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6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7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PW-INF-RSTUDIO0\Users\C00000404\Documents\DossierPartage\"/>
    </mc:Choice>
  </mc:AlternateContent>
  <xr:revisionPtr revIDLastSave="0" documentId="13_ncr:1_{9314E51E-3B4F-4A04-BE70-AA5364D2127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nnees" sheetId="4" r:id="rId1"/>
    <sheet name="Feuil2" sheetId="7" r:id="rId2"/>
    <sheet name="Ages" sheetId="6" r:id="rId3"/>
    <sheet name="Ages_sim" sheetId="2" r:id="rId4"/>
    <sheet name="Feuil1" sheetId="5" r:id="rId5"/>
    <sheet name="Stats mino-majo" sheetId="3" r:id="rId6"/>
    <sheet name="Annees_ancien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20" i="7" l="1"/>
  <c r="K320" i="7"/>
  <c r="L320" i="7"/>
  <c r="M320" i="7"/>
  <c r="N320" i="7"/>
  <c r="O320" i="7"/>
  <c r="P320" i="7"/>
  <c r="Q320" i="7"/>
  <c r="R320" i="7"/>
  <c r="S320" i="7"/>
  <c r="T320" i="7"/>
  <c r="U320" i="7"/>
  <c r="V320" i="7"/>
  <c r="W320" i="7"/>
  <c r="X320" i="7"/>
  <c r="Y320" i="7"/>
  <c r="Z320" i="7"/>
  <c r="AA320" i="7"/>
  <c r="AB320" i="7"/>
  <c r="I320" i="7"/>
  <c r="J317" i="7"/>
  <c r="K317" i="7"/>
  <c r="L317" i="7"/>
  <c r="M317" i="7"/>
  <c r="N317" i="7"/>
  <c r="O317" i="7"/>
  <c r="P317" i="7"/>
  <c r="Q317" i="7"/>
  <c r="R317" i="7"/>
  <c r="S317" i="7"/>
  <c r="T317" i="7"/>
  <c r="U317" i="7"/>
  <c r="V317" i="7"/>
  <c r="W317" i="7"/>
  <c r="X317" i="7"/>
  <c r="Y317" i="7"/>
  <c r="Z317" i="7"/>
  <c r="AA317" i="7"/>
  <c r="AB317" i="7"/>
  <c r="I317" i="7"/>
  <c r="O304" i="7"/>
  <c r="Q304" i="7"/>
  <c r="J313" i="7"/>
  <c r="J304" i="7" s="1"/>
  <c r="K313" i="7"/>
  <c r="K304" i="7" s="1"/>
  <c r="L313" i="7"/>
  <c r="L304" i="7" s="1"/>
  <c r="M313" i="7"/>
  <c r="M304" i="7" s="1"/>
  <c r="N313" i="7"/>
  <c r="N304" i="7" s="1"/>
  <c r="O313" i="7"/>
  <c r="P313" i="7"/>
  <c r="P304" i="7" s="1"/>
  <c r="Q313" i="7"/>
  <c r="R313" i="7"/>
  <c r="R304" i="7" s="1"/>
  <c r="S313" i="7"/>
  <c r="S304" i="7" s="1"/>
  <c r="I313" i="7"/>
  <c r="I304" i="7" s="1"/>
  <c r="K300" i="7"/>
  <c r="Q300" i="7"/>
  <c r="S300" i="7"/>
  <c r="J309" i="7"/>
  <c r="J300" i="7" s="1"/>
  <c r="K309" i="7"/>
  <c r="L309" i="7"/>
  <c r="L300" i="7" s="1"/>
  <c r="M309" i="7"/>
  <c r="M300" i="7" s="1"/>
  <c r="N309" i="7"/>
  <c r="N300" i="7" s="1"/>
  <c r="O309" i="7"/>
  <c r="O300" i="7" s="1"/>
  <c r="P309" i="7"/>
  <c r="P300" i="7" s="1"/>
  <c r="Q309" i="7"/>
  <c r="R309" i="7"/>
  <c r="R300" i="7" s="1"/>
  <c r="S309" i="7"/>
  <c r="I309" i="7"/>
  <c r="I300" i="7" s="1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L289" i="7"/>
  <c r="M289" i="7"/>
  <c r="L290" i="7"/>
  <c r="M290" i="7"/>
  <c r="M260" i="7"/>
  <c r="L260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09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10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09" i="7"/>
  <c r="G209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174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Q163" i="7"/>
  <c r="Q164" i="7"/>
  <c r="Q165" i="7"/>
  <c r="Q166" i="7"/>
  <c r="Q167" i="7"/>
  <c r="Q168" i="7"/>
  <c r="Q169" i="7"/>
  <c r="Q140" i="7"/>
  <c r="J105" i="7"/>
  <c r="H96" i="7"/>
  <c r="G97" i="7"/>
  <c r="J97" i="7" s="1"/>
  <c r="H97" i="7"/>
  <c r="G98" i="7"/>
  <c r="J98" i="7" s="1"/>
  <c r="H98" i="7"/>
  <c r="G99" i="7"/>
  <c r="J99" i="7" s="1"/>
  <c r="H99" i="7"/>
  <c r="G100" i="7"/>
  <c r="J100" i="7" s="1"/>
  <c r="H100" i="7"/>
  <c r="G101" i="7"/>
  <c r="J101" i="7" s="1"/>
  <c r="H101" i="7"/>
  <c r="G102" i="7"/>
  <c r="J102" i="7" s="1"/>
  <c r="H102" i="7"/>
  <c r="G103" i="7"/>
  <c r="J103" i="7" s="1"/>
  <c r="H103" i="7"/>
  <c r="G104" i="7"/>
  <c r="J104" i="7" s="1"/>
  <c r="H104" i="7"/>
  <c r="G105" i="7"/>
  <c r="H105" i="7"/>
  <c r="G106" i="7"/>
  <c r="J106" i="7" s="1"/>
  <c r="H106" i="7"/>
  <c r="G107" i="7"/>
  <c r="H107" i="7"/>
  <c r="G108" i="7"/>
  <c r="H108" i="7"/>
  <c r="G109" i="7"/>
  <c r="H109" i="7"/>
  <c r="G110" i="7"/>
  <c r="H110" i="7"/>
  <c r="G111" i="7"/>
  <c r="H111" i="7"/>
  <c r="G112" i="7"/>
  <c r="H112" i="7"/>
  <c r="G113" i="7"/>
  <c r="H113" i="7"/>
  <c r="G114" i="7"/>
  <c r="H114" i="7"/>
  <c r="G115" i="7"/>
  <c r="H115" i="7"/>
  <c r="G116" i="7"/>
  <c r="H116" i="7"/>
  <c r="G117" i="7"/>
  <c r="H117" i="7"/>
  <c r="G118" i="7"/>
  <c r="H118" i="7"/>
  <c r="G119" i="7"/>
  <c r="H119" i="7"/>
  <c r="G120" i="7"/>
  <c r="H120" i="7"/>
  <c r="G121" i="7"/>
  <c r="H121" i="7"/>
  <c r="G122" i="7"/>
  <c r="H122" i="7"/>
  <c r="G123" i="7"/>
  <c r="H123" i="7"/>
  <c r="G124" i="7"/>
  <c r="H124" i="7"/>
  <c r="G125" i="7"/>
  <c r="H125" i="7"/>
  <c r="G126" i="7"/>
  <c r="H126" i="7"/>
  <c r="G127" i="7"/>
  <c r="H127" i="7"/>
  <c r="G128" i="7"/>
  <c r="H128" i="7"/>
  <c r="G129" i="7"/>
  <c r="H129" i="7"/>
  <c r="G130" i="7"/>
  <c r="H130" i="7"/>
  <c r="G131" i="7"/>
  <c r="H131" i="7"/>
  <c r="G132" i="7"/>
  <c r="H132" i="7"/>
  <c r="G133" i="7"/>
  <c r="H133" i="7"/>
  <c r="G134" i="7"/>
  <c r="H134" i="7"/>
  <c r="G135" i="7"/>
  <c r="H135" i="7"/>
  <c r="G136" i="7"/>
  <c r="H136" i="7"/>
  <c r="G137" i="7"/>
  <c r="H137" i="7"/>
  <c r="G138" i="7"/>
  <c r="H138" i="7"/>
  <c r="G139" i="7"/>
  <c r="H139" i="7"/>
  <c r="G140" i="7"/>
  <c r="H140" i="7"/>
  <c r="G141" i="7"/>
  <c r="H141" i="7"/>
  <c r="G142" i="7"/>
  <c r="H142" i="7"/>
  <c r="G143" i="7"/>
  <c r="H143" i="7"/>
  <c r="G144" i="7"/>
  <c r="H144" i="7"/>
  <c r="G145" i="7"/>
  <c r="H145" i="7"/>
  <c r="G146" i="7"/>
  <c r="H146" i="7"/>
  <c r="G147" i="7"/>
  <c r="H147" i="7"/>
  <c r="G148" i="7"/>
  <c r="H148" i="7"/>
  <c r="G149" i="7"/>
  <c r="H149" i="7"/>
  <c r="G150" i="7"/>
  <c r="H150" i="7"/>
  <c r="G151" i="7"/>
  <c r="H151" i="7"/>
  <c r="G152" i="7"/>
  <c r="H152" i="7"/>
  <c r="G153" i="7"/>
  <c r="H153" i="7"/>
  <c r="G154" i="7"/>
  <c r="H154" i="7"/>
  <c r="G155" i="7"/>
  <c r="H155" i="7"/>
  <c r="G156" i="7"/>
  <c r="H156" i="7"/>
  <c r="G157" i="7"/>
  <c r="H157" i="7"/>
  <c r="G158" i="7"/>
  <c r="H158" i="7"/>
  <c r="G159" i="7"/>
  <c r="H159" i="7"/>
  <c r="G160" i="7"/>
  <c r="H160" i="7"/>
  <c r="G161" i="7"/>
  <c r="H161" i="7"/>
  <c r="G162" i="7"/>
  <c r="H162" i="7"/>
  <c r="G163" i="7"/>
  <c r="H163" i="7"/>
  <c r="G164" i="7"/>
  <c r="H164" i="7"/>
  <c r="G165" i="7"/>
  <c r="H165" i="7"/>
  <c r="G166" i="7"/>
  <c r="H166" i="7"/>
  <c r="G167" i="7"/>
  <c r="H167" i="7"/>
  <c r="G168" i="7"/>
  <c r="H168" i="7"/>
  <c r="G169" i="7"/>
  <c r="H169" i="7"/>
  <c r="G170" i="7"/>
  <c r="H170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96" i="7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" i="5"/>
  <c r="J95" i="7" l="1"/>
  <c r="G80" i="1" l="1"/>
  <c r="G80" i="1" a="1"/>
  <c r="G84" i="1"/>
  <c r="G84" i="1" a="1"/>
  <c r="G90" i="1"/>
  <c r="G90" i="1" a="1"/>
  <c r="G98" i="1"/>
  <c r="G98" i="1" a="1"/>
  <c r="G69" i="1"/>
  <c r="G69" i="1" a="1"/>
  <c r="G75" i="1"/>
  <c r="G75" i="1" a="1"/>
  <c r="G58" i="1"/>
  <c r="G66" i="1"/>
  <c r="G66" i="1" a="1"/>
  <c r="G93" i="1"/>
  <c r="G93" i="1" a="1"/>
  <c r="G89" i="1"/>
  <c r="G89" i="1" a="1"/>
  <c r="G63" i="1"/>
  <c r="G63" i="1" a="1"/>
  <c r="G94" i="1"/>
  <c r="G94" i="1" a="1"/>
  <c r="G67" i="1"/>
  <c r="G67" i="1" a="1"/>
  <c r="G64" i="1"/>
  <c r="G64" i="1" a="1"/>
  <c r="G77" i="1"/>
  <c r="G77" i="1" a="1"/>
  <c r="G62" i="1"/>
  <c r="G62" i="1" a="1"/>
  <c r="G88" i="1"/>
  <c r="G88" i="1" a="1"/>
  <c r="G92" i="1"/>
  <c r="G92" i="1" a="1"/>
  <c r="G68" i="1"/>
  <c r="G68" i="1" a="1"/>
  <c r="G83" i="1"/>
  <c r="G83" i="1" a="1"/>
  <c r="G76" i="1"/>
  <c r="G76" i="1" a="1"/>
  <c r="G97" i="1"/>
  <c r="G97" i="1" a="1"/>
  <c r="G91" i="1"/>
  <c r="G91" i="1" a="1"/>
  <c r="G85" i="1"/>
  <c r="G85" i="1" a="1"/>
  <c r="G78" i="1"/>
  <c r="G78" i="1" a="1"/>
  <c r="G72" i="1"/>
  <c r="G72" i="1" a="1"/>
  <c r="G74" i="1"/>
  <c r="G74" i="1" a="1"/>
  <c r="G73" i="1"/>
  <c r="G73" i="1" a="1"/>
  <c r="G70" i="1"/>
  <c r="G70" i="1" a="1"/>
  <c r="G60" i="1"/>
  <c r="G60" i="1" a="1"/>
  <c r="G86" i="1"/>
  <c r="G86" i="1" a="1"/>
  <c r="G59" i="1"/>
  <c r="G59" i="1" a="1"/>
  <c r="G65" i="1"/>
  <c r="G65" i="1" a="1"/>
  <c r="G81" i="1"/>
  <c r="G81" i="1" a="1"/>
  <c r="G95" i="1"/>
  <c r="G95" i="1" a="1"/>
  <c r="G82" i="1"/>
  <c r="G82" i="1" a="1"/>
  <c r="G79" i="1"/>
  <c r="G79" i="1" a="1"/>
  <c r="G87" i="1"/>
  <c r="G87" i="1" a="1"/>
  <c r="G71" i="1"/>
  <c r="G71" i="1" a="1"/>
  <c r="G96" i="1"/>
  <c r="G96" i="1" a="1"/>
  <c r="G61" i="1"/>
  <c r="G58" i="1" a="1"/>
  <c r="G6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<sst xmlns="http://schemas.openxmlformats.org/spreadsheetml/2006/main" count="90" uniqueCount="59">
  <si>
    <t>annee</t>
  </si>
  <si>
    <t>Naissances</t>
  </si>
  <si>
    <t>Entrees</t>
  </si>
  <si>
    <t>Radies</t>
  </si>
  <si>
    <t>Liq_RC</t>
  </si>
  <si>
    <t>Liq_RB</t>
  </si>
  <si>
    <t>Liq_ID</t>
  </si>
  <si>
    <t>Deces</t>
  </si>
  <si>
    <t>Age</t>
  </si>
  <si>
    <t>AgeEntree</t>
  </si>
  <si>
    <t>Fréquence</t>
  </si>
  <si>
    <t>AgeLiqRB</t>
  </si>
  <si>
    <t>AgeLiqRC</t>
  </si>
  <si>
    <t>AgeLiqID</t>
  </si>
  <si>
    <t>Majo/Mino RC</t>
  </si>
  <si>
    <t>-5% par années anticipations</t>
  </si>
  <si>
    <t>Avant 60ans</t>
  </si>
  <si>
    <t>Meme abattement RB</t>
  </si>
  <si>
    <t>Taux plein ou majorations</t>
  </si>
  <si>
    <t>non liquidé</t>
  </si>
  <si>
    <t>Délais de liquidation RC</t>
  </si>
  <si>
    <t>AgeEntree5LastYear</t>
  </si>
  <si>
    <t>Radiés</t>
  </si>
  <si>
    <t>Ages</t>
  </si>
  <si>
    <t>Annee</t>
  </si>
  <si>
    <t>nbrCot</t>
  </si>
  <si>
    <t>nbrPrest</t>
  </si>
  <si>
    <t>nbrDC</t>
  </si>
  <si>
    <t>Montant</t>
  </si>
  <si>
    <t>0.0</t>
  </si>
  <si>
    <t>9257.599999999999</t>
  </si>
  <si>
    <t>22468.09</t>
  </si>
  <si>
    <t>56826.409999999996</t>
  </si>
  <si>
    <t>72317.64</t>
  </si>
  <si>
    <t>100330.29</t>
  </si>
  <si>
    <t>132994.37</t>
  </si>
  <si>
    <t>189909.68000000002</t>
  </si>
  <si>
    <t>231237.5</t>
  </si>
  <si>
    <t>247436.2</t>
  </si>
  <si>
    <t>285659.04000000004</t>
  </si>
  <si>
    <t>610916.9384851123</t>
  </si>
  <si>
    <t>880976.4092978875</t>
  </si>
  <si>
    <t>1187004.9500765565</t>
  </si>
  <si>
    <t>1477888.3721442863</t>
  </si>
  <si>
    <t>1738507.408515845</t>
  </si>
  <si>
    <t>2019415.9135280424</t>
  </si>
  <si>
    <t>2308201.276956177</t>
  </si>
  <si>
    <t>2704692.053820954</t>
  </si>
  <si>
    <t>2998300.282724733</t>
  </si>
  <si>
    <t>3308058.2481886586</t>
  </si>
  <si>
    <t>3559283.2424328583</t>
  </si>
  <si>
    <t>3813593.223479</t>
  </si>
  <si>
    <t>4028717.565214412</t>
  </si>
  <si>
    <t>4259293.409877278</t>
  </si>
  <si>
    <t>4518408.498995243</t>
  </si>
  <si>
    <t>4688654.475313593</t>
  </si>
  <si>
    <t>4876898.471854558</t>
  </si>
  <si>
    <t>5076802.92732065</t>
  </si>
  <si>
    <t>5288340.700808488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</si>
</sst>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70" formatCode="#,##0,,"/>
    <numFmt numFmtId="171" formatCode="#,##0.0,,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164" fontId="0" fillId="0" borderId="0" xfId="1" applyNumberFormat="1" applyFont="1" applyAlignment="1">
      <alignment horizontal="left" vertical="top" wrapText="1"/>
    </xf>
    <xf numFmtId="164" fontId="0" fillId="0" borderId="0" xfId="1" applyNumberFormat="1" applyFont="1"/>
    <xf numFmtId="164" fontId="0" fillId="0" borderId="1" xfId="1" applyNumberFormat="1" applyFont="1" applyBorder="1" applyAlignment="1">
      <alignment horizontal="left" vertical="top" wrapText="1"/>
    </xf>
    <xf numFmtId="164" fontId="0" fillId="0" borderId="0" xfId="1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3" fontId="3" fillId="0" borderId="4" xfId="0" applyNumberFormat="1" applyFont="1" applyBorder="1" applyAlignment="1">
      <alignment horizontal="justify" vertical="center" wrapText="1"/>
    </xf>
    <xf numFmtId="3" fontId="3" fillId="0" borderId="5" xfId="0" applyNumberFormat="1" applyFont="1" applyBorder="1" applyAlignment="1">
      <alignment horizontal="justify" vertical="center" wrapText="1"/>
    </xf>
    <xf numFmtId="164" fontId="3" fillId="0" borderId="4" xfId="1" applyNumberFormat="1" applyFont="1" applyBorder="1" applyAlignment="1">
      <alignment horizontal="justify" vertical="center" wrapText="1"/>
    </xf>
    <xf numFmtId="164" fontId="3" fillId="0" borderId="5" xfId="1" applyNumberFormat="1" applyFont="1" applyBorder="1" applyAlignment="1">
      <alignment horizontal="justify" vertical="center" wrapText="1"/>
    </xf>
    <xf numFmtId="164" fontId="0" fillId="0" borderId="0" xfId="0" applyNumberFormat="1"/>
    <xf numFmtId="164" fontId="0" fillId="0" borderId="6" xfId="1" applyNumberFormat="1" applyFont="1" applyBorder="1"/>
    <xf numFmtId="170" fontId="0" fillId="0" borderId="0" xfId="0" applyNumberFormat="1"/>
    <xf numFmtId="171" fontId="0" fillId="0" borderId="0" xfId="0" applyNumberFormat="1"/>
    <xf numFmtId="170" fontId="0" fillId="0" borderId="0" xfId="1" applyNumberFormat="1" applyFont="1"/>
    <xf numFmtId="171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Années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Annees!$B$1</c:f>
              <c:strCache>
                <c:ptCount val="1"/>
                <c:pt idx="0">
                  <c:v>Naissances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Annees!$A$2:$A$141</c:f>
              <c:numCache>
                <c:formatCode>General</c:formatCode>
                <c:ptCount val="140"/>
                <c:pt idx="0">
                  <c:v>1882</c:v>
                </c:pt>
                <c:pt idx="1">
                  <c:v>1883</c:v>
                </c:pt>
                <c:pt idx="2">
                  <c:v>1884</c:v>
                </c:pt>
                <c:pt idx="3">
                  <c:v>1885</c:v>
                </c:pt>
                <c:pt idx="4">
                  <c:v>1886</c:v>
                </c:pt>
                <c:pt idx="5">
                  <c:v>1887</c:v>
                </c:pt>
                <c:pt idx="6">
                  <c:v>1888</c:v>
                </c:pt>
                <c:pt idx="7">
                  <c:v>1889</c:v>
                </c:pt>
                <c:pt idx="8">
                  <c:v>1890</c:v>
                </c:pt>
                <c:pt idx="9">
                  <c:v>1891</c:v>
                </c:pt>
                <c:pt idx="10">
                  <c:v>1892</c:v>
                </c:pt>
                <c:pt idx="11">
                  <c:v>1893</c:v>
                </c:pt>
                <c:pt idx="12">
                  <c:v>1894</c:v>
                </c:pt>
                <c:pt idx="13">
                  <c:v>1895</c:v>
                </c:pt>
                <c:pt idx="14">
                  <c:v>1896</c:v>
                </c:pt>
                <c:pt idx="15">
                  <c:v>1897</c:v>
                </c:pt>
                <c:pt idx="16">
                  <c:v>1898</c:v>
                </c:pt>
                <c:pt idx="17">
                  <c:v>1899</c:v>
                </c:pt>
                <c:pt idx="18">
                  <c:v>1900</c:v>
                </c:pt>
                <c:pt idx="19">
                  <c:v>1901</c:v>
                </c:pt>
                <c:pt idx="20">
                  <c:v>1902</c:v>
                </c:pt>
                <c:pt idx="21">
                  <c:v>1903</c:v>
                </c:pt>
                <c:pt idx="22">
                  <c:v>1904</c:v>
                </c:pt>
                <c:pt idx="23">
                  <c:v>1905</c:v>
                </c:pt>
                <c:pt idx="24">
                  <c:v>1906</c:v>
                </c:pt>
                <c:pt idx="25">
                  <c:v>1907</c:v>
                </c:pt>
                <c:pt idx="26">
                  <c:v>1908</c:v>
                </c:pt>
                <c:pt idx="27">
                  <c:v>1909</c:v>
                </c:pt>
                <c:pt idx="28">
                  <c:v>1910</c:v>
                </c:pt>
                <c:pt idx="29">
                  <c:v>1911</c:v>
                </c:pt>
                <c:pt idx="30">
                  <c:v>1912</c:v>
                </c:pt>
                <c:pt idx="31">
                  <c:v>1913</c:v>
                </c:pt>
                <c:pt idx="32">
                  <c:v>1914</c:v>
                </c:pt>
                <c:pt idx="33">
                  <c:v>1915</c:v>
                </c:pt>
                <c:pt idx="34">
                  <c:v>1916</c:v>
                </c:pt>
                <c:pt idx="35">
                  <c:v>1917</c:v>
                </c:pt>
                <c:pt idx="36">
                  <c:v>1918</c:v>
                </c:pt>
                <c:pt idx="37">
                  <c:v>1919</c:v>
                </c:pt>
                <c:pt idx="38">
                  <c:v>1920</c:v>
                </c:pt>
                <c:pt idx="39">
                  <c:v>1921</c:v>
                </c:pt>
                <c:pt idx="40">
                  <c:v>1922</c:v>
                </c:pt>
                <c:pt idx="41">
                  <c:v>1923</c:v>
                </c:pt>
                <c:pt idx="42">
                  <c:v>1924</c:v>
                </c:pt>
                <c:pt idx="43">
                  <c:v>1925</c:v>
                </c:pt>
                <c:pt idx="44">
                  <c:v>1926</c:v>
                </c:pt>
                <c:pt idx="45">
                  <c:v>1927</c:v>
                </c:pt>
                <c:pt idx="46">
                  <c:v>1928</c:v>
                </c:pt>
                <c:pt idx="47">
                  <c:v>1929</c:v>
                </c:pt>
                <c:pt idx="48">
                  <c:v>1930</c:v>
                </c:pt>
                <c:pt idx="49">
                  <c:v>1931</c:v>
                </c:pt>
                <c:pt idx="50">
                  <c:v>1932</c:v>
                </c:pt>
                <c:pt idx="51">
                  <c:v>1933</c:v>
                </c:pt>
                <c:pt idx="52">
                  <c:v>1934</c:v>
                </c:pt>
                <c:pt idx="53">
                  <c:v>1935</c:v>
                </c:pt>
                <c:pt idx="54">
                  <c:v>1936</c:v>
                </c:pt>
                <c:pt idx="55">
                  <c:v>1937</c:v>
                </c:pt>
                <c:pt idx="56">
                  <c:v>1938</c:v>
                </c:pt>
                <c:pt idx="57">
                  <c:v>1939</c:v>
                </c:pt>
                <c:pt idx="58">
                  <c:v>1940</c:v>
                </c:pt>
                <c:pt idx="59">
                  <c:v>1941</c:v>
                </c:pt>
                <c:pt idx="60">
                  <c:v>1942</c:v>
                </c:pt>
                <c:pt idx="61">
                  <c:v>1943</c:v>
                </c:pt>
                <c:pt idx="62">
                  <c:v>1944</c:v>
                </c:pt>
                <c:pt idx="63">
                  <c:v>1945</c:v>
                </c:pt>
                <c:pt idx="64">
                  <c:v>1946</c:v>
                </c:pt>
                <c:pt idx="65">
                  <c:v>1947</c:v>
                </c:pt>
                <c:pt idx="66">
                  <c:v>1948</c:v>
                </c:pt>
                <c:pt idx="67">
                  <c:v>1949</c:v>
                </c:pt>
                <c:pt idx="68">
                  <c:v>1950</c:v>
                </c:pt>
                <c:pt idx="69">
                  <c:v>1951</c:v>
                </c:pt>
                <c:pt idx="70">
                  <c:v>1952</c:v>
                </c:pt>
                <c:pt idx="71">
                  <c:v>1953</c:v>
                </c:pt>
                <c:pt idx="72">
                  <c:v>1954</c:v>
                </c:pt>
                <c:pt idx="73">
                  <c:v>1955</c:v>
                </c:pt>
                <c:pt idx="74">
                  <c:v>1956</c:v>
                </c:pt>
                <c:pt idx="75">
                  <c:v>1957</c:v>
                </c:pt>
                <c:pt idx="76">
                  <c:v>1958</c:v>
                </c:pt>
                <c:pt idx="77">
                  <c:v>1959</c:v>
                </c:pt>
                <c:pt idx="78">
                  <c:v>1960</c:v>
                </c:pt>
                <c:pt idx="79">
                  <c:v>1961</c:v>
                </c:pt>
                <c:pt idx="80">
                  <c:v>1962</c:v>
                </c:pt>
                <c:pt idx="81">
                  <c:v>1963</c:v>
                </c:pt>
                <c:pt idx="82">
                  <c:v>1964</c:v>
                </c:pt>
                <c:pt idx="83">
                  <c:v>1965</c:v>
                </c:pt>
                <c:pt idx="84">
                  <c:v>1966</c:v>
                </c:pt>
                <c:pt idx="85">
                  <c:v>1967</c:v>
                </c:pt>
                <c:pt idx="86">
                  <c:v>1968</c:v>
                </c:pt>
                <c:pt idx="87">
                  <c:v>1969</c:v>
                </c:pt>
                <c:pt idx="88">
                  <c:v>1970</c:v>
                </c:pt>
                <c:pt idx="89">
                  <c:v>1971</c:v>
                </c:pt>
                <c:pt idx="90">
                  <c:v>1972</c:v>
                </c:pt>
                <c:pt idx="91">
                  <c:v>1973</c:v>
                </c:pt>
                <c:pt idx="92">
                  <c:v>1974</c:v>
                </c:pt>
                <c:pt idx="93">
                  <c:v>1975</c:v>
                </c:pt>
                <c:pt idx="94">
                  <c:v>1976</c:v>
                </c:pt>
                <c:pt idx="95">
                  <c:v>1977</c:v>
                </c:pt>
                <c:pt idx="96">
                  <c:v>1978</c:v>
                </c:pt>
                <c:pt idx="97">
                  <c:v>1979</c:v>
                </c:pt>
                <c:pt idx="98">
                  <c:v>1980</c:v>
                </c:pt>
                <c:pt idx="99">
                  <c:v>1981</c:v>
                </c:pt>
                <c:pt idx="100">
                  <c:v>1982</c:v>
                </c:pt>
                <c:pt idx="101">
                  <c:v>1983</c:v>
                </c:pt>
                <c:pt idx="102">
                  <c:v>1984</c:v>
                </c:pt>
                <c:pt idx="103">
                  <c:v>1985</c:v>
                </c:pt>
                <c:pt idx="104">
                  <c:v>1986</c:v>
                </c:pt>
                <c:pt idx="105">
                  <c:v>1987</c:v>
                </c:pt>
                <c:pt idx="106">
                  <c:v>1988</c:v>
                </c:pt>
                <c:pt idx="107">
                  <c:v>1989</c:v>
                </c:pt>
                <c:pt idx="108">
                  <c:v>1990</c:v>
                </c:pt>
                <c:pt idx="109">
                  <c:v>1991</c:v>
                </c:pt>
                <c:pt idx="110">
                  <c:v>1992</c:v>
                </c:pt>
                <c:pt idx="111">
                  <c:v>1993</c:v>
                </c:pt>
                <c:pt idx="112">
                  <c:v>1994</c:v>
                </c:pt>
                <c:pt idx="113">
                  <c:v>1995</c:v>
                </c:pt>
                <c:pt idx="114">
                  <c:v>1996</c:v>
                </c:pt>
                <c:pt idx="115">
                  <c:v>1997</c:v>
                </c:pt>
                <c:pt idx="116">
                  <c:v>1998</c:v>
                </c:pt>
                <c:pt idx="117">
                  <c:v>1999</c:v>
                </c:pt>
                <c:pt idx="118">
                  <c:v>2000</c:v>
                </c:pt>
                <c:pt idx="119">
                  <c:v>2001</c:v>
                </c:pt>
                <c:pt idx="120">
                  <c:v>2002</c:v>
                </c:pt>
                <c:pt idx="121">
                  <c:v>2003</c:v>
                </c:pt>
                <c:pt idx="122">
                  <c:v>2004</c:v>
                </c:pt>
                <c:pt idx="123">
                  <c:v>2005</c:v>
                </c:pt>
                <c:pt idx="124">
                  <c:v>2006</c:v>
                </c:pt>
                <c:pt idx="125">
                  <c:v>2007</c:v>
                </c:pt>
                <c:pt idx="126">
                  <c:v>2008</c:v>
                </c:pt>
                <c:pt idx="127">
                  <c:v>2009</c:v>
                </c:pt>
                <c:pt idx="128">
                  <c:v>2010</c:v>
                </c:pt>
                <c:pt idx="129">
                  <c:v>2011</c:v>
                </c:pt>
                <c:pt idx="130">
                  <c:v>2012</c:v>
                </c:pt>
                <c:pt idx="131">
                  <c:v>2013</c:v>
                </c:pt>
                <c:pt idx="132">
                  <c:v>2014</c:v>
                </c:pt>
                <c:pt idx="133">
                  <c:v>2015</c:v>
                </c:pt>
                <c:pt idx="134">
                  <c:v>2016</c:v>
                </c:pt>
                <c:pt idx="135">
                  <c:v>2017</c:v>
                </c:pt>
                <c:pt idx="136">
                  <c:v>2018</c:v>
                </c:pt>
                <c:pt idx="137">
                  <c:v>2019</c:v>
                </c:pt>
                <c:pt idx="138">
                  <c:v>2020</c:v>
                </c:pt>
                <c:pt idx="139">
                  <c:v>2021</c:v>
                </c:pt>
              </c:numCache>
            </c:numRef>
          </c:xVal>
          <c:yVal>
            <c:numRef>
              <c:f>Annees!$B$2:$B$141</c:f>
              <c:numCache>
                <c:formatCode>_-* #\ ##0_-;\-* #\ ##0_-;_-* "-"??_-;_-@_-</c:formatCode>
                <c:ptCount val="14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6</c:v>
                </c:pt>
                <c:pt idx="5">
                  <c:v>2</c:v>
                </c:pt>
                <c:pt idx="6">
                  <c:v>9</c:v>
                </c:pt>
                <c:pt idx="7">
                  <c:v>9</c:v>
                </c:pt>
                <c:pt idx="8">
                  <c:v>10</c:v>
                </c:pt>
                <c:pt idx="9">
                  <c:v>23</c:v>
                </c:pt>
                <c:pt idx="10">
                  <c:v>36</c:v>
                </c:pt>
                <c:pt idx="11">
                  <c:v>52</c:v>
                </c:pt>
                <c:pt idx="12">
                  <c:v>50</c:v>
                </c:pt>
                <c:pt idx="13">
                  <c:v>65</c:v>
                </c:pt>
                <c:pt idx="14">
                  <c:v>95</c:v>
                </c:pt>
                <c:pt idx="15">
                  <c:v>108</c:v>
                </c:pt>
                <c:pt idx="16">
                  <c:v>139</c:v>
                </c:pt>
                <c:pt idx="17">
                  <c:v>145</c:v>
                </c:pt>
                <c:pt idx="18">
                  <c:v>151</c:v>
                </c:pt>
                <c:pt idx="19">
                  <c:v>181</c:v>
                </c:pt>
                <c:pt idx="20">
                  <c:v>208</c:v>
                </c:pt>
                <c:pt idx="21">
                  <c:v>276</c:v>
                </c:pt>
                <c:pt idx="22">
                  <c:v>262</c:v>
                </c:pt>
                <c:pt idx="23">
                  <c:v>352</c:v>
                </c:pt>
                <c:pt idx="24">
                  <c:v>391</c:v>
                </c:pt>
                <c:pt idx="25">
                  <c:v>406</c:v>
                </c:pt>
                <c:pt idx="26">
                  <c:v>433</c:v>
                </c:pt>
                <c:pt idx="27">
                  <c:v>464</c:v>
                </c:pt>
                <c:pt idx="28">
                  <c:v>521</c:v>
                </c:pt>
                <c:pt idx="29">
                  <c:v>506</c:v>
                </c:pt>
                <c:pt idx="30">
                  <c:v>556</c:v>
                </c:pt>
                <c:pt idx="31">
                  <c:v>639</c:v>
                </c:pt>
                <c:pt idx="32">
                  <c:v>680</c:v>
                </c:pt>
                <c:pt idx="33">
                  <c:v>496</c:v>
                </c:pt>
                <c:pt idx="34">
                  <c:v>427</c:v>
                </c:pt>
                <c:pt idx="35">
                  <c:v>492</c:v>
                </c:pt>
                <c:pt idx="36">
                  <c:v>608</c:v>
                </c:pt>
                <c:pt idx="37">
                  <c:v>619</c:v>
                </c:pt>
                <c:pt idx="38">
                  <c:v>1180</c:v>
                </c:pt>
                <c:pt idx="39">
                  <c:v>1364</c:v>
                </c:pt>
                <c:pt idx="40">
                  <c:v>1349</c:v>
                </c:pt>
                <c:pt idx="41">
                  <c:v>1536</c:v>
                </c:pt>
                <c:pt idx="42">
                  <c:v>1691</c:v>
                </c:pt>
                <c:pt idx="43">
                  <c:v>1909</c:v>
                </c:pt>
                <c:pt idx="44">
                  <c:v>2020</c:v>
                </c:pt>
                <c:pt idx="45">
                  <c:v>2223</c:v>
                </c:pt>
                <c:pt idx="46">
                  <c:v>2368</c:v>
                </c:pt>
                <c:pt idx="47">
                  <c:v>2621</c:v>
                </c:pt>
                <c:pt idx="48">
                  <c:v>2775</c:v>
                </c:pt>
                <c:pt idx="49">
                  <c:v>2874</c:v>
                </c:pt>
                <c:pt idx="50">
                  <c:v>2979</c:v>
                </c:pt>
                <c:pt idx="51">
                  <c:v>3032</c:v>
                </c:pt>
                <c:pt idx="52">
                  <c:v>3213</c:v>
                </c:pt>
                <c:pt idx="53">
                  <c:v>3347</c:v>
                </c:pt>
                <c:pt idx="54">
                  <c:v>3752</c:v>
                </c:pt>
                <c:pt idx="55">
                  <c:v>4038</c:v>
                </c:pt>
                <c:pt idx="56">
                  <c:v>4557</c:v>
                </c:pt>
                <c:pt idx="57">
                  <c:v>4985</c:v>
                </c:pt>
                <c:pt idx="58">
                  <c:v>5590</c:v>
                </c:pt>
                <c:pt idx="59">
                  <c:v>6279</c:v>
                </c:pt>
                <c:pt idx="60">
                  <c:v>8041</c:v>
                </c:pt>
                <c:pt idx="61">
                  <c:v>9645</c:v>
                </c:pt>
                <c:pt idx="62">
                  <c:v>10361</c:v>
                </c:pt>
                <c:pt idx="63">
                  <c:v>11464</c:v>
                </c:pt>
                <c:pt idx="64">
                  <c:v>16089</c:v>
                </c:pt>
                <c:pt idx="65">
                  <c:v>18958</c:v>
                </c:pt>
                <c:pt idx="66">
                  <c:v>19647</c:v>
                </c:pt>
                <c:pt idx="67">
                  <c:v>20854</c:v>
                </c:pt>
                <c:pt idx="68">
                  <c:v>20605</c:v>
                </c:pt>
                <c:pt idx="69">
                  <c:v>20461</c:v>
                </c:pt>
                <c:pt idx="70">
                  <c:v>21057</c:v>
                </c:pt>
                <c:pt idx="71">
                  <c:v>20752</c:v>
                </c:pt>
                <c:pt idx="72">
                  <c:v>21476</c:v>
                </c:pt>
                <c:pt idx="73">
                  <c:v>21546</c:v>
                </c:pt>
                <c:pt idx="74">
                  <c:v>21721</c:v>
                </c:pt>
                <c:pt idx="75">
                  <c:v>22620</c:v>
                </c:pt>
                <c:pt idx="76">
                  <c:v>22815</c:v>
                </c:pt>
                <c:pt idx="77">
                  <c:v>24537</c:v>
                </c:pt>
                <c:pt idx="78">
                  <c:v>24793</c:v>
                </c:pt>
                <c:pt idx="79">
                  <c:v>25931</c:v>
                </c:pt>
                <c:pt idx="80">
                  <c:v>25747</c:v>
                </c:pt>
                <c:pt idx="81">
                  <c:v>27495</c:v>
                </c:pt>
                <c:pt idx="82">
                  <c:v>28527</c:v>
                </c:pt>
                <c:pt idx="83">
                  <c:v>29070</c:v>
                </c:pt>
                <c:pt idx="84">
                  <c:v>29029</c:v>
                </c:pt>
                <c:pt idx="85">
                  <c:v>29224</c:v>
                </c:pt>
                <c:pt idx="86">
                  <c:v>29124</c:v>
                </c:pt>
                <c:pt idx="87">
                  <c:v>30401</c:v>
                </c:pt>
                <c:pt idx="88">
                  <c:v>31614</c:v>
                </c:pt>
                <c:pt idx="89">
                  <c:v>33757</c:v>
                </c:pt>
                <c:pt idx="90">
                  <c:v>34578</c:v>
                </c:pt>
                <c:pt idx="91">
                  <c:v>34201</c:v>
                </c:pt>
                <c:pt idx="92">
                  <c:v>32283</c:v>
                </c:pt>
                <c:pt idx="93">
                  <c:v>31205</c:v>
                </c:pt>
                <c:pt idx="94">
                  <c:v>31425</c:v>
                </c:pt>
                <c:pt idx="95">
                  <c:v>32814</c:v>
                </c:pt>
                <c:pt idx="96">
                  <c:v>32820</c:v>
                </c:pt>
                <c:pt idx="97">
                  <c:v>33187</c:v>
                </c:pt>
                <c:pt idx="98">
                  <c:v>34899</c:v>
                </c:pt>
                <c:pt idx="99">
                  <c:v>34535</c:v>
                </c:pt>
                <c:pt idx="100">
                  <c:v>34853</c:v>
                </c:pt>
                <c:pt idx="101">
                  <c:v>33439</c:v>
                </c:pt>
                <c:pt idx="102">
                  <c:v>33780</c:v>
                </c:pt>
                <c:pt idx="103">
                  <c:v>34351</c:v>
                </c:pt>
                <c:pt idx="104">
                  <c:v>34130</c:v>
                </c:pt>
                <c:pt idx="105">
                  <c:v>33206</c:v>
                </c:pt>
                <c:pt idx="106">
                  <c:v>32322</c:v>
                </c:pt>
                <c:pt idx="107">
                  <c:v>29441</c:v>
                </c:pt>
                <c:pt idx="108">
                  <c:v>27350</c:v>
                </c:pt>
                <c:pt idx="109">
                  <c:v>24216</c:v>
                </c:pt>
                <c:pt idx="110">
                  <c:v>21107</c:v>
                </c:pt>
                <c:pt idx="111">
                  <c:v>17419</c:v>
                </c:pt>
                <c:pt idx="112">
                  <c:v>14120</c:v>
                </c:pt>
                <c:pt idx="113">
                  <c:v>11387</c:v>
                </c:pt>
                <c:pt idx="114">
                  <c:v>8848</c:v>
                </c:pt>
                <c:pt idx="115">
                  <c:v>6004</c:v>
                </c:pt>
                <c:pt idx="116">
                  <c:v>3372</c:v>
                </c:pt>
                <c:pt idx="117">
                  <c:v>1441</c:v>
                </c:pt>
                <c:pt idx="118">
                  <c:v>462</c:v>
                </c:pt>
                <c:pt idx="119">
                  <c:v>279</c:v>
                </c:pt>
                <c:pt idx="120">
                  <c:v>72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3</c:v>
                </c:pt>
                <c:pt idx="128">
                  <c:v>8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C3-4540-80FD-FEE448A2E6DD}"/>
            </c:ext>
          </c:extLst>
        </c:ser>
        <c:ser>
          <c:idx val="1"/>
          <c:order val="1"/>
          <c:tx>
            <c:strRef>
              <c:f>Annees!$C$1</c:f>
              <c:strCache>
                <c:ptCount val="1"/>
                <c:pt idx="0">
                  <c:v>Entrees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Annees!$A$2:$A$141</c:f>
              <c:numCache>
                <c:formatCode>General</c:formatCode>
                <c:ptCount val="140"/>
                <c:pt idx="0">
                  <c:v>1882</c:v>
                </c:pt>
                <c:pt idx="1">
                  <c:v>1883</c:v>
                </c:pt>
                <c:pt idx="2">
                  <c:v>1884</c:v>
                </c:pt>
                <c:pt idx="3">
                  <c:v>1885</c:v>
                </c:pt>
                <c:pt idx="4">
                  <c:v>1886</c:v>
                </c:pt>
                <c:pt idx="5">
                  <c:v>1887</c:v>
                </c:pt>
                <c:pt idx="6">
                  <c:v>1888</c:v>
                </c:pt>
                <c:pt idx="7">
                  <c:v>1889</c:v>
                </c:pt>
                <c:pt idx="8">
                  <c:v>1890</c:v>
                </c:pt>
                <c:pt idx="9">
                  <c:v>1891</c:v>
                </c:pt>
                <c:pt idx="10">
                  <c:v>1892</c:v>
                </c:pt>
                <c:pt idx="11">
                  <c:v>1893</c:v>
                </c:pt>
                <c:pt idx="12">
                  <c:v>1894</c:v>
                </c:pt>
                <c:pt idx="13">
                  <c:v>1895</c:v>
                </c:pt>
                <c:pt idx="14">
                  <c:v>1896</c:v>
                </c:pt>
                <c:pt idx="15">
                  <c:v>1897</c:v>
                </c:pt>
                <c:pt idx="16">
                  <c:v>1898</c:v>
                </c:pt>
                <c:pt idx="17">
                  <c:v>1899</c:v>
                </c:pt>
                <c:pt idx="18">
                  <c:v>1900</c:v>
                </c:pt>
                <c:pt idx="19">
                  <c:v>1901</c:v>
                </c:pt>
                <c:pt idx="20">
                  <c:v>1902</c:v>
                </c:pt>
                <c:pt idx="21">
                  <c:v>1903</c:v>
                </c:pt>
                <c:pt idx="22">
                  <c:v>1904</c:v>
                </c:pt>
                <c:pt idx="23">
                  <c:v>1905</c:v>
                </c:pt>
                <c:pt idx="24">
                  <c:v>1906</c:v>
                </c:pt>
                <c:pt idx="25">
                  <c:v>1907</c:v>
                </c:pt>
                <c:pt idx="26">
                  <c:v>1908</c:v>
                </c:pt>
                <c:pt idx="27">
                  <c:v>1909</c:v>
                </c:pt>
                <c:pt idx="28">
                  <c:v>1910</c:v>
                </c:pt>
                <c:pt idx="29">
                  <c:v>1911</c:v>
                </c:pt>
                <c:pt idx="30">
                  <c:v>1912</c:v>
                </c:pt>
                <c:pt idx="31">
                  <c:v>1913</c:v>
                </c:pt>
                <c:pt idx="32">
                  <c:v>1914</c:v>
                </c:pt>
                <c:pt idx="33">
                  <c:v>1915</c:v>
                </c:pt>
                <c:pt idx="34">
                  <c:v>1916</c:v>
                </c:pt>
                <c:pt idx="35">
                  <c:v>1917</c:v>
                </c:pt>
                <c:pt idx="36">
                  <c:v>1918</c:v>
                </c:pt>
                <c:pt idx="37">
                  <c:v>1919</c:v>
                </c:pt>
                <c:pt idx="38">
                  <c:v>1920</c:v>
                </c:pt>
                <c:pt idx="39">
                  <c:v>1921</c:v>
                </c:pt>
                <c:pt idx="40">
                  <c:v>1922</c:v>
                </c:pt>
                <c:pt idx="41">
                  <c:v>1923</c:v>
                </c:pt>
                <c:pt idx="42">
                  <c:v>1924</c:v>
                </c:pt>
                <c:pt idx="43">
                  <c:v>1925</c:v>
                </c:pt>
                <c:pt idx="44">
                  <c:v>1926</c:v>
                </c:pt>
                <c:pt idx="45">
                  <c:v>1927</c:v>
                </c:pt>
                <c:pt idx="46">
                  <c:v>1928</c:v>
                </c:pt>
                <c:pt idx="47">
                  <c:v>1929</c:v>
                </c:pt>
                <c:pt idx="48">
                  <c:v>1930</c:v>
                </c:pt>
                <c:pt idx="49">
                  <c:v>1931</c:v>
                </c:pt>
                <c:pt idx="50">
                  <c:v>1932</c:v>
                </c:pt>
                <c:pt idx="51">
                  <c:v>1933</c:v>
                </c:pt>
                <c:pt idx="52">
                  <c:v>1934</c:v>
                </c:pt>
                <c:pt idx="53">
                  <c:v>1935</c:v>
                </c:pt>
                <c:pt idx="54">
                  <c:v>1936</c:v>
                </c:pt>
                <c:pt idx="55">
                  <c:v>1937</c:v>
                </c:pt>
                <c:pt idx="56">
                  <c:v>1938</c:v>
                </c:pt>
                <c:pt idx="57">
                  <c:v>1939</c:v>
                </c:pt>
                <c:pt idx="58">
                  <c:v>1940</c:v>
                </c:pt>
                <c:pt idx="59">
                  <c:v>1941</c:v>
                </c:pt>
                <c:pt idx="60">
                  <c:v>1942</c:v>
                </c:pt>
                <c:pt idx="61">
                  <c:v>1943</c:v>
                </c:pt>
                <c:pt idx="62">
                  <c:v>1944</c:v>
                </c:pt>
                <c:pt idx="63">
                  <c:v>1945</c:v>
                </c:pt>
                <c:pt idx="64">
                  <c:v>1946</c:v>
                </c:pt>
                <c:pt idx="65">
                  <c:v>1947</c:v>
                </c:pt>
                <c:pt idx="66">
                  <c:v>1948</c:v>
                </c:pt>
                <c:pt idx="67">
                  <c:v>1949</c:v>
                </c:pt>
                <c:pt idx="68">
                  <c:v>1950</c:v>
                </c:pt>
                <c:pt idx="69">
                  <c:v>1951</c:v>
                </c:pt>
                <c:pt idx="70">
                  <c:v>1952</c:v>
                </c:pt>
                <c:pt idx="71">
                  <c:v>1953</c:v>
                </c:pt>
                <c:pt idx="72">
                  <c:v>1954</c:v>
                </c:pt>
                <c:pt idx="73">
                  <c:v>1955</c:v>
                </c:pt>
                <c:pt idx="74">
                  <c:v>1956</c:v>
                </c:pt>
                <c:pt idx="75">
                  <c:v>1957</c:v>
                </c:pt>
                <c:pt idx="76">
                  <c:v>1958</c:v>
                </c:pt>
                <c:pt idx="77">
                  <c:v>1959</c:v>
                </c:pt>
                <c:pt idx="78">
                  <c:v>1960</c:v>
                </c:pt>
                <c:pt idx="79">
                  <c:v>1961</c:v>
                </c:pt>
                <c:pt idx="80">
                  <c:v>1962</c:v>
                </c:pt>
                <c:pt idx="81">
                  <c:v>1963</c:v>
                </c:pt>
                <c:pt idx="82">
                  <c:v>1964</c:v>
                </c:pt>
                <c:pt idx="83">
                  <c:v>1965</c:v>
                </c:pt>
                <c:pt idx="84">
                  <c:v>1966</c:v>
                </c:pt>
                <c:pt idx="85">
                  <c:v>1967</c:v>
                </c:pt>
                <c:pt idx="86">
                  <c:v>1968</c:v>
                </c:pt>
                <c:pt idx="87">
                  <c:v>1969</c:v>
                </c:pt>
                <c:pt idx="88">
                  <c:v>1970</c:v>
                </c:pt>
                <c:pt idx="89">
                  <c:v>1971</c:v>
                </c:pt>
                <c:pt idx="90">
                  <c:v>1972</c:v>
                </c:pt>
                <c:pt idx="91">
                  <c:v>1973</c:v>
                </c:pt>
                <c:pt idx="92">
                  <c:v>1974</c:v>
                </c:pt>
                <c:pt idx="93">
                  <c:v>1975</c:v>
                </c:pt>
                <c:pt idx="94">
                  <c:v>1976</c:v>
                </c:pt>
                <c:pt idx="95">
                  <c:v>1977</c:v>
                </c:pt>
                <c:pt idx="96">
                  <c:v>1978</c:v>
                </c:pt>
                <c:pt idx="97">
                  <c:v>1979</c:v>
                </c:pt>
                <c:pt idx="98">
                  <c:v>1980</c:v>
                </c:pt>
                <c:pt idx="99">
                  <c:v>1981</c:v>
                </c:pt>
                <c:pt idx="100">
                  <c:v>1982</c:v>
                </c:pt>
                <c:pt idx="101">
                  <c:v>1983</c:v>
                </c:pt>
                <c:pt idx="102">
                  <c:v>1984</c:v>
                </c:pt>
                <c:pt idx="103">
                  <c:v>1985</c:v>
                </c:pt>
                <c:pt idx="104">
                  <c:v>1986</c:v>
                </c:pt>
                <c:pt idx="105">
                  <c:v>1987</c:v>
                </c:pt>
                <c:pt idx="106">
                  <c:v>1988</c:v>
                </c:pt>
                <c:pt idx="107">
                  <c:v>1989</c:v>
                </c:pt>
                <c:pt idx="108">
                  <c:v>1990</c:v>
                </c:pt>
                <c:pt idx="109">
                  <c:v>1991</c:v>
                </c:pt>
                <c:pt idx="110">
                  <c:v>1992</c:v>
                </c:pt>
                <c:pt idx="111">
                  <c:v>1993</c:v>
                </c:pt>
                <c:pt idx="112">
                  <c:v>1994</c:v>
                </c:pt>
                <c:pt idx="113">
                  <c:v>1995</c:v>
                </c:pt>
                <c:pt idx="114">
                  <c:v>1996</c:v>
                </c:pt>
                <c:pt idx="115">
                  <c:v>1997</c:v>
                </c:pt>
                <c:pt idx="116">
                  <c:v>1998</c:v>
                </c:pt>
                <c:pt idx="117">
                  <c:v>1999</c:v>
                </c:pt>
                <c:pt idx="118">
                  <c:v>2000</c:v>
                </c:pt>
                <c:pt idx="119">
                  <c:v>2001</c:v>
                </c:pt>
                <c:pt idx="120">
                  <c:v>2002</c:v>
                </c:pt>
                <c:pt idx="121">
                  <c:v>2003</c:v>
                </c:pt>
                <c:pt idx="122">
                  <c:v>2004</c:v>
                </c:pt>
                <c:pt idx="123">
                  <c:v>2005</c:v>
                </c:pt>
                <c:pt idx="124">
                  <c:v>2006</c:v>
                </c:pt>
                <c:pt idx="125">
                  <c:v>2007</c:v>
                </c:pt>
                <c:pt idx="126">
                  <c:v>2008</c:v>
                </c:pt>
                <c:pt idx="127">
                  <c:v>2009</c:v>
                </c:pt>
                <c:pt idx="128">
                  <c:v>2010</c:v>
                </c:pt>
                <c:pt idx="129">
                  <c:v>2011</c:v>
                </c:pt>
                <c:pt idx="130">
                  <c:v>2012</c:v>
                </c:pt>
                <c:pt idx="131">
                  <c:v>2013</c:v>
                </c:pt>
                <c:pt idx="132">
                  <c:v>2014</c:v>
                </c:pt>
                <c:pt idx="133">
                  <c:v>2015</c:v>
                </c:pt>
                <c:pt idx="134">
                  <c:v>2016</c:v>
                </c:pt>
                <c:pt idx="135">
                  <c:v>2017</c:v>
                </c:pt>
                <c:pt idx="136">
                  <c:v>2018</c:v>
                </c:pt>
                <c:pt idx="137">
                  <c:v>2019</c:v>
                </c:pt>
                <c:pt idx="138">
                  <c:v>2020</c:v>
                </c:pt>
                <c:pt idx="139">
                  <c:v>2021</c:v>
                </c:pt>
              </c:numCache>
            </c:numRef>
          </c:xVal>
          <c:yVal>
            <c:numRef>
              <c:f>Annees!$C$2:$C$141</c:f>
              <c:numCache>
                <c:formatCode>_-* #\ ##0_-;\-* #\ ##0_-;_-* "-"??_-;_-@_-</c:formatCode>
                <c:ptCount val="1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</c:v>
                </c:pt>
                <c:pt idx="38">
                  <c:v>2</c:v>
                </c:pt>
                <c:pt idx="39">
                  <c:v>1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5</c:v>
                </c:pt>
                <c:pt idx="44">
                  <c:v>4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21</c:v>
                </c:pt>
                <c:pt idx="49">
                  <c:v>11</c:v>
                </c:pt>
                <c:pt idx="50">
                  <c:v>20</c:v>
                </c:pt>
                <c:pt idx="51">
                  <c:v>23</c:v>
                </c:pt>
                <c:pt idx="52">
                  <c:v>27</c:v>
                </c:pt>
                <c:pt idx="53">
                  <c:v>39</c:v>
                </c:pt>
                <c:pt idx="54">
                  <c:v>31</c:v>
                </c:pt>
                <c:pt idx="55">
                  <c:v>44</c:v>
                </c:pt>
                <c:pt idx="56">
                  <c:v>36</c:v>
                </c:pt>
                <c:pt idx="57">
                  <c:v>22</c:v>
                </c:pt>
                <c:pt idx="58">
                  <c:v>16</c:v>
                </c:pt>
                <c:pt idx="59">
                  <c:v>62</c:v>
                </c:pt>
                <c:pt idx="60">
                  <c:v>145</c:v>
                </c:pt>
                <c:pt idx="61">
                  <c:v>93</c:v>
                </c:pt>
                <c:pt idx="62">
                  <c:v>60</c:v>
                </c:pt>
                <c:pt idx="63">
                  <c:v>158</c:v>
                </c:pt>
                <c:pt idx="64">
                  <c:v>294</c:v>
                </c:pt>
                <c:pt idx="65">
                  <c:v>259</c:v>
                </c:pt>
                <c:pt idx="66">
                  <c:v>219</c:v>
                </c:pt>
                <c:pt idx="67">
                  <c:v>698</c:v>
                </c:pt>
                <c:pt idx="68">
                  <c:v>277</c:v>
                </c:pt>
                <c:pt idx="69">
                  <c:v>292</c:v>
                </c:pt>
                <c:pt idx="70">
                  <c:v>415</c:v>
                </c:pt>
                <c:pt idx="71">
                  <c:v>416</c:v>
                </c:pt>
                <c:pt idx="72">
                  <c:v>375</c:v>
                </c:pt>
                <c:pt idx="73">
                  <c:v>365</c:v>
                </c:pt>
                <c:pt idx="74">
                  <c:v>433</c:v>
                </c:pt>
                <c:pt idx="75">
                  <c:v>494</c:v>
                </c:pt>
                <c:pt idx="76">
                  <c:v>489</c:v>
                </c:pt>
                <c:pt idx="77">
                  <c:v>435</c:v>
                </c:pt>
                <c:pt idx="78">
                  <c:v>482</c:v>
                </c:pt>
                <c:pt idx="79">
                  <c:v>505</c:v>
                </c:pt>
                <c:pt idx="80">
                  <c:v>574</c:v>
                </c:pt>
                <c:pt idx="81">
                  <c:v>713</c:v>
                </c:pt>
                <c:pt idx="82">
                  <c:v>920</c:v>
                </c:pt>
                <c:pt idx="83">
                  <c:v>896</c:v>
                </c:pt>
                <c:pt idx="84">
                  <c:v>885</c:v>
                </c:pt>
                <c:pt idx="85">
                  <c:v>907</c:v>
                </c:pt>
                <c:pt idx="86">
                  <c:v>997</c:v>
                </c:pt>
                <c:pt idx="87">
                  <c:v>1312</c:v>
                </c:pt>
                <c:pt idx="88">
                  <c:v>1363</c:v>
                </c:pt>
                <c:pt idx="89">
                  <c:v>1367</c:v>
                </c:pt>
                <c:pt idx="90">
                  <c:v>1651</c:v>
                </c:pt>
                <c:pt idx="91">
                  <c:v>2098</c:v>
                </c:pt>
                <c:pt idx="92">
                  <c:v>2278</c:v>
                </c:pt>
                <c:pt idx="93">
                  <c:v>2437</c:v>
                </c:pt>
                <c:pt idx="94">
                  <c:v>3193</c:v>
                </c:pt>
                <c:pt idx="95">
                  <c:v>3909</c:v>
                </c:pt>
                <c:pt idx="96">
                  <c:v>9774</c:v>
                </c:pt>
                <c:pt idx="97">
                  <c:v>6800</c:v>
                </c:pt>
                <c:pt idx="98">
                  <c:v>6663</c:v>
                </c:pt>
                <c:pt idx="99">
                  <c:v>5773</c:v>
                </c:pt>
                <c:pt idx="100">
                  <c:v>5770</c:v>
                </c:pt>
                <c:pt idx="101">
                  <c:v>5862</c:v>
                </c:pt>
                <c:pt idx="102">
                  <c:v>6532</c:v>
                </c:pt>
                <c:pt idx="103">
                  <c:v>7163</c:v>
                </c:pt>
                <c:pt idx="104">
                  <c:v>7599</c:v>
                </c:pt>
                <c:pt idx="105">
                  <c:v>7304</c:v>
                </c:pt>
                <c:pt idx="106">
                  <c:v>9064</c:v>
                </c:pt>
                <c:pt idx="107">
                  <c:v>9671</c:v>
                </c:pt>
                <c:pt idx="108">
                  <c:v>9748</c:v>
                </c:pt>
                <c:pt idx="109">
                  <c:v>9266</c:v>
                </c:pt>
                <c:pt idx="110">
                  <c:v>8467</c:v>
                </c:pt>
                <c:pt idx="111">
                  <c:v>9433</c:v>
                </c:pt>
                <c:pt idx="112">
                  <c:v>10024</c:v>
                </c:pt>
                <c:pt idx="113">
                  <c:v>11397</c:v>
                </c:pt>
                <c:pt idx="114">
                  <c:v>14134</c:v>
                </c:pt>
                <c:pt idx="115">
                  <c:v>13648</c:v>
                </c:pt>
                <c:pt idx="116">
                  <c:v>15210</c:v>
                </c:pt>
                <c:pt idx="117">
                  <c:v>15132</c:v>
                </c:pt>
                <c:pt idx="118">
                  <c:v>15310</c:v>
                </c:pt>
                <c:pt idx="119">
                  <c:v>16220</c:v>
                </c:pt>
                <c:pt idx="120">
                  <c:v>17014</c:v>
                </c:pt>
                <c:pt idx="121">
                  <c:v>19491</c:v>
                </c:pt>
                <c:pt idx="122">
                  <c:v>28058</c:v>
                </c:pt>
                <c:pt idx="123">
                  <c:v>25477</c:v>
                </c:pt>
                <c:pt idx="124">
                  <c:v>28243</c:v>
                </c:pt>
                <c:pt idx="125">
                  <c:v>32430</c:v>
                </c:pt>
                <c:pt idx="126">
                  <c:v>34902</c:v>
                </c:pt>
                <c:pt idx="127">
                  <c:v>98549</c:v>
                </c:pt>
                <c:pt idx="128">
                  <c:v>123211</c:v>
                </c:pt>
                <c:pt idx="129">
                  <c:v>100455</c:v>
                </c:pt>
                <c:pt idx="130">
                  <c:v>96899</c:v>
                </c:pt>
                <c:pt idx="131">
                  <c:v>92253</c:v>
                </c:pt>
                <c:pt idx="132">
                  <c:v>96791</c:v>
                </c:pt>
                <c:pt idx="133">
                  <c:v>97353</c:v>
                </c:pt>
                <c:pt idx="134">
                  <c:v>117853</c:v>
                </c:pt>
                <c:pt idx="135">
                  <c:v>118513</c:v>
                </c:pt>
                <c:pt idx="136">
                  <c:v>50869</c:v>
                </c:pt>
                <c:pt idx="137">
                  <c:v>10984</c:v>
                </c:pt>
                <c:pt idx="138">
                  <c:v>12421</c:v>
                </c:pt>
                <c:pt idx="139">
                  <c:v>6511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C3-4540-80FD-FEE448A2E6DD}"/>
            </c:ext>
          </c:extLst>
        </c:ser>
        <c:ser>
          <c:idx val="2"/>
          <c:order val="2"/>
          <c:tx>
            <c:strRef>
              <c:f>Annees!$D$1</c:f>
              <c:strCache>
                <c:ptCount val="1"/>
                <c:pt idx="0">
                  <c:v>Radies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Annees!$A$2:$A$141</c:f>
              <c:numCache>
                <c:formatCode>General</c:formatCode>
                <c:ptCount val="140"/>
                <c:pt idx="0">
                  <c:v>1882</c:v>
                </c:pt>
                <c:pt idx="1">
                  <c:v>1883</c:v>
                </c:pt>
                <c:pt idx="2">
                  <c:v>1884</c:v>
                </c:pt>
                <c:pt idx="3">
                  <c:v>1885</c:v>
                </c:pt>
                <c:pt idx="4">
                  <c:v>1886</c:v>
                </c:pt>
                <c:pt idx="5">
                  <c:v>1887</c:v>
                </c:pt>
                <c:pt idx="6">
                  <c:v>1888</c:v>
                </c:pt>
                <c:pt idx="7">
                  <c:v>1889</c:v>
                </c:pt>
                <c:pt idx="8">
                  <c:v>1890</c:v>
                </c:pt>
                <c:pt idx="9">
                  <c:v>1891</c:v>
                </c:pt>
                <c:pt idx="10">
                  <c:v>1892</c:v>
                </c:pt>
                <c:pt idx="11">
                  <c:v>1893</c:v>
                </c:pt>
                <c:pt idx="12">
                  <c:v>1894</c:v>
                </c:pt>
                <c:pt idx="13">
                  <c:v>1895</c:v>
                </c:pt>
                <c:pt idx="14">
                  <c:v>1896</c:v>
                </c:pt>
                <c:pt idx="15">
                  <c:v>1897</c:v>
                </c:pt>
                <c:pt idx="16">
                  <c:v>1898</c:v>
                </c:pt>
                <c:pt idx="17">
                  <c:v>1899</c:v>
                </c:pt>
                <c:pt idx="18">
                  <c:v>1900</c:v>
                </c:pt>
                <c:pt idx="19">
                  <c:v>1901</c:v>
                </c:pt>
                <c:pt idx="20">
                  <c:v>1902</c:v>
                </c:pt>
                <c:pt idx="21">
                  <c:v>1903</c:v>
                </c:pt>
                <c:pt idx="22">
                  <c:v>1904</c:v>
                </c:pt>
                <c:pt idx="23">
                  <c:v>1905</c:v>
                </c:pt>
                <c:pt idx="24">
                  <c:v>1906</c:v>
                </c:pt>
                <c:pt idx="25">
                  <c:v>1907</c:v>
                </c:pt>
                <c:pt idx="26">
                  <c:v>1908</c:v>
                </c:pt>
                <c:pt idx="27">
                  <c:v>1909</c:v>
                </c:pt>
                <c:pt idx="28">
                  <c:v>1910</c:v>
                </c:pt>
                <c:pt idx="29">
                  <c:v>1911</c:v>
                </c:pt>
                <c:pt idx="30">
                  <c:v>1912</c:v>
                </c:pt>
                <c:pt idx="31">
                  <c:v>1913</c:v>
                </c:pt>
                <c:pt idx="32">
                  <c:v>1914</c:v>
                </c:pt>
                <c:pt idx="33">
                  <c:v>1915</c:v>
                </c:pt>
                <c:pt idx="34">
                  <c:v>1916</c:v>
                </c:pt>
                <c:pt idx="35">
                  <c:v>1917</c:v>
                </c:pt>
                <c:pt idx="36">
                  <c:v>1918</c:v>
                </c:pt>
                <c:pt idx="37">
                  <c:v>1919</c:v>
                </c:pt>
                <c:pt idx="38">
                  <c:v>1920</c:v>
                </c:pt>
                <c:pt idx="39">
                  <c:v>1921</c:v>
                </c:pt>
                <c:pt idx="40">
                  <c:v>1922</c:v>
                </c:pt>
                <c:pt idx="41">
                  <c:v>1923</c:v>
                </c:pt>
                <c:pt idx="42">
                  <c:v>1924</c:v>
                </c:pt>
                <c:pt idx="43">
                  <c:v>1925</c:v>
                </c:pt>
                <c:pt idx="44">
                  <c:v>1926</c:v>
                </c:pt>
                <c:pt idx="45">
                  <c:v>1927</c:v>
                </c:pt>
                <c:pt idx="46">
                  <c:v>1928</c:v>
                </c:pt>
                <c:pt idx="47">
                  <c:v>1929</c:v>
                </c:pt>
                <c:pt idx="48">
                  <c:v>1930</c:v>
                </c:pt>
                <c:pt idx="49">
                  <c:v>1931</c:v>
                </c:pt>
                <c:pt idx="50">
                  <c:v>1932</c:v>
                </c:pt>
                <c:pt idx="51">
                  <c:v>1933</c:v>
                </c:pt>
                <c:pt idx="52">
                  <c:v>1934</c:v>
                </c:pt>
                <c:pt idx="53">
                  <c:v>1935</c:v>
                </c:pt>
                <c:pt idx="54">
                  <c:v>1936</c:v>
                </c:pt>
                <c:pt idx="55">
                  <c:v>1937</c:v>
                </c:pt>
                <c:pt idx="56">
                  <c:v>1938</c:v>
                </c:pt>
                <c:pt idx="57">
                  <c:v>1939</c:v>
                </c:pt>
                <c:pt idx="58">
                  <c:v>1940</c:v>
                </c:pt>
                <c:pt idx="59">
                  <c:v>1941</c:v>
                </c:pt>
                <c:pt idx="60">
                  <c:v>1942</c:v>
                </c:pt>
                <c:pt idx="61">
                  <c:v>1943</c:v>
                </c:pt>
                <c:pt idx="62">
                  <c:v>1944</c:v>
                </c:pt>
                <c:pt idx="63">
                  <c:v>1945</c:v>
                </c:pt>
                <c:pt idx="64">
                  <c:v>1946</c:v>
                </c:pt>
                <c:pt idx="65">
                  <c:v>1947</c:v>
                </c:pt>
                <c:pt idx="66">
                  <c:v>1948</c:v>
                </c:pt>
                <c:pt idx="67">
                  <c:v>1949</c:v>
                </c:pt>
                <c:pt idx="68">
                  <c:v>1950</c:v>
                </c:pt>
                <c:pt idx="69">
                  <c:v>1951</c:v>
                </c:pt>
                <c:pt idx="70">
                  <c:v>1952</c:v>
                </c:pt>
                <c:pt idx="71">
                  <c:v>1953</c:v>
                </c:pt>
                <c:pt idx="72">
                  <c:v>1954</c:v>
                </c:pt>
                <c:pt idx="73">
                  <c:v>1955</c:v>
                </c:pt>
                <c:pt idx="74">
                  <c:v>1956</c:v>
                </c:pt>
                <c:pt idx="75">
                  <c:v>1957</c:v>
                </c:pt>
                <c:pt idx="76">
                  <c:v>1958</c:v>
                </c:pt>
                <c:pt idx="77">
                  <c:v>1959</c:v>
                </c:pt>
                <c:pt idx="78">
                  <c:v>1960</c:v>
                </c:pt>
                <c:pt idx="79">
                  <c:v>1961</c:v>
                </c:pt>
                <c:pt idx="80">
                  <c:v>1962</c:v>
                </c:pt>
                <c:pt idx="81">
                  <c:v>1963</c:v>
                </c:pt>
                <c:pt idx="82">
                  <c:v>1964</c:v>
                </c:pt>
                <c:pt idx="83">
                  <c:v>1965</c:v>
                </c:pt>
                <c:pt idx="84">
                  <c:v>1966</c:v>
                </c:pt>
                <c:pt idx="85">
                  <c:v>1967</c:v>
                </c:pt>
                <c:pt idx="86">
                  <c:v>1968</c:v>
                </c:pt>
                <c:pt idx="87">
                  <c:v>1969</c:v>
                </c:pt>
                <c:pt idx="88">
                  <c:v>1970</c:v>
                </c:pt>
                <c:pt idx="89">
                  <c:v>1971</c:v>
                </c:pt>
                <c:pt idx="90">
                  <c:v>1972</c:v>
                </c:pt>
                <c:pt idx="91">
                  <c:v>1973</c:v>
                </c:pt>
                <c:pt idx="92">
                  <c:v>1974</c:v>
                </c:pt>
                <c:pt idx="93">
                  <c:v>1975</c:v>
                </c:pt>
                <c:pt idx="94">
                  <c:v>1976</c:v>
                </c:pt>
                <c:pt idx="95">
                  <c:v>1977</c:v>
                </c:pt>
                <c:pt idx="96">
                  <c:v>1978</c:v>
                </c:pt>
                <c:pt idx="97">
                  <c:v>1979</c:v>
                </c:pt>
                <c:pt idx="98">
                  <c:v>1980</c:v>
                </c:pt>
                <c:pt idx="99">
                  <c:v>1981</c:v>
                </c:pt>
                <c:pt idx="100">
                  <c:v>1982</c:v>
                </c:pt>
                <c:pt idx="101">
                  <c:v>1983</c:v>
                </c:pt>
                <c:pt idx="102">
                  <c:v>1984</c:v>
                </c:pt>
                <c:pt idx="103">
                  <c:v>1985</c:v>
                </c:pt>
                <c:pt idx="104">
                  <c:v>1986</c:v>
                </c:pt>
                <c:pt idx="105">
                  <c:v>1987</c:v>
                </c:pt>
                <c:pt idx="106">
                  <c:v>1988</c:v>
                </c:pt>
                <c:pt idx="107">
                  <c:v>1989</c:v>
                </c:pt>
                <c:pt idx="108">
                  <c:v>1990</c:v>
                </c:pt>
                <c:pt idx="109">
                  <c:v>1991</c:v>
                </c:pt>
                <c:pt idx="110">
                  <c:v>1992</c:v>
                </c:pt>
                <c:pt idx="111">
                  <c:v>1993</c:v>
                </c:pt>
                <c:pt idx="112">
                  <c:v>1994</c:v>
                </c:pt>
                <c:pt idx="113">
                  <c:v>1995</c:v>
                </c:pt>
                <c:pt idx="114">
                  <c:v>1996</c:v>
                </c:pt>
                <c:pt idx="115">
                  <c:v>1997</c:v>
                </c:pt>
                <c:pt idx="116">
                  <c:v>1998</c:v>
                </c:pt>
                <c:pt idx="117">
                  <c:v>1999</c:v>
                </c:pt>
                <c:pt idx="118">
                  <c:v>2000</c:v>
                </c:pt>
                <c:pt idx="119">
                  <c:v>2001</c:v>
                </c:pt>
                <c:pt idx="120">
                  <c:v>2002</c:v>
                </c:pt>
                <c:pt idx="121">
                  <c:v>2003</c:v>
                </c:pt>
                <c:pt idx="122">
                  <c:v>2004</c:v>
                </c:pt>
                <c:pt idx="123">
                  <c:v>2005</c:v>
                </c:pt>
                <c:pt idx="124">
                  <c:v>2006</c:v>
                </c:pt>
                <c:pt idx="125">
                  <c:v>2007</c:v>
                </c:pt>
                <c:pt idx="126">
                  <c:v>2008</c:v>
                </c:pt>
                <c:pt idx="127">
                  <c:v>2009</c:v>
                </c:pt>
                <c:pt idx="128">
                  <c:v>2010</c:v>
                </c:pt>
                <c:pt idx="129">
                  <c:v>2011</c:v>
                </c:pt>
                <c:pt idx="130">
                  <c:v>2012</c:v>
                </c:pt>
                <c:pt idx="131">
                  <c:v>2013</c:v>
                </c:pt>
                <c:pt idx="132">
                  <c:v>2014</c:v>
                </c:pt>
                <c:pt idx="133">
                  <c:v>2015</c:v>
                </c:pt>
                <c:pt idx="134">
                  <c:v>2016</c:v>
                </c:pt>
                <c:pt idx="135">
                  <c:v>2017</c:v>
                </c:pt>
                <c:pt idx="136">
                  <c:v>2018</c:v>
                </c:pt>
                <c:pt idx="137">
                  <c:v>2019</c:v>
                </c:pt>
                <c:pt idx="138">
                  <c:v>2020</c:v>
                </c:pt>
                <c:pt idx="139">
                  <c:v>2021</c:v>
                </c:pt>
              </c:numCache>
            </c:numRef>
          </c:xVal>
          <c:yVal>
            <c:numRef>
              <c:f>Annees!$D$2:$D$141</c:f>
              <c:numCache>
                <c:formatCode>_-* #\ ##0_-;\-* #\ ##0_-;_-* "-"??_-;_-@_-</c:formatCode>
                <c:ptCount val="1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2</c:v>
                </c:pt>
                <c:pt idx="75">
                  <c:v>5</c:v>
                </c:pt>
                <c:pt idx="76">
                  <c:v>4</c:v>
                </c:pt>
                <c:pt idx="77">
                  <c:v>8</c:v>
                </c:pt>
                <c:pt idx="78">
                  <c:v>11</c:v>
                </c:pt>
                <c:pt idx="79">
                  <c:v>9</c:v>
                </c:pt>
                <c:pt idx="80">
                  <c:v>11</c:v>
                </c:pt>
                <c:pt idx="81">
                  <c:v>18</c:v>
                </c:pt>
                <c:pt idx="82">
                  <c:v>26</c:v>
                </c:pt>
                <c:pt idx="83">
                  <c:v>20</c:v>
                </c:pt>
                <c:pt idx="84">
                  <c:v>34</c:v>
                </c:pt>
                <c:pt idx="85">
                  <c:v>23</c:v>
                </c:pt>
                <c:pt idx="86">
                  <c:v>40</c:v>
                </c:pt>
                <c:pt idx="87">
                  <c:v>52</c:v>
                </c:pt>
                <c:pt idx="88">
                  <c:v>54</c:v>
                </c:pt>
                <c:pt idx="89">
                  <c:v>53</c:v>
                </c:pt>
                <c:pt idx="90">
                  <c:v>61</c:v>
                </c:pt>
                <c:pt idx="91">
                  <c:v>66</c:v>
                </c:pt>
                <c:pt idx="92">
                  <c:v>87</c:v>
                </c:pt>
                <c:pt idx="93">
                  <c:v>109</c:v>
                </c:pt>
                <c:pt idx="94">
                  <c:v>126</c:v>
                </c:pt>
                <c:pt idx="95">
                  <c:v>213</c:v>
                </c:pt>
                <c:pt idx="96">
                  <c:v>2193</c:v>
                </c:pt>
                <c:pt idx="97">
                  <c:v>2919</c:v>
                </c:pt>
                <c:pt idx="98">
                  <c:v>3005</c:v>
                </c:pt>
                <c:pt idx="99">
                  <c:v>3142</c:v>
                </c:pt>
                <c:pt idx="100">
                  <c:v>3588</c:v>
                </c:pt>
                <c:pt idx="101">
                  <c:v>3695</c:v>
                </c:pt>
                <c:pt idx="102">
                  <c:v>3731</c:v>
                </c:pt>
                <c:pt idx="103">
                  <c:v>4317</c:v>
                </c:pt>
                <c:pt idx="104">
                  <c:v>4319</c:v>
                </c:pt>
                <c:pt idx="105">
                  <c:v>4223</c:v>
                </c:pt>
                <c:pt idx="106">
                  <c:v>4745</c:v>
                </c:pt>
                <c:pt idx="107">
                  <c:v>5138</c:v>
                </c:pt>
                <c:pt idx="108">
                  <c:v>5490</c:v>
                </c:pt>
                <c:pt idx="109">
                  <c:v>6237</c:v>
                </c:pt>
                <c:pt idx="110">
                  <c:v>6547</c:v>
                </c:pt>
                <c:pt idx="111">
                  <c:v>6463</c:v>
                </c:pt>
                <c:pt idx="112">
                  <c:v>6692</c:v>
                </c:pt>
                <c:pt idx="113">
                  <c:v>6970</c:v>
                </c:pt>
                <c:pt idx="114">
                  <c:v>7589</c:v>
                </c:pt>
                <c:pt idx="115">
                  <c:v>7817</c:v>
                </c:pt>
                <c:pt idx="116">
                  <c:v>7873</c:v>
                </c:pt>
                <c:pt idx="117">
                  <c:v>8484</c:v>
                </c:pt>
                <c:pt idx="118">
                  <c:v>8704</c:v>
                </c:pt>
                <c:pt idx="119">
                  <c:v>8824</c:v>
                </c:pt>
                <c:pt idx="120">
                  <c:v>9489</c:v>
                </c:pt>
                <c:pt idx="121">
                  <c:v>11027</c:v>
                </c:pt>
                <c:pt idx="122">
                  <c:v>12033</c:v>
                </c:pt>
                <c:pt idx="123">
                  <c:v>11287</c:v>
                </c:pt>
                <c:pt idx="124">
                  <c:v>15016</c:v>
                </c:pt>
                <c:pt idx="125">
                  <c:v>13877</c:v>
                </c:pt>
                <c:pt idx="126">
                  <c:v>16226</c:v>
                </c:pt>
                <c:pt idx="127">
                  <c:v>20080</c:v>
                </c:pt>
                <c:pt idx="128">
                  <c:v>28967</c:v>
                </c:pt>
                <c:pt idx="129">
                  <c:v>56859</c:v>
                </c:pt>
                <c:pt idx="130">
                  <c:v>65390</c:v>
                </c:pt>
                <c:pt idx="131">
                  <c:v>66280</c:v>
                </c:pt>
                <c:pt idx="132">
                  <c:v>73856</c:v>
                </c:pt>
                <c:pt idx="133">
                  <c:v>82050</c:v>
                </c:pt>
                <c:pt idx="134">
                  <c:v>91076</c:v>
                </c:pt>
                <c:pt idx="135">
                  <c:v>107642</c:v>
                </c:pt>
                <c:pt idx="136">
                  <c:v>100891</c:v>
                </c:pt>
                <c:pt idx="137">
                  <c:v>50380</c:v>
                </c:pt>
                <c:pt idx="138">
                  <c:v>11272</c:v>
                </c:pt>
                <c:pt idx="139">
                  <c:v>1466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4C3-4540-80FD-FEE448A2E6DD}"/>
            </c:ext>
          </c:extLst>
        </c:ser>
        <c:ser>
          <c:idx val="3"/>
          <c:order val="3"/>
          <c:tx>
            <c:strRef>
              <c:f>Annees!$E$1</c:f>
              <c:strCache>
                <c:ptCount val="1"/>
                <c:pt idx="0">
                  <c:v>Liq_RC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Annees!$A$2:$A$141</c:f>
              <c:numCache>
                <c:formatCode>General</c:formatCode>
                <c:ptCount val="140"/>
                <c:pt idx="0">
                  <c:v>1882</c:v>
                </c:pt>
                <c:pt idx="1">
                  <c:v>1883</c:v>
                </c:pt>
                <c:pt idx="2">
                  <c:v>1884</c:v>
                </c:pt>
                <c:pt idx="3">
                  <c:v>1885</c:v>
                </c:pt>
                <c:pt idx="4">
                  <c:v>1886</c:v>
                </c:pt>
                <c:pt idx="5">
                  <c:v>1887</c:v>
                </c:pt>
                <c:pt idx="6">
                  <c:v>1888</c:v>
                </c:pt>
                <c:pt idx="7">
                  <c:v>1889</c:v>
                </c:pt>
                <c:pt idx="8">
                  <c:v>1890</c:v>
                </c:pt>
                <c:pt idx="9">
                  <c:v>1891</c:v>
                </c:pt>
                <c:pt idx="10">
                  <c:v>1892</c:v>
                </c:pt>
                <c:pt idx="11">
                  <c:v>1893</c:v>
                </c:pt>
                <c:pt idx="12">
                  <c:v>1894</c:v>
                </c:pt>
                <c:pt idx="13">
                  <c:v>1895</c:v>
                </c:pt>
                <c:pt idx="14">
                  <c:v>1896</c:v>
                </c:pt>
                <c:pt idx="15">
                  <c:v>1897</c:v>
                </c:pt>
                <c:pt idx="16">
                  <c:v>1898</c:v>
                </c:pt>
                <c:pt idx="17">
                  <c:v>1899</c:v>
                </c:pt>
                <c:pt idx="18">
                  <c:v>1900</c:v>
                </c:pt>
                <c:pt idx="19">
                  <c:v>1901</c:v>
                </c:pt>
                <c:pt idx="20">
                  <c:v>1902</c:v>
                </c:pt>
                <c:pt idx="21">
                  <c:v>1903</c:v>
                </c:pt>
                <c:pt idx="22">
                  <c:v>1904</c:v>
                </c:pt>
                <c:pt idx="23">
                  <c:v>1905</c:v>
                </c:pt>
                <c:pt idx="24">
                  <c:v>1906</c:v>
                </c:pt>
                <c:pt idx="25">
                  <c:v>1907</c:v>
                </c:pt>
                <c:pt idx="26">
                  <c:v>1908</c:v>
                </c:pt>
                <c:pt idx="27">
                  <c:v>1909</c:v>
                </c:pt>
                <c:pt idx="28">
                  <c:v>1910</c:v>
                </c:pt>
                <c:pt idx="29">
                  <c:v>1911</c:v>
                </c:pt>
                <c:pt idx="30">
                  <c:v>1912</c:v>
                </c:pt>
                <c:pt idx="31">
                  <c:v>1913</c:v>
                </c:pt>
                <c:pt idx="32">
                  <c:v>1914</c:v>
                </c:pt>
                <c:pt idx="33">
                  <c:v>1915</c:v>
                </c:pt>
                <c:pt idx="34">
                  <c:v>1916</c:v>
                </c:pt>
                <c:pt idx="35">
                  <c:v>1917</c:v>
                </c:pt>
                <c:pt idx="36">
                  <c:v>1918</c:v>
                </c:pt>
                <c:pt idx="37">
                  <c:v>1919</c:v>
                </c:pt>
                <c:pt idx="38">
                  <c:v>1920</c:v>
                </c:pt>
                <c:pt idx="39">
                  <c:v>1921</c:v>
                </c:pt>
                <c:pt idx="40">
                  <c:v>1922</c:v>
                </c:pt>
                <c:pt idx="41">
                  <c:v>1923</c:v>
                </c:pt>
                <c:pt idx="42">
                  <c:v>1924</c:v>
                </c:pt>
                <c:pt idx="43">
                  <c:v>1925</c:v>
                </c:pt>
                <c:pt idx="44">
                  <c:v>1926</c:v>
                </c:pt>
                <c:pt idx="45">
                  <c:v>1927</c:v>
                </c:pt>
                <c:pt idx="46">
                  <c:v>1928</c:v>
                </c:pt>
                <c:pt idx="47">
                  <c:v>1929</c:v>
                </c:pt>
                <c:pt idx="48">
                  <c:v>1930</c:v>
                </c:pt>
                <c:pt idx="49">
                  <c:v>1931</c:v>
                </c:pt>
                <c:pt idx="50">
                  <c:v>1932</c:v>
                </c:pt>
                <c:pt idx="51">
                  <c:v>1933</c:v>
                </c:pt>
                <c:pt idx="52">
                  <c:v>1934</c:v>
                </c:pt>
                <c:pt idx="53">
                  <c:v>1935</c:v>
                </c:pt>
                <c:pt idx="54">
                  <c:v>1936</c:v>
                </c:pt>
                <c:pt idx="55">
                  <c:v>1937</c:v>
                </c:pt>
                <c:pt idx="56">
                  <c:v>1938</c:v>
                </c:pt>
                <c:pt idx="57">
                  <c:v>1939</c:v>
                </c:pt>
                <c:pt idx="58">
                  <c:v>1940</c:v>
                </c:pt>
                <c:pt idx="59">
                  <c:v>1941</c:v>
                </c:pt>
                <c:pt idx="60">
                  <c:v>1942</c:v>
                </c:pt>
                <c:pt idx="61">
                  <c:v>1943</c:v>
                </c:pt>
                <c:pt idx="62">
                  <c:v>1944</c:v>
                </c:pt>
                <c:pt idx="63">
                  <c:v>1945</c:v>
                </c:pt>
                <c:pt idx="64">
                  <c:v>1946</c:v>
                </c:pt>
                <c:pt idx="65">
                  <c:v>1947</c:v>
                </c:pt>
                <c:pt idx="66">
                  <c:v>1948</c:v>
                </c:pt>
                <c:pt idx="67">
                  <c:v>1949</c:v>
                </c:pt>
                <c:pt idx="68">
                  <c:v>1950</c:v>
                </c:pt>
                <c:pt idx="69">
                  <c:v>1951</c:v>
                </c:pt>
                <c:pt idx="70">
                  <c:v>1952</c:v>
                </c:pt>
                <c:pt idx="71">
                  <c:v>1953</c:v>
                </c:pt>
                <c:pt idx="72">
                  <c:v>1954</c:v>
                </c:pt>
                <c:pt idx="73">
                  <c:v>1955</c:v>
                </c:pt>
                <c:pt idx="74">
                  <c:v>1956</c:v>
                </c:pt>
                <c:pt idx="75">
                  <c:v>1957</c:v>
                </c:pt>
                <c:pt idx="76">
                  <c:v>1958</c:v>
                </c:pt>
                <c:pt idx="77">
                  <c:v>1959</c:v>
                </c:pt>
                <c:pt idx="78">
                  <c:v>1960</c:v>
                </c:pt>
                <c:pt idx="79">
                  <c:v>1961</c:v>
                </c:pt>
                <c:pt idx="80">
                  <c:v>1962</c:v>
                </c:pt>
                <c:pt idx="81">
                  <c:v>1963</c:v>
                </c:pt>
                <c:pt idx="82">
                  <c:v>1964</c:v>
                </c:pt>
                <c:pt idx="83">
                  <c:v>1965</c:v>
                </c:pt>
                <c:pt idx="84">
                  <c:v>1966</c:v>
                </c:pt>
                <c:pt idx="85">
                  <c:v>1967</c:v>
                </c:pt>
                <c:pt idx="86">
                  <c:v>1968</c:v>
                </c:pt>
                <c:pt idx="87">
                  <c:v>1969</c:v>
                </c:pt>
                <c:pt idx="88">
                  <c:v>1970</c:v>
                </c:pt>
                <c:pt idx="89">
                  <c:v>1971</c:v>
                </c:pt>
                <c:pt idx="90">
                  <c:v>1972</c:v>
                </c:pt>
                <c:pt idx="91">
                  <c:v>1973</c:v>
                </c:pt>
                <c:pt idx="92">
                  <c:v>1974</c:v>
                </c:pt>
                <c:pt idx="93">
                  <c:v>1975</c:v>
                </c:pt>
                <c:pt idx="94">
                  <c:v>1976</c:v>
                </c:pt>
                <c:pt idx="95">
                  <c:v>1977</c:v>
                </c:pt>
                <c:pt idx="96">
                  <c:v>1978</c:v>
                </c:pt>
                <c:pt idx="97">
                  <c:v>1979</c:v>
                </c:pt>
                <c:pt idx="98">
                  <c:v>1980</c:v>
                </c:pt>
                <c:pt idx="99">
                  <c:v>1981</c:v>
                </c:pt>
                <c:pt idx="100">
                  <c:v>1982</c:v>
                </c:pt>
                <c:pt idx="101">
                  <c:v>1983</c:v>
                </c:pt>
                <c:pt idx="102">
                  <c:v>1984</c:v>
                </c:pt>
                <c:pt idx="103">
                  <c:v>1985</c:v>
                </c:pt>
                <c:pt idx="104">
                  <c:v>1986</c:v>
                </c:pt>
                <c:pt idx="105">
                  <c:v>1987</c:v>
                </c:pt>
                <c:pt idx="106">
                  <c:v>1988</c:v>
                </c:pt>
                <c:pt idx="107">
                  <c:v>1989</c:v>
                </c:pt>
                <c:pt idx="108">
                  <c:v>1990</c:v>
                </c:pt>
                <c:pt idx="109">
                  <c:v>1991</c:v>
                </c:pt>
                <c:pt idx="110">
                  <c:v>1992</c:v>
                </c:pt>
                <c:pt idx="111">
                  <c:v>1993</c:v>
                </c:pt>
                <c:pt idx="112">
                  <c:v>1994</c:v>
                </c:pt>
                <c:pt idx="113">
                  <c:v>1995</c:v>
                </c:pt>
                <c:pt idx="114">
                  <c:v>1996</c:v>
                </c:pt>
                <c:pt idx="115">
                  <c:v>1997</c:v>
                </c:pt>
                <c:pt idx="116">
                  <c:v>1998</c:v>
                </c:pt>
                <c:pt idx="117">
                  <c:v>1999</c:v>
                </c:pt>
                <c:pt idx="118">
                  <c:v>2000</c:v>
                </c:pt>
                <c:pt idx="119">
                  <c:v>2001</c:v>
                </c:pt>
                <c:pt idx="120">
                  <c:v>2002</c:v>
                </c:pt>
                <c:pt idx="121">
                  <c:v>2003</c:v>
                </c:pt>
                <c:pt idx="122">
                  <c:v>2004</c:v>
                </c:pt>
                <c:pt idx="123">
                  <c:v>2005</c:v>
                </c:pt>
                <c:pt idx="124">
                  <c:v>2006</c:v>
                </c:pt>
                <c:pt idx="125">
                  <c:v>2007</c:v>
                </c:pt>
                <c:pt idx="126">
                  <c:v>2008</c:v>
                </c:pt>
                <c:pt idx="127">
                  <c:v>2009</c:v>
                </c:pt>
                <c:pt idx="128">
                  <c:v>2010</c:v>
                </c:pt>
                <c:pt idx="129">
                  <c:v>2011</c:v>
                </c:pt>
                <c:pt idx="130">
                  <c:v>2012</c:v>
                </c:pt>
                <c:pt idx="131">
                  <c:v>2013</c:v>
                </c:pt>
                <c:pt idx="132">
                  <c:v>2014</c:v>
                </c:pt>
                <c:pt idx="133">
                  <c:v>2015</c:v>
                </c:pt>
                <c:pt idx="134">
                  <c:v>2016</c:v>
                </c:pt>
                <c:pt idx="135">
                  <c:v>2017</c:v>
                </c:pt>
                <c:pt idx="136">
                  <c:v>2018</c:v>
                </c:pt>
                <c:pt idx="137">
                  <c:v>2019</c:v>
                </c:pt>
                <c:pt idx="138">
                  <c:v>2020</c:v>
                </c:pt>
                <c:pt idx="139">
                  <c:v>2021</c:v>
                </c:pt>
              </c:numCache>
            </c:numRef>
          </c:xVal>
          <c:yVal>
            <c:numRef>
              <c:f>Annees!$E$2:$E$141</c:f>
              <c:numCache>
                <c:formatCode>_-* #\ ##0_-;\-* #\ ##0_-;_-* "-"??_-;_-@_-</c:formatCode>
                <c:ptCount val="1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6</c:v>
                </c:pt>
                <c:pt idx="71">
                  <c:v>1</c:v>
                </c:pt>
                <c:pt idx="72">
                  <c:v>3</c:v>
                </c:pt>
                <c:pt idx="73">
                  <c:v>4</c:v>
                </c:pt>
                <c:pt idx="74">
                  <c:v>5</c:v>
                </c:pt>
                <c:pt idx="75">
                  <c:v>17</c:v>
                </c:pt>
                <c:pt idx="76">
                  <c:v>29</c:v>
                </c:pt>
                <c:pt idx="77">
                  <c:v>38</c:v>
                </c:pt>
                <c:pt idx="78">
                  <c:v>25</c:v>
                </c:pt>
                <c:pt idx="79">
                  <c:v>63</c:v>
                </c:pt>
                <c:pt idx="80">
                  <c:v>62</c:v>
                </c:pt>
                <c:pt idx="81">
                  <c:v>134</c:v>
                </c:pt>
                <c:pt idx="82">
                  <c:v>164</c:v>
                </c:pt>
                <c:pt idx="83">
                  <c:v>106</c:v>
                </c:pt>
                <c:pt idx="84">
                  <c:v>100</c:v>
                </c:pt>
                <c:pt idx="85">
                  <c:v>123</c:v>
                </c:pt>
                <c:pt idx="86">
                  <c:v>168</c:v>
                </c:pt>
                <c:pt idx="87">
                  <c:v>159</c:v>
                </c:pt>
                <c:pt idx="88">
                  <c:v>204</c:v>
                </c:pt>
                <c:pt idx="89">
                  <c:v>252</c:v>
                </c:pt>
                <c:pt idx="90">
                  <c:v>286</c:v>
                </c:pt>
                <c:pt idx="91">
                  <c:v>263</c:v>
                </c:pt>
                <c:pt idx="92">
                  <c:v>337</c:v>
                </c:pt>
                <c:pt idx="93">
                  <c:v>423</c:v>
                </c:pt>
                <c:pt idx="94">
                  <c:v>345</c:v>
                </c:pt>
                <c:pt idx="95">
                  <c:v>388</c:v>
                </c:pt>
                <c:pt idx="96">
                  <c:v>749</c:v>
                </c:pt>
                <c:pt idx="97">
                  <c:v>519</c:v>
                </c:pt>
                <c:pt idx="98">
                  <c:v>449</c:v>
                </c:pt>
                <c:pt idx="99">
                  <c:v>351</c:v>
                </c:pt>
                <c:pt idx="100">
                  <c:v>322</c:v>
                </c:pt>
                <c:pt idx="101">
                  <c:v>604</c:v>
                </c:pt>
                <c:pt idx="102">
                  <c:v>555</c:v>
                </c:pt>
                <c:pt idx="103">
                  <c:v>1017</c:v>
                </c:pt>
                <c:pt idx="104">
                  <c:v>1133</c:v>
                </c:pt>
                <c:pt idx="105">
                  <c:v>1149</c:v>
                </c:pt>
                <c:pt idx="106">
                  <c:v>1271</c:v>
                </c:pt>
                <c:pt idx="107">
                  <c:v>1283</c:v>
                </c:pt>
                <c:pt idx="108">
                  <c:v>1541</c:v>
                </c:pt>
                <c:pt idx="109">
                  <c:v>1617</c:v>
                </c:pt>
                <c:pt idx="110">
                  <c:v>1708</c:v>
                </c:pt>
                <c:pt idx="111">
                  <c:v>2141</c:v>
                </c:pt>
                <c:pt idx="112">
                  <c:v>2185</c:v>
                </c:pt>
                <c:pt idx="113">
                  <c:v>2085</c:v>
                </c:pt>
                <c:pt idx="114">
                  <c:v>2193</c:v>
                </c:pt>
                <c:pt idx="115">
                  <c:v>2303</c:v>
                </c:pt>
                <c:pt idx="116">
                  <c:v>2233</c:v>
                </c:pt>
                <c:pt idx="117">
                  <c:v>2222</c:v>
                </c:pt>
                <c:pt idx="118">
                  <c:v>2241</c:v>
                </c:pt>
                <c:pt idx="119">
                  <c:v>2376</c:v>
                </c:pt>
                <c:pt idx="120">
                  <c:v>2562</c:v>
                </c:pt>
                <c:pt idx="121">
                  <c:v>2741</c:v>
                </c:pt>
                <c:pt idx="122">
                  <c:v>2684</c:v>
                </c:pt>
                <c:pt idx="123">
                  <c:v>3043</c:v>
                </c:pt>
                <c:pt idx="124">
                  <c:v>3234</c:v>
                </c:pt>
                <c:pt idx="125">
                  <c:v>4397</c:v>
                </c:pt>
                <c:pt idx="126">
                  <c:v>6815</c:v>
                </c:pt>
                <c:pt idx="127">
                  <c:v>5621</c:v>
                </c:pt>
                <c:pt idx="128">
                  <c:v>6105</c:v>
                </c:pt>
                <c:pt idx="129">
                  <c:v>5647</c:v>
                </c:pt>
                <c:pt idx="130">
                  <c:v>5579</c:v>
                </c:pt>
                <c:pt idx="131">
                  <c:v>6821</c:v>
                </c:pt>
                <c:pt idx="132">
                  <c:v>6893</c:v>
                </c:pt>
                <c:pt idx="133">
                  <c:v>7670</c:v>
                </c:pt>
                <c:pt idx="134">
                  <c:v>8377</c:v>
                </c:pt>
                <c:pt idx="135">
                  <c:v>8636</c:v>
                </c:pt>
                <c:pt idx="136">
                  <c:v>10985</c:v>
                </c:pt>
                <c:pt idx="137">
                  <c:v>11468</c:v>
                </c:pt>
                <c:pt idx="138">
                  <c:v>13121</c:v>
                </c:pt>
                <c:pt idx="139">
                  <c:v>9523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4C3-4540-80FD-FEE448A2E6DD}"/>
            </c:ext>
          </c:extLst>
        </c:ser>
        <c:ser>
          <c:idx val="4"/>
          <c:order val="4"/>
          <c:tx>
            <c:strRef>
              <c:f>Annees!$F$1</c:f>
              <c:strCache>
                <c:ptCount val="1"/>
                <c:pt idx="0">
                  <c:v>Liq_RB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Annees!$A$2:$A$141</c:f>
              <c:numCache>
                <c:formatCode>General</c:formatCode>
                <c:ptCount val="140"/>
                <c:pt idx="0">
                  <c:v>1882</c:v>
                </c:pt>
                <c:pt idx="1">
                  <c:v>1883</c:v>
                </c:pt>
                <c:pt idx="2">
                  <c:v>1884</c:v>
                </c:pt>
                <c:pt idx="3">
                  <c:v>1885</c:v>
                </c:pt>
                <c:pt idx="4">
                  <c:v>1886</c:v>
                </c:pt>
                <c:pt idx="5">
                  <c:v>1887</c:v>
                </c:pt>
                <c:pt idx="6">
                  <c:v>1888</c:v>
                </c:pt>
                <c:pt idx="7">
                  <c:v>1889</c:v>
                </c:pt>
                <c:pt idx="8">
                  <c:v>1890</c:v>
                </c:pt>
                <c:pt idx="9">
                  <c:v>1891</c:v>
                </c:pt>
                <c:pt idx="10">
                  <c:v>1892</c:v>
                </c:pt>
                <c:pt idx="11">
                  <c:v>1893</c:v>
                </c:pt>
                <c:pt idx="12">
                  <c:v>1894</c:v>
                </c:pt>
                <c:pt idx="13">
                  <c:v>1895</c:v>
                </c:pt>
                <c:pt idx="14">
                  <c:v>1896</c:v>
                </c:pt>
                <c:pt idx="15">
                  <c:v>1897</c:v>
                </c:pt>
                <c:pt idx="16">
                  <c:v>1898</c:v>
                </c:pt>
                <c:pt idx="17">
                  <c:v>1899</c:v>
                </c:pt>
                <c:pt idx="18">
                  <c:v>1900</c:v>
                </c:pt>
                <c:pt idx="19">
                  <c:v>1901</c:v>
                </c:pt>
                <c:pt idx="20">
                  <c:v>1902</c:v>
                </c:pt>
                <c:pt idx="21">
                  <c:v>1903</c:v>
                </c:pt>
                <c:pt idx="22">
                  <c:v>1904</c:v>
                </c:pt>
                <c:pt idx="23">
                  <c:v>1905</c:v>
                </c:pt>
                <c:pt idx="24">
                  <c:v>1906</c:v>
                </c:pt>
                <c:pt idx="25">
                  <c:v>1907</c:v>
                </c:pt>
                <c:pt idx="26">
                  <c:v>1908</c:v>
                </c:pt>
                <c:pt idx="27">
                  <c:v>1909</c:v>
                </c:pt>
                <c:pt idx="28">
                  <c:v>1910</c:v>
                </c:pt>
                <c:pt idx="29">
                  <c:v>1911</c:v>
                </c:pt>
                <c:pt idx="30">
                  <c:v>1912</c:v>
                </c:pt>
                <c:pt idx="31">
                  <c:v>1913</c:v>
                </c:pt>
                <c:pt idx="32">
                  <c:v>1914</c:v>
                </c:pt>
                <c:pt idx="33">
                  <c:v>1915</c:v>
                </c:pt>
                <c:pt idx="34">
                  <c:v>1916</c:v>
                </c:pt>
                <c:pt idx="35">
                  <c:v>1917</c:v>
                </c:pt>
                <c:pt idx="36">
                  <c:v>1918</c:v>
                </c:pt>
                <c:pt idx="37">
                  <c:v>1919</c:v>
                </c:pt>
                <c:pt idx="38">
                  <c:v>1920</c:v>
                </c:pt>
                <c:pt idx="39">
                  <c:v>1921</c:v>
                </c:pt>
                <c:pt idx="40">
                  <c:v>1922</c:v>
                </c:pt>
                <c:pt idx="41">
                  <c:v>1923</c:v>
                </c:pt>
                <c:pt idx="42">
                  <c:v>1924</c:v>
                </c:pt>
                <c:pt idx="43">
                  <c:v>1925</c:v>
                </c:pt>
                <c:pt idx="44">
                  <c:v>1926</c:v>
                </c:pt>
                <c:pt idx="45">
                  <c:v>1927</c:v>
                </c:pt>
                <c:pt idx="46">
                  <c:v>1928</c:v>
                </c:pt>
                <c:pt idx="47">
                  <c:v>1929</c:v>
                </c:pt>
                <c:pt idx="48">
                  <c:v>1930</c:v>
                </c:pt>
                <c:pt idx="49">
                  <c:v>1931</c:v>
                </c:pt>
                <c:pt idx="50">
                  <c:v>1932</c:v>
                </c:pt>
                <c:pt idx="51">
                  <c:v>1933</c:v>
                </c:pt>
                <c:pt idx="52">
                  <c:v>1934</c:v>
                </c:pt>
                <c:pt idx="53">
                  <c:v>1935</c:v>
                </c:pt>
                <c:pt idx="54">
                  <c:v>1936</c:v>
                </c:pt>
                <c:pt idx="55">
                  <c:v>1937</c:v>
                </c:pt>
                <c:pt idx="56">
                  <c:v>1938</c:v>
                </c:pt>
                <c:pt idx="57">
                  <c:v>1939</c:v>
                </c:pt>
                <c:pt idx="58">
                  <c:v>1940</c:v>
                </c:pt>
                <c:pt idx="59">
                  <c:v>1941</c:v>
                </c:pt>
                <c:pt idx="60">
                  <c:v>1942</c:v>
                </c:pt>
                <c:pt idx="61">
                  <c:v>1943</c:v>
                </c:pt>
                <c:pt idx="62">
                  <c:v>1944</c:v>
                </c:pt>
                <c:pt idx="63">
                  <c:v>1945</c:v>
                </c:pt>
                <c:pt idx="64">
                  <c:v>1946</c:v>
                </c:pt>
                <c:pt idx="65">
                  <c:v>1947</c:v>
                </c:pt>
                <c:pt idx="66">
                  <c:v>1948</c:v>
                </c:pt>
                <c:pt idx="67">
                  <c:v>1949</c:v>
                </c:pt>
                <c:pt idx="68">
                  <c:v>1950</c:v>
                </c:pt>
                <c:pt idx="69">
                  <c:v>1951</c:v>
                </c:pt>
                <c:pt idx="70">
                  <c:v>1952</c:v>
                </c:pt>
                <c:pt idx="71">
                  <c:v>1953</c:v>
                </c:pt>
                <c:pt idx="72">
                  <c:v>1954</c:v>
                </c:pt>
                <c:pt idx="73">
                  <c:v>1955</c:v>
                </c:pt>
                <c:pt idx="74">
                  <c:v>1956</c:v>
                </c:pt>
                <c:pt idx="75">
                  <c:v>1957</c:v>
                </c:pt>
                <c:pt idx="76">
                  <c:v>1958</c:v>
                </c:pt>
                <c:pt idx="77">
                  <c:v>1959</c:v>
                </c:pt>
                <c:pt idx="78">
                  <c:v>1960</c:v>
                </c:pt>
                <c:pt idx="79">
                  <c:v>1961</c:v>
                </c:pt>
                <c:pt idx="80">
                  <c:v>1962</c:v>
                </c:pt>
                <c:pt idx="81">
                  <c:v>1963</c:v>
                </c:pt>
                <c:pt idx="82">
                  <c:v>1964</c:v>
                </c:pt>
                <c:pt idx="83">
                  <c:v>1965</c:v>
                </c:pt>
                <c:pt idx="84">
                  <c:v>1966</c:v>
                </c:pt>
                <c:pt idx="85">
                  <c:v>1967</c:v>
                </c:pt>
                <c:pt idx="86">
                  <c:v>1968</c:v>
                </c:pt>
                <c:pt idx="87">
                  <c:v>1969</c:v>
                </c:pt>
                <c:pt idx="88">
                  <c:v>1970</c:v>
                </c:pt>
                <c:pt idx="89">
                  <c:v>1971</c:v>
                </c:pt>
                <c:pt idx="90">
                  <c:v>1972</c:v>
                </c:pt>
                <c:pt idx="91">
                  <c:v>1973</c:v>
                </c:pt>
                <c:pt idx="92">
                  <c:v>1974</c:v>
                </c:pt>
                <c:pt idx="93">
                  <c:v>1975</c:v>
                </c:pt>
                <c:pt idx="94">
                  <c:v>1976</c:v>
                </c:pt>
                <c:pt idx="95">
                  <c:v>1977</c:v>
                </c:pt>
                <c:pt idx="96">
                  <c:v>1978</c:v>
                </c:pt>
                <c:pt idx="97">
                  <c:v>1979</c:v>
                </c:pt>
                <c:pt idx="98">
                  <c:v>1980</c:v>
                </c:pt>
                <c:pt idx="99">
                  <c:v>1981</c:v>
                </c:pt>
                <c:pt idx="100">
                  <c:v>1982</c:v>
                </c:pt>
                <c:pt idx="101">
                  <c:v>1983</c:v>
                </c:pt>
                <c:pt idx="102">
                  <c:v>1984</c:v>
                </c:pt>
                <c:pt idx="103">
                  <c:v>1985</c:v>
                </c:pt>
                <c:pt idx="104">
                  <c:v>1986</c:v>
                </c:pt>
                <c:pt idx="105">
                  <c:v>1987</c:v>
                </c:pt>
                <c:pt idx="106">
                  <c:v>1988</c:v>
                </c:pt>
                <c:pt idx="107">
                  <c:v>1989</c:v>
                </c:pt>
                <c:pt idx="108">
                  <c:v>1990</c:v>
                </c:pt>
                <c:pt idx="109">
                  <c:v>1991</c:v>
                </c:pt>
                <c:pt idx="110">
                  <c:v>1992</c:v>
                </c:pt>
                <c:pt idx="111">
                  <c:v>1993</c:v>
                </c:pt>
                <c:pt idx="112">
                  <c:v>1994</c:v>
                </c:pt>
                <c:pt idx="113">
                  <c:v>1995</c:v>
                </c:pt>
                <c:pt idx="114">
                  <c:v>1996</c:v>
                </c:pt>
                <c:pt idx="115">
                  <c:v>1997</c:v>
                </c:pt>
                <c:pt idx="116">
                  <c:v>1998</c:v>
                </c:pt>
                <c:pt idx="117">
                  <c:v>1999</c:v>
                </c:pt>
                <c:pt idx="118">
                  <c:v>2000</c:v>
                </c:pt>
                <c:pt idx="119">
                  <c:v>2001</c:v>
                </c:pt>
                <c:pt idx="120">
                  <c:v>2002</c:v>
                </c:pt>
                <c:pt idx="121">
                  <c:v>2003</c:v>
                </c:pt>
                <c:pt idx="122">
                  <c:v>2004</c:v>
                </c:pt>
                <c:pt idx="123">
                  <c:v>2005</c:v>
                </c:pt>
                <c:pt idx="124">
                  <c:v>2006</c:v>
                </c:pt>
                <c:pt idx="125">
                  <c:v>2007</c:v>
                </c:pt>
                <c:pt idx="126">
                  <c:v>2008</c:v>
                </c:pt>
                <c:pt idx="127">
                  <c:v>2009</c:v>
                </c:pt>
                <c:pt idx="128">
                  <c:v>2010</c:v>
                </c:pt>
                <c:pt idx="129">
                  <c:v>2011</c:v>
                </c:pt>
                <c:pt idx="130">
                  <c:v>2012</c:v>
                </c:pt>
                <c:pt idx="131">
                  <c:v>2013</c:v>
                </c:pt>
                <c:pt idx="132">
                  <c:v>2014</c:v>
                </c:pt>
                <c:pt idx="133">
                  <c:v>2015</c:v>
                </c:pt>
                <c:pt idx="134">
                  <c:v>2016</c:v>
                </c:pt>
                <c:pt idx="135">
                  <c:v>2017</c:v>
                </c:pt>
                <c:pt idx="136">
                  <c:v>2018</c:v>
                </c:pt>
                <c:pt idx="137">
                  <c:v>2019</c:v>
                </c:pt>
                <c:pt idx="138">
                  <c:v>2020</c:v>
                </c:pt>
                <c:pt idx="139">
                  <c:v>2021</c:v>
                </c:pt>
              </c:numCache>
            </c:numRef>
          </c:xVal>
          <c:yVal>
            <c:numRef>
              <c:f>Annees!$F$2:$F$141</c:f>
              <c:numCache>
                <c:formatCode>_-* #\ ##0_-;\-* #\ ##0_-;_-* "-"??_-;_-@_-</c:formatCode>
                <c:ptCount val="1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5</c:v>
                </c:pt>
                <c:pt idx="76">
                  <c:v>8</c:v>
                </c:pt>
                <c:pt idx="77">
                  <c:v>10</c:v>
                </c:pt>
                <c:pt idx="78">
                  <c:v>10</c:v>
                </c:pt>
                <c:pt idx="79">
                  <c:v>15</c:v>
                </c:pt>
                <c:pt idx="80">
                  <c:v>30</c:v>
                </c:pt>
                <c:pt idx="81">
                  <c:v>89</c:v>
                </c:pt>
                <c:pt idx="82">
                  <c:v>87</c:v>
                </c:pt>
                <c:pt idx="83">
                  <c:v>57</c:v>
                </c:pt>
                <c:pt idx="84">
                  <c:v>79</c:v>
                </c:pt>
                <c:pt idx="85">
                  <c:v>94</c:v>
                </c:pt>
                <c:pt idx="86">
                  <c:v>141</c:v>
                </c:pt>
                <c:pt idx="87">
                  <c:v>128</c:v>
                </c:pt>
                <c:pt idx="88">
                  <c:v>182</c:v>
                </c:pt>
                <c:pt idx="89">
                  <c:v>173</c:v>
                </c:pt>
                <c:pt idx="90">
                  <c:v>224</c:v>
                </c:pt>
                <c:pt idx="91">
                  <c:v>179</c:v>
                </c:pt>
                <c:pt idx="92">
                  <c:v>241</c:v>
                </c:pt>
                <c:pt idx="93">
                  <c:v>274</c:v>
                </c:pt>
                <c:pt idx="94">
                  <c:v>279</c:v>
                </c:pt>
                <c:pt idx="95">
                  <c:v>280</c:v>
                </c:pt>
                <c:pt idx="96">
                  <c:v>297</c:v>
                </c:pt>
                <c:pt idx="97">
                  <c:v>370</c:v>
                </c:pt>
                <c:pt idx="98">
                  <c:v>323</c:v>
                </c:pt>
                <c:pt idx="99">
                  <c:v>266</c:v>
                </c:pt>
                <c:pt idx="100">
                  <c:v>336</c:v>
                </c:pt>
                <c:pt idx="101">
                  <c:v>322</c:v>
                </c:pt>
                <c:pt idx="102">
                  <c:v>341</c:v>
                </c:pt>
                <c:pt idx="103">
                  <c:v>472</c:v>
                </c:pt>
                <c:pt idx="104">
                  <c:v>548</c:v>
                </c:pt>
                <c:pt idx="105">
                  <c:v>691</c:v>
                </c:pt>
                <c:pt idx="106">
                  <c:v>759</c:v>
                </c:pt>
                <c:pt idx="107">
                  <c:v>711</c:v>
                </c:pt>
                <c:pt idx="108">
                  <c:v>824</c:v>
                </c:pt>
                <c:pt idx="109">
                  <c:v>866</c:v>
                </c:pt>
                <c:pt idx="110">
                  <c:v>1014</c:v>
                </c:pt>
                <c:pt idx="111">
                  <c:v>1216</c:v>
                </c:pt>
                <c:pt idx="112">
                  <c:v>1126</c:v>
                </c:pt>
                <c:pt idx="113">
                  <c:v>1094</c:v>
                </c:pt>
                <c:pt idx="114">
                  <c:v>1240</c:v>
                </c:pt>
                <c:pt idx="115">
                  <c:v>1211</c:v>
                </c:pt>
                <c:pt idx="116">
                  <c:v>1182</c:v>
                </c:pt>
                <c:pt idx="117">
                  <c:v>1127</c:v>
                </c:pt>
                <c:pt idx="118">
                  <c:v>1110</c:v>
                </c:pt>
                <c:pt idx="119">
                  <c:v>1144</c:v>
                </c:pt>
                <c:pt idx="120">
                  <c:v>1249</c:v>
                </c:pt>
                <c:pt idx="121">
                  <c:v>1869</c:v>
                </c:pt>
                <c:pt idx="122">
                  <c:v>6054</c:v>
                </c:pt>
                <c:pt idx="123">
                  <c:v>3076</c:v>
                </c:pt>
                <c:pt idx="124">
                  <c:v>2783</c:v>
                </c:pt>
                <c:pt idx="125">
                  <c:v>4876</c:v>
                </c:pt>
                <c:pt idx="126">
                  <c:v>7116</c:v>
                </c:pt>
                <c:pt idx="127">
                  <c:v>5664</c:v>
                </c:pt>
                <c:pt idx="128">
                  <c:v>6080</c:v>
                </c:pt>
                <c:pt idx="129">
                  <c:v>5586</c:v>
                </c:pt>
                <c:pt idx="130">
                  <c:v>5448</c:v>
                </c:pt>
                <c:pt idx="131">
                  <c:v>6624</c:v>
                </c:pt>
                <c:pt idx="132">
                  <c:v>6766</c:v>
                </c:pt>
                <c:pt idx="133">
                  <c:v>7512</c:v>
                </c:pt>
                <c:pt idx="134">
                  <c:v>8211</c:v>
                </c:pt>
                <c:pt idx="135">
                  <c:v>7566</c:v>
                </c:pt>
                <c:pt idx="136">
                  <c:v>10241</c:v>
                </c:pt>
                <c:pt idx="137">
                  <c:v>10091</c:v>
                </c:pt>
                <c:pt idx="138">
                  <c:v>13789</c:v>
                </c:pt>
                <c:pt idx="139">
                  <c:v>9045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4C3-4540-80FD-FEE448A2E6DD}"/>
            </c:ext>
          </c:extLst>
        </c:ser>
        <c:ser>
          <c:idx val="5"/>
          <c:order val="5"/>
          <c:tx>
            <c:strRef>
              <c:f>Annees!$G$1</c:f>
              <c:strCache>
                <c:ptCount val="1"/>
                <c:pt idx="0">
                  <c:v>Liq_ID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Annees!$A$2:$A$141</c:f>
              <c:numCache>
                <c:formatCode>General</c:formatCode>
                <c:ptCount val="140"/>
                <c:pt idx="0">
                  <c:v>1882</c:v>
                </c:pt>
                <c:pt idx="1">
                  <c:v>1883</c:v>
                </c:pt>
                <c:pt idx="2">
                  <c:v>1884</c:v>
                </c:pt>
                <c:pt idx="3">
                  <c:v>1885</c:v>
                </c:pt>
                <c:pt idx="4">
                  <c:v>1886</c:v>
                </c:pt>
                <c:pt idx="5">
                  <c:v>1887</c:v>
                </c:pt>
                <c:pt idx="6">
                  <c:v>1888</c:v>
                </c:pt>
                <c:pt idx="7">
                  <c:v>1889</c:v>
                </c:pt>
                <c:pt idx="8">
                  <c:v>1890</c:v>
                </c:pt>
                <c:pt idx="9">
                  <c:v>1891</c:v>
                </c:pt>
                <c:pt idx="10">
                  <c:v>1892</c:v>
                </c:pt>
                <c:pt idx="11">
                  <c:v>1893</c:v>
                </c:pt>
                <c:pt idx="12">
                  <c:v>1894</c:v>
                </c:pt>
                <c:pt idx="13">
                  <c:v>1895</c:v>
                </c:pt>
                <c:pt idx="14">
                  <c:v>1896</c:v>
                </c:pt>
                <c:pt idx="15">
                  <c:v>1897</c:v>
                </c:pt>
                <c:pt idx="16">
                  <c:v>1898</c:v>
                </c:pt>
                <c:pt idx="17">
                  <c:v>1899</c:v>
                </c:pt>
                <c:pt idx="18">
                  <c:v>1900</c:v>
                </c:pt>
                <c:pt idx="19">
                  <c:v>1901</c:v>
                </c:pt>
                <c:pt idx="20">
                  <c:v>1902</c:v>
                </c:pt>
                <c:pt idx="21">
                  <c:v>1903</c:v>
                </c:pt>
                <c:pt idx="22">
                  <c:v>1904</c:v>
                </c:pt>
                <c:pt idx="23">
                  <c:v>1905</c:v>
                </c:pt>
                <c:pt idx="24">
                  <c:v>1906</c:v>
                </c:pt>
                <c:pt idx="25">
                  <c:v>1907</c:v>
                </c:pt>
                <c:pt idx="26">
                  <c:v>1908</c:v>
                </c:pt>
                <c:pt idx="27">
                  <c:v>1909</c:v>
                </c:pt>
                <c:pt idx="28">
                  <c:v>1910</c:v>
                </c:pt>
                <c:pt idx="29">
                  <c:v>1911</c:v>
                </c:pt>
                <c:pt idx="30">
                  <c:v>1912</c:v>
                </c:pt>
                <c:pt idx="31">
                  <c:v>1913</c:v>
                </c:pt>
                <c:pt idx="32">
                  <c:v>1914</c:v>
                </c:pt>
                <c:pt idx="33">
                  <c:v>1915</c:v>
                </c:pt>
                <c:pt idx="34">
                  <c:v>1916</c:v>
                </c:pt>
                <c:pt idx="35">
                  <c:v>1917</c:v>
                </c:pt>
                <c:pt idx="36">
                  <c:v>1918</c:v>
                </c:pt>
                <c:pt idx="37">
                  <c:v>1919</c:v>
                </c:pt>
                <c:pt idx="38">
                  <c:v>1920</c:v>
                </c:pt>
                <c:pt idx="39">
                  <c:v>1921</c:v>
                </c:pt>
                <c:pt idx="40">
                  <c:v>1922</c:v>
                </c:pt>
                <c:pt idx="41">
                  <c:v>1923</c:v>
                </c:pt>
                <c:pt idx="42">
                  <c:v>1924</c:v>
                </c:pt>
                <c:pt idx="43">
                  <c:v>1925</c:v>
                </c:pt>
                <c:pt idx="44">
                  <c:v>1926</c:v>
                </c:pt>
                <c:pt idx="45">
                  <c:v>1927</c:v>
                </c:pt>
                <c:pt idx="46">
                  <c:v>1928</c:v>
                </c:pt>
                <c:pt idx="47">
                  <c:v>1929</c:v>
                </c:pt>
                <c:pt idx="48">
                  <c:v>1930</c:v>
                </c:pt>
                <c:pt idx="49">
                  <c:v>1931</c:v>
                </c:pt>
                <c:pt idx="50">
                  <c:v>1932</c:v>
                </c:pt>
                <c:pt idx="51">
                  <c:v>1933</c:v>
                </c:pt>
                <c:pt idx="52">
                  <c:v>1934</c:v>
                </c:pt>
                <c:pt idx="53">
                  <c:v>1935</c:v>
                </c:pt>
                <c:pt idx="54">
                  <c:v>1936</c:v>
                </c:pt>
                <c:pt idx="55">
                  <c:v>1937</c:v>
                </c:pt>
                <c:pt idx="56">
                  <c:v>1938</c:v>
                </c:pt>
                <c:pt idx="57">
                  <c:v>1939</c:v>
                </c:pt>
                <c:pt idx="58">
                  <c:v>1940</c:v>
                </c:pt>
                <c:pt idx="59">
                  <c:v>1941</c:v>
                </c:pt>
                <c:pt idx="60">
                  <c:v>1942</c:v>
                </c:pt>
                <c:pt idx="61">
                  <c:v>1943</c:v>
                </c:pt>
                <c:pt idx="62">
                  <c:v>1944</c:v>
                </c:pt>
                <c:pt idx="63">
                  <c:v>1945</c:v>
                </c:pt>
                <c:pt idx="64">
                  <c:v>1946</c:v>
                </c:pt>
                <c:pt idx="65">
                  <c:v>1947</c:v>
                </c:pt>
                <c:pt idx="66">
                  <c:v>1948</c:v>
                </c:pt>
                <c:pt idx="67">
                  <c:v>1949</c:v>
                </c:pt>
                <c:pt idx="68">
                  <c:v>1950</c:v>
                </c:pt>
                <c:pt idx="69">
                  <c:v>1951</c:v>
                </c:pt>
                <c:pt idx="70">
                  <c:v>1952</c:v>
                </c:pt>
                <c:pt idx="71">
                  <c:v>1953</c:v>
                </c:pt>
                <c:pt idx="72">
                  <c:v>1954</c:v>
                </c:pt>
                <c:pt idx="73">
                  <c:v>1955</c:v>
                </c:pt>
                <c:pt idx="74">
                  <c:v>1956</c:v>
                </c:pt>
                <c:pt idx="75">
                  <c:v>1957</c:v>
                </c:pt>
                <c:pt idx="76">
                  <c:v>1958</c:v>
                </c:pt>
                <c:pt idx="77">
                  <c:v>1959</c:v>
                </c:pt>
                <c:pt idx="78">
                  <c:v>1960</c:v>
                </c:pt>
                <c:pt idx="79">
                  <c:v>1961</c:v>
                </c:pt>
                <c:pt idx="80">
                  <c:v>1962</c:v>
                </c:pt>
                <c:pt idx="81">
                  <c:v>1963</c:v>
                </c:pt>
                <c:pt idx="82">
                  <c:v>1964</c:v>
                </c:pt>
                <c:pt idx="83">
                  <c:v>1965</c:v>
                </c:pt>
                <c:pt idx="84">
                  <c:v>1966</c:v>
                </c:pt>
                <c:pt idx="85">
                  <c:v>1967</c:v>
                </c:pt>
                <c:pt idx="86">
                  <c:v>1968</c:v>
                </c:pt>
                <c:pt idx="87">
                  <c:v>1969</c:v>
                </c:pt>
                <c:pt idx="88">
                  <c:v>1970</c:v>
                </c:pt>
                <c:pt idx="89">
                  <c:v>1971</c:v>
                </c:pt>
                <c:pt idx="90">
                  <c:v>1972</c:v>
                </c:pt>
                <c:pt idx="91">
                  <c:v>1973</c:v>
                </c:pt>
                <c:pt idx="92">
                  <c:v>1974</c:v>
                </c:pt>
                <c:pt idx="93">
                  <c:v>1975</c:v>
                </c:pt>
                <c:pt idx="94">
                  <c:v>1976</c:v>
                </c:pt>
                <c:pt idx="95">
                  <c:v>1977</c:v>
                </c:pt>
                <c:pt idx="96">
                  <c:v>1978</c:v>
                </c:pt>
                <c:pt idx="97">
                  <c:v>1979</c:v>
                </c:pt>
                <c:pt idx="98">
                  <c:v>1980</c:v>
                </c:pt>
                <c:pt idx="99">
                  <c:v>1981</c:v>
                </c:pt>
                <c:pt idx="100">
                  <c:v>1982</c:v>
                </c:pt>
                <c:pt idx="101">
                  <c:v>1983</c:v>
                </c:pt>
                <c:pt idx="102">
                  <c:v>1984</c:v>
                </c:pt>
                <c:pt idx="103">
                  <c:v>1985</c:v>
                </c:pt>
                <c:pt idx="104">
                  <c:v>1986</c:v>
                </c:pt>
                <c:pt idx="105">
                  <c:v>1987</c:v>
                </c:pt>
                <c:pt idx="106">
                  <c:v>1988</c:v>
                </c:pt>
                <c:pt idx="107">
                  <c:v>1989</c:v>
                </c:pt>
                <c:pt idx="108">
                  <c:v>1990</c:v>
                </c:pt>
                <c:pt idx="109">
                  <c:v>1991</c:v>
                </c:pt>
                <c:pt idx="110">
                  <c:v>1992</c:v>
                </c:pt>
                <c:pt idx="111">
                  <c:v>1993</c:v>
                </c:pt>
                <c:pt idx="112">
                  <c:v>1994</c:v>
                </c:pt>
                <c:pt idx="113">
                  <c:v>1995</c:v>
                </c:pt>
                <c:pt idx="114">
                  <c:v>1996</c:v>
                </c:pt>
                <c:pt idx="115">
                  <c:v>1997</c:v>
                </c:pt>
                <c:pt idx="116">
                  <c:v>1998</c:v>
                </c:pt>
                <c:pt idx="117">
                  <c:v>1999</c:v>
                </c:pt>
                <c:pt idx="118">
                  <c:v>2000</c:v>
                </c:pt>
                <c:pt idx="119">
                  <c:v>2001</c:v>
                </c:pt>
                <c:pt idx="120">
                  <c:v>2002</c:v>
                </c:pt>
                <c:pt idx="121">
                  <c:v>2003</c:v>
                </c:pt>
                <c:pt idx="122">
                  <c:v>2004</c:v>
                </c:pt>
                <c:pt idx="123">
                  <c:v>2005</c:v>
                </c:pt>
                <c:pt idx="124">
                  <c:v>2006</c:v>
                </c:pt>
                <c:pt idx="125">
                  <c:v>2007</c:v>
                </c:pt>
                <c:pt idx="126">
                  <c:v>2008</c:v>
                </c:pt>
                <c:pt idx="127">
                  <c:v>2009</c:v>
                </c:pt>
                <c:pt idx="128">
                  <c:v>2010</c:v>
                </c:pt>
                <c:pt idx="129">
                  <c:v>2011</c:v>
                </c:pt>
                <c:pt idx="130">
                  <c:v>2012</c:v>
                </c:pt>
                <c:pt idx="131">
                  <c:v>2013</c:v>
                </c:pt>
                <c:pt idx="132">
                  <c:v>2014</c:v>
                </c:pt>
                <c:pt idx="133">
                  <c:v>2015</c:v>
                </c:pt>
                <c:pt idx="134">
                  <c:v>2016</c:v>
                </c:pt>
                <c:pt idx="135">
                  <c:v>2017</c:v>
                </c:pt>
                <c:pt idx="136">
                  <c:v>2018</c:v>
                </c:pt>
                <c:pt idx="137">
                  <c:v>2019</c:v>
                </c:pt>
                <c:pt idx="138">
                  <c:v>2020</c:v>
                </c:pt>
                <c:pt idx="139">
                  <c:v>2021</c:v>
                </c:pt>
              </c:numCache>
            </c:numRef>
          </c:xVal>
          <c:yVal>
            <c:numRef>
              <c:f>Annees!$G$2:$G$141</c:f>
              <c:numCache>
                <c:formatCode>_-* #\ ##0_-;\-* #\ ##0_-;_-* "-"??_-;_-@_-</c:formatCode>
                <c:ptCount val="1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2</c:v>
                </c:pt>
                <c:pt idx="99">
                  <c:v>2</c:v>
                </c:pt>
                <c:pt idx="100">
                  <c:v>4</c:v>
                </c:pt>
                <c:pt idx="101">
                  <c:v>3</c:v>
                </c:pt>
                <c:pt idx="102">
                  <c:v>7</c:v>
                </c:pt>
                <c:pt idx="103">
                  <c:v>7</c:v>
                </c:pt>
                <c:pt idx="104">
                  <c:v>5</c:v>
                </c:pt>
                <c:pt idx="105">
                  <c:v>5</c:v>
                </c:pt>
                <c:pt idx="106">
                  <c:v>6</c:v>
                </c:pt>
                <c:pt idx="107">
                  <c:v>7</c:v>
                </c:pt>
                <c:pt idx="108">
                  <c:v>8</c:v>
                </c:pt>
                <c:pt idx="109">
                  <c:v>10</c:v>
                </c:pt>
                <c:pt idx="110">
                  <c:v>11</c:v>
                </c:pt>
                <c:pt idx="111">
                  <c:v>12</c:v>
                </c:pt>
                <c:pt idx="112">
                  <c:v>10</c:v>
                </c:pt>
                <c:pt idx="113">
                  <c:v>18</c:v>
                </c:pt>
                <c:pt idx="114">
                  <c:v>25</c:v>
                </c:pt>
                <c:pt idx="115">
                  <c:v>26</c:v>
                </c:pt>
                <c:pt idx="116">
                  <c:v>25</c:v>
                </c:pt>
                <c:pt idx="117">
                  <c:v>39</c:v>
                </c:pt>
                <c:pt idx="118">
                  <c:v>21</c:v>
                </c:pt>
                <c:pt idx="119">
                  <c:v>28</c:v>
                </c:pt>
                <c:pt idx="120">
                  <c:v>48</c:v>
                </c:pt>
                <c:pt idx="121">
                  <c:v>39</c:v>
                </c:pt>
                <c:pt idx="122">
                  <c:v>35</c:v>
                </c:pt>
                <c:pt idx="123">
                  <c:v>53</c:v>
                </c:pt>
                <c:pt idx="124">
                  <c:v>78</c:v>
                </c:pt>
                <c:pt idx="125">
                  <c:v>74</c:v>
                </c:pt>
                <c:pt idx="126">
                  <c:v>71</c:v>
                </c:pt>
                <c:pt idx="127">
                  <c:v>38</c:v>
                </c:pt>
                <c:pt idx="128">
                  <c:v>67</c:v>
                </c:pt>
                <c:pt idx="129">
                  <c:v>69</c:v>
                </c:pt>
                <c:pt idx="130">
                  <c:v>80</c:v>
                </c:pt>
                <c:pt idx="131">
                  <c:v>104</c:v>
                </c:pt>
                <c:pt idx="132">
                  <c:v>132</c:v>
                </c:pt>
                <c:pt idx="133">
                  <c:v>91</c:v>
                </c:pt>
                <c:pt idx="134">
                  <c:v>101</c:v>
                </c:pt>
                <c:pt idx="135">
                  <c:v>79</c:v>
                </c:pt>
                <c:pt idx="136">
                  <c:v>96</c:v>
                </c:pt>
                <c:pt idx="137">
                  <c:v>116</c:v>
                </c:pt>
                <c:pt idx="138">
                  <c:v>84</c:v>
                </c:pt>
                <c:pt idx="139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4C3-4540-80FD-FEE448A2E6DD}"/>
            </c:ext>
          </c:extLst>
        </c:ser>
        <c:ser>
          <c:idx val="6"/>
          <c:order val="6"/>
          <c:tx>
            <c:strRef>
              <c:f>Annees!$H$1</c:f>
              <c:strCache>
                <c:ptCount val="1"/>
                <c:pt idx="0">
                  <c:v> Deces 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Annees!$A$2:$A$141</c:f>
              <c:numCache>
                <c:formatCode>General</c:formatCode>
                <c:ptCount val="140"/>
                <c:pt idx="0">
                  <c:v>1882</c:v>
                </c:pt>
                <c:pt idx="1">
                  <c:v>1883</c:v>
                </c:pt>
                <c:pt idx="2">
                  <c:v>1884</c:v>
                </c:pt>
                <c:pt idx="3">
                  <c:v>1885</c:v>
                </c:pt>
                <c:pt idx="4">
                  <c:v>1886</c:v>
                </c:pt>
                <c:pt idx="5">
                  <c:v>1887</c:v>
                </c:pt>
                <c:pt idx="6">
                  <c:v>1888</c:v>
                </c:pt>
                <c:pt idx="7">
                  <c:v>1889</c:v>
                </c:pt>
                <c:pt idx="8">
                  <c:v>1890</c:v>
                </c:pt>
                <c:pt idx="9">
                  <c:v>1891</c:v>
                </c:pt>
                <c:pt idx="10">
                  <c:v>1892</c:v>
                </c:pt>
                <c:pt idx="11">
                  <c:v>1893</c:v>
                </c:pt>
                <c:pt idx="12">
                  <c:v>1894</c:v>
                </c:pt>
                <c:pt idx="13">
                  <c:v>1895</c:v>
                </c:pt>
                <c:pt idx="14">
                  <c:v>1896</c:v>
                </c:pt>
                <c:pt idx="15">
                  <c:v>1897</c:v>
                </c:pt>
                <c:pt idx="16">
                  <c:v>1898</c:v>
                </c:pt>
                <c:pt idx="17">
                  <c:v>1899</c:v>
                </c:pt>
                <c:pt idx="18">
                  <c:v>1900</c:v>
                </c:pt>
                <c:pt idx="19">
                  <c:v>1901</c:v>
                </c:pt>
                <c:pt idx="20">
                  <c:v>1902</c:v>
                </c:pt>
                <c:pt idx="21">
                  <c:v>1903</c:v>
                </c:pt>
                <c:pt idx="22">
                  <c:v>1904</c:v>
                </c:pt>
                <c:pt idx="23">
                  <c:v>1905</c:v>
                </c:pt>
                <c:pt idx="24">
                  <c:v>1906</c:v>
                </c:pt>
                <c:pt idx="25">
                  <c:v>1907</c:v>
                </c:pt>
                <c:pt idx="26">
                  <c:v>1908</c:v>
                </c:pt>
                <c:pt idx="27">
                  <c:v>1909</c:v>
                </c:pt>
                <c:pt idx="28">
                  <c:v>1910</c:v>
                </c:pt>
                <c:pt idx="29">
                  <c:v>1911</c:v>
                </c:pt>
                <c:pt idx="30">
                  <c:v>1912</c:v>
                </c:pt>
                <c:pt idx="31">
                  <c:v>1913</c:v>
                </c:pt>
                <c:pt idx="32">
                  <c:v>1914</c:v>
                </c:pt>
                <c:pt idx="33">
                  <c:v>1915</c:v>
                </c:pt>
                <c:pt idx="34">
                  <c:v>1916</c:v>
                </c:pt>
                <c:pt idx="35">
                  <c:v>1917</c:v>
                </c:pt>
                <c:pt idx="36">
                  <c:v>1918</c:v>
                </c:pt>
                <c:pt idx="37">
                  <c:v>1919</c:v>
                </c:pt>
                <c:pt idx="38">
                  <c:v>1920</c:v>
                </c:pt>
                <c:pt idx="39">
                  <c:v>1921</c:v>
                </c:pt>
                <c:pt idx="40">
                  <c:v>1922</c:v>
                </c:pt>
                <c:pt idx="41">
                  <c:v>1923</c:v>
                </c:pt>
                <c:pt idx="42">
                  <c:v>1924</c:v>
                </c:pt>
                <c:pt idx="43">
                  <c:v>1925</c:v>
                </c:pt>
                <c:pt idx="44">
                  <c:v>1926</c:v>
                </c:pt>
                <c:pt idx="45">
                  <c:v>1927</c:v>
                </c:pt>
                <c:pt idx="46">
                  <c:v>1928</c:v>
                </c:pt>
                <c:pt idx="47">
                  <c:v>1929</c:v>
                </c:pt>
                <c:pt idx="48">
                  <c:v>1930</c:v>
                </c:pt>
                <c:pt idx="49">
                  <c:v>1931</c:v>
                </c:pt>
                <c:pt idx="50">
                  <c:v>1932</c:v>
                </c:pt>
                <c:pt idx="51">
                  <c:v>1933</c:v>
                </c:pt>
                <c:pt idx="52">
                  <c:v>1934</c:v>
                </c:pt>
                <c:pt idx="53">
                  <c:v>1935</c:v>
                </c:pt>
                <c:pt idx="54">
                  <c:v>1936</c:v>
                </c:pt>
                <c:pt idx="55">
                  <c:v>1937</c:v>
                </c:pt>
                <c:pt idx="56">
                  <c:v>1938</c:v>
                </c:pt>
                <c:pt idx="57">
                  <c:v>1939</c:v>
                </c:pt>
                <c:pt idx="58">
                  <c:v>1940</c:v>
                </c:pt>
                <c:pt idx="59">
                  <c:v>1941</c:v>
                </c:pt>
                <c:pt idx="60">
                  <c:v>1942</c:v>
                </c:pt>
                <c:pt idx="61">
                  <c:v>1943</c:v>
                </c:pt>
                <c:pt idx="62">
                  <c:v>1944</c:v>
                </c:pt>
                <c:pt idx="63">
                  <c:v>1945</c:v>
                </c:pt>
                <c:pt idx="64">
                  <c:v>1946</c:v>
                </c:pt>
                <c:pt idx="65">
                  <c:v>1947</c:v>
                </c:pt>
                <c:pt idx="66">
                  <c:v>1948</c:v>
                </c:pt>
                <c:pt idx="67">
                  <c:v>1949</c:v>
                </c:pt>
                <c:pt idx="68">
                  <c:v>1950</c:v>
                </c:pt>
                <c:pt idx="69">
                  <c:v>1951</c:v>
                </c:pt>
                <c:pt idx="70">
                  <c:v>1952</c:v>
                </c:pt>
                <c:pt idx="71">
                  <c:v>1953</c:v>
                </c:pt>
                <c:pt idx="72">
                  <c:v>1954</c:v>
                </c:pt>
                <c:pt idx="73">
                  <c:v>1955</c:v>
                </c:pt>
                <c:pt idx="74">
                  <c:v>1956</c:v>
                </c:pt>
                <c:pt idx="75">
                  <c:v>1957</c:v>
                </c:pt>
                <c:pt idx="76">
                  <c:v>1958</c:v>
                </c:pt>
                <c:pt idx="77">
                  <c:v>1959</c:v>
                </c:pt>
                <c:pt idx="78">
                  <c:v>1960</c:v>
                </c:pt>
                <c:pt idx="79">
                  <c:v>1961</c:v>
                </c:pt>
                <c:pt idx="80">
                  <c:v>1962</c:v>
                </c:pt>
                <c:pt idx="81">
                  <c:v>1963</c:v>
                </c:pt>
                <c:pt idx="82">
                  <c:v>1964</c:v>
                </c:pt>
                <c:pt idx="83">
                  <c:v>1965</c:v>
                </c:pt>
                <c:pt idx="84">
                  <c:v>1966</c:v>
                </c:pt>
                <c:pt idx="85">
                  <c:v>1967</c:v>
                </c:pt>
                <c:pt idx="86">
                  <c:v>1968</c:v>
                </c:pt>
                <c:pt idx="87">
                  <c:v>1969</c:v>
                </c:pt>
                <c:pt idx="88">
                  <c:v>1970</c:v>
                </c:pt>
                <c:pt idx="89">
                  <c:v>1971</c:v>
                </c:pt>
                <c:pt idx="90">
                  <c:v>1972</c:v>
                </c:pt>
                <c:pt idx="91">
                  <c:v>1973</c:v>
                </c:pt>
                <c:pt idx="92">
                  <c:v>1974</c:v>
                </c:pt>
                <c:pt idx="93">
                  <c:v>1975</c:v>
                </c:pt>
                <c:pt idx="94">
                  <c:v>1976</c:v>
                </c:pt>
                <c:pt idx="95">
                  <c:v>1977</c:v>
                </c:pt>
                <c:pt idx="96">
                  <c:v>1978</c:v>
                </c:pt>
                <c:pt idx="97">
                  <c:v>1979</c:v>
                </c:pt>
                <c:pt idx="98">
                  <c:v>1980</c:v>
                </c:pt>
                <c:pt idx="99">
                  <c:v>1981</c:v>
                </c:pt>
                <c:pt idx="100">
                  <c:v>1982</c:v>
                </c:pt>
                <c:pt idx="101">
                  <c:v>1983</c:v>
                </c:pt>
                <c:pt idx="102">
                  <c:v>1984</c:v>
                </c:pt>
                <c:pt idx="103">
                  <c:v>1985</c:v>
                </c:pt>
                <c:pt idx="104">
                  <c:v>1986</c:v>
                </c:pt>
                <c:pt idx="105">
                  <c:v>1987</c:v>
                </c:pt>
                <c:pt idx="106">
                  <c:v>1988</c:v>
                </c:pt>
                <c:pt idx="107">
                  <c:v>1989</c:v>
                </c:pt>
                <c:pt idx="108">
                  <c:v>1990</c:v>
                </c:pt>
                <c:pt idx="109">
                  <c:v>1991</c:v>
                </c:pt>
                <c:pt idx="110">
                  <c:v>1992</c:v>
                </c:pt>
                <c:pt idx="111">
                  <c:v>1993</c:v>
                </c:pt>
                <c:pt idx="112">
                  <c:v>1994</c:v>
                </c:pt>
                <c:pt idx="113">
                  <c:v>1995</c:v>
                </c:pt>
                <c:pt idx="114">
                  <c:v>1996</c:v>
                </c:pt>
                <c:pt idx="115">
                  <c:v>1997</c:v>
                </c:pt>
                <c:pt idx="116">
                  <c:v>1998</c:v>
                </c:pt>
                <c:pt idx="117">
                  <c:v>1999</c:v>
                </c:pt>
                <c:pt idx="118">
                  <c:v>2000</c:v>
                </c:pt>
                <c:pt idx="119">
                  <c:v>2001</c:v>
                </c:pt>
                <c:pt idx="120">
                  <c:v>2002</c:v>
                </c:pt>
                <c:pt idx="121">
                  <c:v>2003</c:v>
                </c:pt>
                <c:pt idx="122">
                  <c:v>2004</c:v>
                </c:pt>
                <c:pt idx="123">
                  <c:v>2005</c:v>
                </c:pt>
                <c:pt idx="124">
                  <c:v>2006</c:v>
                </c:pt>
                <c:pt idx="125">
                  <c:v>2007</c:v>
                </c:pt>
                <c:pt idx="126">
                  <c:v>2008</c:v>
                </c:pt>
                <c:pt idx="127">
                  <c:v>2009</c:v>
                </c:pt>
                <c:pt idx="128">
                  <c:v>2010</c:v>
                </c:pt>
                <c:pt idx="129">
                  <c:v>2011</c:v>
                </c:pt>
                <c:pt idx="130">
                  <c:v>2012</c:v>
                </c:pt>
                <c:pt idx="131">
                  <c:v>2013</c:v>
                </c:pt>
                <c:pt idx="132">
                  <c:v>2014</c:v>
                </c:pt>
                <c:pt idx="133">
                  <c:v>2015</c:v>
                </c:pt>
                <c:pt idx="134">
                  <c:v>2016</c:v>
                </c:pt>
                <c:pt idx="135">
                  <c:v>2017</c:v>
                </c:pt>
                <c:pt idx="136">
                  <c:v>2018</c:v>
                </c:pt>
                <c:pt idx="137">
                  <c:v>2019</c:v>
                </c:pt>
                <c:pt idx="138">
                  <c:v>2020</c:v>
                </c:pt>
                <c:pt idx="139">
                  <c:v>2021</c:v>
                </c:pt>
              </c:numCache>
            </c:numRef>
          </c:xVal>
          <c:yVal>
            <c:numRef>
              <c:f>Annees!$H$2:$H$141</c:f>
              <c:numCache>
                <c:formatCode>_-* #\ ##0_-;\-* #\ ##0_-;_-* "-"??_-;_-@_-</c:formatCode>
                <c:ptCount val="1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3</c:v>
                </c:pt>
                <c:pt idx="78">
                  <c:v>4</c:v>
                </c:pt>
                <c:pt idx="79">
                  <c:v>5</c:v>
                </c:pt>
                <c:pt idx="80">
                  <c:v>0</c:v>
                </c:pt>
                <c:pt idx="81">
                  <c:v>6</c:v>
                </c:pt>
                <c:pt idx="82">
                  <c:v>8</c:v>
                </c:pt>
                <c:pt idx="83">
                  <c:v>7</c:v>
                </c:pt>
                <c:pt idx="84">
                  <c:v>9</c:v>
                </c:pt>
                <c:pt idx="85">
                  <c:v>10</c:v>
                </c:pt>
                <c:pt idx="86">
                  <c:v>12</c:v>
                </c:pt>
                <c:pt idx="87">
                  <c:v>12</c:v>
                </c:pt>
                <c:pt idx="88">
                  <c:v>16</c:v>
                </c:pt>
                <c:pt idx="89">
                  <c:v>14</c:v>
                </c:pt>
                <c:pt idx="90">
                  <c:v>9</c:v>
                </c:pt>
                <c:pt idx="91">
                  <c:v>9</c:v>
                </c:pt>
                <c:pt idx="92">
                  <c:v>8</c:v>
                </c:pt>
                <c:pt idx="93">
                  <c:v>13</c:v>
                </c:pt>
                <c:pt idx="94">
                  <c:v>15</c:v>
                </c:pt>
                <c:pt idx="95">
                  <c:v>25</c:v>
                </c:pt>
                <c:pt idx="96">
                  <c:v>127</c:v>
                </c:pt>
                <c:pt idx="97">
                  <c:v>210</c:v>
                </c:pt>
                <c:pt idx="98">
                  <c:v>232</c:v>
                </c:pt>
                <c:pt idx="99">
                  <c:v>258</c:v>
                </c:pt>
                <c:pt idx="100">
                  <c:v>268</c:v>
                </c:pt>
                <c:pt idx="101">
                  <c:v>298</c:v>
                </c:pt>
                <c:pt idx="102">
                  <c:v>326</c:v>
                </c:pt>
                <c:pt idx="103">
                  <c:v>364</c:v>
                </c:pt>
                <c:pt idx="104">
                  <c:v>406</c:v>
                </c:pt>
                <c:pt idx="105">
                  <c:v>454</c:v>
                </c:pt>
                <c:pt idx="106">
                  <c:v>559</c:v>
                </c:pt>
                <c:pt idx="107">
                  <c:v>645</c:v>
                </c:pt>
                <c:pt idx="108">
                  <c:v>629</c:v>
                </c:pt>
                <c:pt idx="109">
                  <c:v>627</c:v>
                </c:pt>
                <c:pt idx="110">
                  <c:v>734</c:v>
                </c:pt>
                <c:pt idx="111">
                  <c:v>712</c:v>
                </c:pt>
                <c:pt idx="112">
                  <c:v>792</c:v>
                </c:pt>
                <c:pt idx="113">
                  <c:v>880</c:v>
                </c:pt>
                <c:pt idx="114">
                  <c:v>938</c:v>
                </c:pt>
                <c:pt idx="115">
                  <c:v>986</c:v>
                </c:pt>
                <c:pt idx="116">
                  <c:v>1057</c:v>
                </c:pt>
                <c:pt idx="117">
                  <c:v>1106</c:v>
                </c:pt>
                <c:pt idx="118">
                  <c:v>1143</c:v>
                </c:pt>
                <c:pt idx="119">
                  <c:v>1130</c:v>
                </c:pt>
                <c:pt idx="120">
                  <c:v>1290</c:v>
                </c:pt>
                <c:pt idx="121">
                  <c:v>1314</c:v>
                </c:pt>
                <c:pt idx="122">
                  <c:v>1332</c:v>
                </c:pt>
                <c:pt idx="123">
                  <c:v>1528</c:v>
                </c:pt>
                <c:pt idx="124">
                  <c:v>1483</c:v>
                </c:pt>
                <c:pt idx="125">
                  <c:v>1728</c:v>
                </c:pt>
                <c:pt idx="126">
                  <c:v>1806</c:v>
                </c:pt>
                <c:pt idx="127">
                  <c:v>1921</c:v>
                </c:pt>
                <c:pt idx="128">
                  <c:v>2078</c:v>
                </c:pt>
                <c:pt idx="129">
                  <c:v>2181</c:v>
                </c:pt>
                <c:pt idx="130">
                  <c:v>2528</c:v>
                </c:pt>
                <c:pt idx="131">
                  <c:v>2667</c:v>
                </c:pt>
                <c:pt idx="132">
                  <c:v>2661</c:v>
                </c:pt>
                <c:pt idx="133">
                  <c:v>2817</c:v>
                </c:pt>
                <c:pt idx="134">
                  <c:v>3114</c:v>
                </c:pt>
                <c:pt idx="135">
                  <c:v>3184</c:v>
                </c:pt>
                <c:pt idx="136">
                  <c:v>3301</c:v>
                </c:pt>
                <c:pt idx="137">
                  <c:v>3272</c:v>
                </c:pt>
                <c:pt idx="138">
                  <c:v>3836</c:v>
                </c:pt>
                <c:pt idx="139">
                  <c:v>1734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4C3-4540-80FD-FEE448A2E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796495"/>
        <c:axId val="1181796911"/>
      </c:scatterChart>
      <c:valAx>
        <c:axId val="1181796495"/>
        <c:scaling>
          <c:orientation val="minMax"/>
          <c:max val="2025"/>
          <c:min val="19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1796911"/>
        <c:crosses val="autoZero"/>
        <c:crossBetween val="midCat"/>
        <c:majorUnit val="5"/>
      </c:valAx>
      <c:valAx>
        <c:axId val="118179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1796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Feuil2!$G$5:$G$31</c:f>
              <c:numCache>
                <c:formatCode>_-* #\ ##0_-;\-* #\ ##0_-;_-* "-"??_-;_-@_-</c:formatCode>
                <c:ptCount val="2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</c:numCache>
            </c:numRef>
          </c:cat>
          <c:val>
            <c:numRef>
              <c:f>Feuil2!$I$4:$I$79</c:f>
              <c:numCache>
                <c:formatCode>_-* #\ ##0_-;\-* #\ ##0_-;_-* "-"??_-;_-@_-</c:formatCode>
                <c:ptCount val="76"/>
                <c:pt idx="0">
                  <c:v>0</c:v>
                </c:pt>
                <c:pt idx="1">
                  <c:v>0</c:v>
                </c:pt>
                <c:pt idx="2">
                  <c:v>2609</c:v>
                </c:pt>
                <c:pt idx="3">
                  <c:v>4937</c:v>
                </c:pt>
                <c:pt idx="4">
                  <c:v>7098</c:v>
                </c:pt>
                <c:pt idx="5">
                  <c:v>9539</c:v>
                </c:pt>
                <c:pt idx="6">
                  <c:v>11961</c:v>
                </c:pt>
                <c:pt idx="7">
                  <c:v>14305</c:v>
                </c:pt>
                <c:pt idx="8">
                  <c:v>16717</c:v>
                </c:pt>
                <c:pt idx="9">
                  <c:v>18538</c:v>
                </c:pt>
                <c:pt idx="10">
                  <c:v>20841</c:v>
                </c:pt>
                <c:pt idx="11">
                  <c:v>22972</c:v>
                </c:pt>
                <c:pt idx="12">
                  <c:v>33099</c:v>
                </c:pt>
                <c:pt idx="13">
                  <c:v>40923</c:v>
                </c:pt>
                <c:pt idx="14">
                  <c:v>47712</c:v>
                </c:pt>
                <c:pt idx="15">
                  <c:v>53922</c:v>
                </c:pt>
                <c:pt idx="16">
                  <c:v>59820</c:v>
                </c:pt>
                <c:pt idx="17">
                  <c:v>65274</c:v>
                </c:pt>
                <c:pt idx="18">
                  <c:v>70168</c:v>
                </c:pt>
                <c:pt idx="19">
                  <c:v>74702</c:v>
                </c:pt>
                <c:pt idx="20">
                  <c:v>78764</c:v>
                </c:pt>
                <c:pt idx="21">
                  <c:v>82388</c:v>
                </c:pt>
                <c:pt idx="22">
                  <c:v>85595</c:v>
                </c:pt>
                <c:pt idx="23">
                  <c:v>88417</c:v>
                </c:pt>
                <c:pt idx="24">
                  <c:v>90678</c:v>
                </c:pt>
                <c:pt idx="25">
                  <c:v>92599</c:v>
                </c:pt>
                <c:pt idx="26">
                  <c:v>94175</c:v>
                </c:pt>
                <c:pt idx="27">
                  <c:v>95445</c:v>
                </c:pt>
                <c:pt idx="28">
                  <c:v>96475</c:v>
                </c:pt>
                <c:pt idx="29">
                  <c:v>97257</c:v>
                </c:pt>
                <c:pt idx="30">
                  <c:v>97801</c:v>
                </c:pt>
                <c:pt idx="31">
                  <c:v>98260</c:v>
                </c:pt>
                <c:pt idx="32">
                  <c:v>98640</c:v>
                </c:pt>
                <c:pt idx="33">
                  <c:v>98928</c:v>
                </c:pt>
                <c:pt idx="34">
                  <c:v>99152</c:v>
                </c:pt>
                <c:pt idx="35">
                  <c:v>99354</c:v>
                </c:pt>
                <c:pt idx="36">
                  <c:v>99503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 formatCode="General">
                  <c:v>0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 formatCode="General">
                  <c:v>0</c:v>
                </c:pt>
                <c:pt idx="57" formatCode="General">
                  <c:v>0</c:v>
                </c:pt>
                <c:pt idx="58" formatCode="General">
                  <c:v>0</c:v>
                </c:pt>
                <c:pt idx="59" formatCode="General">
                  <c:v>0</c:v>
                </c:pt>
                <c:pt idx="60" formatCode="General">
                  <c:v>0</c:v>
                </c:pt>
                <c:pt idx="61" formatCode="General">
                  <c:v>0</c:v>
                </c:pt>
                <c:pt idx="62" formatCode="General">
                  <c:v>0</c:v>
                </c:pt>
                <c:pt idx="63" formatCode="General">
                  <c:v>0</c:v>
                </c:pt>
                <c:pt idx="64" formatCode="General">
                  <c:v>0</c:v>
                </c:pt>
                <c:pt idx="65" formatCode="General">
                  <c:v>0</c:v>
                </c:pt>
                <c:pt idx="66" formatCode="General">
                  <c:v>0</c:v>
                </c:pt>
                <c:pt idx="67" formatCode="General">
                  <c:v>0</c:v>
                </c:pt>
                <c:pt idx="68" formatCode="General">
                  <c:v>0</c:v>
                </c:pt>
                <c:pt idx="69" formatCode="General">
                  <c:v>0</c:v>
                </c:pt>
                <c:pt idx="70" formatCode="General">
                  <c:v>0</c:v>
                </c:pt>
                <c:pt idx="71" formatCode="General">
                  <c:v>0</c:v>
                </c:pt>
                <c:pt idx="72" formatCode="General">
                  <c:v>0</c:v>
                </c:pt>
                <c:pt idx="73" formatCode="General">
                  <c:v>0</c:v>
                </c:pt>
                <c:pt idx="74" formatCode="General">
                  <c:v>0</c:v>
                </c:pt>
                <c:pt idx="75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D2-47F4-9F7B-82A4BB9EB08B}"/>
            </c:ext>
          </c:extLst>
        </c:ser>
        <c:ser>
          <c:idx val="4"/>
          <c:order val="1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Feuil2!$G$5:$G$31</c:f>
              <c:numCache>
                <c:formatCode>_-* #\ ##0_-;\-* #\ ##0_-;_-* "-"??_-;_-@_-</c:formatCode>
                <c:ptCount val="2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</c:numCache>
            </c:numRef>
          </c:cat>
          <c:val>
            <c:numRef>
              <c:f>Feuil2!$K$4:$K$79</c:f>
              <c:numCache>
                <c:formatCode>#,##0</c:formatCode>
                <c:ptCount val="76"/>
                <c:pt idx="1">
                  <c:v>5831</c:v>
                </c:pt>
                <c:pt idx="2">
                  <c:v>11462</c:v>
                </c:pt>
                <c:pt idx="3">
                  <c:v>17054</c:v>
                </c:pt>
                <c:pt idx="4">
                  <c:v>23863</c:v>
                </c:pt>
                <c:pt idx="5">
                  <c:v>30744</c:v>
                </c:pt>
                <c:pt idx="6">
                  <c:v>38422</c:v>
                </c:pt>
                <c:pt idx="7">
                  <c:v>46808</c:v>
                </c:pt>
                <c:pt idx="8">
                  <c:v>52933</c:v>
                </c:pt>
                <c:pt idx="9">
                  <c:v>58964</c:v>
                </c:pt>
                <c:pt idx="10">
                  <c:v>65036</c:v>
                </c:pt>
                <c:pt idx="11">
                  <c:v>71150</c:v>
                </c:pt>
                <c:pt idx="12" formatCode="_-* #\ ##0_-;\-* #\ ##0_-;_-* &quot;-&quot;??_-;_-@_-">
                  <c:v>78787</c:v>
                </c:pt>
                <c:pt idx="13" formatCode="_-* #\ ##0_-;\-* #\ ##0_-;_-* &quot;-&quot;??_-;_-@_-">
                  <c:v>85521</c:v>
                </c:pt>
                <c:pt idx="14" formatCode="_-* #\ ##0_-;\-* #\ ##0_-;_-* &quot;-&quot;??_-;_-@_-">
                  <c:v>92255</c:v>
                </c:pt>
                <c:pt idx="15" formatCode="_-* #\ ##0_-;\-* #\ ##0_-;_-* &quot;-&quot;??_-;_-@_-">
                  <c:v>98989</c:v>
                </c:pt>
                <c:pt idx="16" formatCode="_-* #\ ##0_-;\-* #\ ##0_-;_-* &quot;-&quot;??_-;_-@_-">
                  <c:v>105723</c:v>
                </c:pt>
                <c:pt idx="17" formatCode="_-* #\ ##0_-;\-* #\ ##0_-;_-* &quot;-&quot;??_-;_-@_-">
                  <c:v>112457</c:v>
                </c:pt>
                <c:pt idx="18" formatCode="_-* #\ ##0_-;\-* #\ ##0_-;_-* &quot;-&quot;??_-;_-@_-">
                  <c:v>119191</c:v>
                </c:pt>
                <c:pt idx="19" formatCode="_-* #\ ##0_-;\-* #\ ##0_-;_-* &quot;-&quot;??_-;_-@_-">
                  <c:v>125925</c:v>
                </c:pt>
                <c:pt idx="20" formatCode="_-* #\ ##0_-;\-* #\ ##0_-;_-* &quot;-&quot;??_-;_-@_-">
                  <c:v>132659</c:v>
                </c:pt>
                <c:pt idx="21" formatCode="_-* #\ ##0_-;\-* #\ ##0_-;_-* &quot;-&quot;??_-;_-@_-">
                  <c:v>139393</c:v>
                </c:pt>
                <c:pt idx="22" formatCode="_-* #\ ##0_-;\-* #\ ##0_-;_-* &quot;-&quot;??_-;_-@_-">
                  <c:v>146127</c:v>
                </c:pt>
                <c:pt idx="23" formatCode="_-* #\ ##0_-;\-* #\ ##0_-;_-* &quot;-&quot;??_-;_-@_-">
                  <c:v>152861</c:v>
                </c:pt>
                <c:pt idx="24" formatCode="_-* #\ ##0_-;\-* #\ ##0_-;_-* &quot;-&quot;??_-;_-@_-">
                  <c:v>159595</c:v>
                </c:pt>
                <c:pt idx="25" formatCode="_-* #\ ##0_-;\-* #\ ##0_-;_-* &quot;-&quot;??_-;_-@_-">
                  <c:v>166329</c:v>
                </c:pt>
                <c:pt idx="26" formatCode="_-* #\ ##0_-;\-* #\ ##0_-;_-* &quot;-&quot;??_-;_-@_-">
                  <c:v>173063</c:v>
                </c:pt>
                <c:pt idx="27" formatCode="_-* #\ ##0_-;\-* #\ ##0_-;_-* &quot;-&quot;??_-;_-@_-">
                  <c:v>179797</c:v>
                </c:pt>
                <c:pt idx="28" formatCode="_-* #\ ##0_-;\-* #\ ##0_-;_-* &quot;-&quot;??_-;_-@_-">
                  <c:v>186531</c:v>
                </c:pt>
                <c:pt idx="29" formatCode="_-* #\ ##0_-;\-* #\ ##0_-;_-* &quot;-&quot;??_-;_-@_-">
                  <c:v>193265</c:v>
                </c:pt>
                <c:pt idx="30" formatCode="_-* #\ ##0_-;\-* #\ ##0_-;_-* &quot;-&quot;??_-;_-@_-">
                  <c:v>199999</c:v>
                </c:pt>
                <c:pt idx="31" formatCode="_-* #\ ##0_-;\-* #\ ##0_-;_-* &quot;-&quot;??_-;_-@_-">
                  <c:v>206733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D2-47F4-9F7B-82A4BB9EB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0231311"/>
        <c:axId val="2130260431"/>
      </c:lineChart>
      <c:catAx>
        <c:axId val="2130231311"/>
        <c:scaling>
          <c:orientation val="minMax"/>
        </c:scaling>
        <c:delete val="0"/>
        <c:axPos val="b"/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0260431"/>
        <c:crosses val="autoZero"/>
        <c:auto val="1"/>
        <c:lblAlgn val="ctr"/>
        <c:lblOffset val="100"/>
        <c:noMultiLvlLbl val="0"/>
      </c:catAx>
      <c:valAx>
        <c:axId val="213026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023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Feuil2!$D$5:$D$17</c:f>
              <c:numCache>
                <c:formatCode>#,##0</c:formatCode>
                <c:ptCount val="13"/>
                <c:pt idx="0">
                  <c:v>5831</c:v>
                </c:pt>
                <c:pt idx="1">
                  <c:v>11462</c:v>
                </c:pt>
                <c:pt idx="2">
                  <c:v>17054</c:v>
                </c:pt>
                <c:pt idx="3">
                  <c:v>23863</c:v>
                </c:pt>
                <c:pt idx="4">
                  <c:v>30744</c:v>
                </c:pt>
                <c:pt idx="5">
                  <c:v>38422</c:v>
                </c:pt>
                <c:pt idx="6">
                  <c:v>46808</c:v>
                </c:pt>
                <c:pt idx="7">
                  <c:v>52933</c:v>
                </c:pt>
                <c:pt idx="8">
                  <c:v>58964</c:v>
                </c:pt>
                <c:pt idx="9">
                  <c:v>65036</c:v>
                </c:pt>
                <c:pt idx="10">
                  <c:v>71150</c:v>
                </c:pt>
                <c:pt idx="11" formatCode="_-* #\ ##0_-;\-* #\ ##0_-;_-* &quot;-&quot;??_-;_-@_-">
                  <c:v>78787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75-44CC-BBD6-A5F7CC822C6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Feuil2!$E$5:$E$17</c:f>
              <c:numCache>
                <c:formatCode>General</c:formatCode>
                <c:ptCount val="13"/>
                <c:pt idx="0">
                  <c:v>5934</c:v>
                </c:pt>
                <c:pt idx="1">
                  <c:v>5746</c:v>
                </c:pt>
                <c:pt idx="2">
                  <c:v>5705</c:v>
                </c:pt>
                <c:pt idx="3">
                  <c:v>7002</c:v>
                </c:pt>
                <c:pt idx="4">
                  <c:v>7230</c:v>
                </c:pt>
                <c:pt idx="5">
                  <c:v>8218</c:v>
                </c:pt>
                <c:pt idx="6">
                  <c:v>9134</c:v>
                </c:pt>
                <c:pt idx="7">
                  <c:v>8445</c:v>
                </c:pt>
                <c:pt idx="8">
                  <c:v>11349</c:v>
                </c:pt>
                <c:pt idx="9">
                  <c:v>11486</c:v>
                </c:pt>
                <c:pt idx="10">
                  <c:v>14800</c:v>
                </c:pt>
                <c:pt idx="11">
                  <c:v>2529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75-44CC-BBD6-A5F7CC822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942303"/>
        <c:axId val="562943551"/>
      </c:lineChart>
      <c:catAx>
        <c:axId val="5629423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2943551"/>
        <c:crosses val="autoZero"/>
        <c:auto val="1"/>
        <c:lblAlgn val="ctr"/>
        <c:lblOffset val="100"/>
        <c:noMultiLvlLbl val="0"/>
      </c:catAx>
      <c:valAx>
        <c:axId val="56294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294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Feuil2!$D$5:$D$15</c:f>
              <c:numCache>
                <c:formatCode>#,##0</c:formatCode>
                <c:ptCount val="11"/>
                <c:pt idx="0">
                  <c:v>5831</c:v>
                </c:pt>
                <c:pt idx="1">
                  <c:v>11462</c:v>
                </c:pt>
                <c:pt idx="2">
                  <c:v>17054</c:v>
                </c:pt>
                <c:pt idx="3">
                  <c:v>23863</c:v>
                </c:pt>
                <c:pt idx="4">
                  <c:v>30744</c:v>
                </c:pt>
                <c:pt idx="5">
                  <c:v>38422</c:v>
                </c:pt>
                <c:pt idx="6">
                  <c:v>46808</c:v>
                </c:pt>
                <c:pt idx="7">
                  <c:v>52933</c:v>
                </c:pt>
                <c:pt idx="8">
                  <c:v>58964</c:v>
                </c:pt>
                <c:pt idx="9">
                  <c:v>65036</c:v>
                </c:pt>
                <c:pt idx="10">
                  <c:v>71150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BA-4F7C-AC9A-8B4AA638DCF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Feuil2!$E$5:$E$15</c:f>
              <c:numCache>
                <c:formatCode>General</c:formatCode>
                <c:ptCount val="11"/>
                <c:pt idx="0">
                  <c:v>5934</c:v>
                </c:pt>
                <c:pt idx="1">
                  <c:v>5746</c:v>
                </c:pt>
                <c:pt idx="2">
                  <c:v>5705</c:v>
                </c:pt>
                <c:pt idx="3">
                  <c:v>7002</c:v>
                </c:pt>
                <c:pt idx="4">
                  <c:v>7230</c:v>
                </c:pt>
                <c:pt idx="5">
                  <c:v>8218</c:v>
                </c:pt>
                <c:pt idx="6">
                  <c:v>9134</c:v>
                </c:pt>
                <c:pt idx="7">
                  <c:v>8445</c:v>
                </c:pt>
                <c:pt idx="8">
                  <c:v>11349</c:v>
                </c:pt>
                <c:pt idx="9">
                  <c:v>11486</c:v>
                </c:pt>
                <c:pt idx="10">
                  <c:v>14800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BA-4F7C-AC9A-8B4AA638DCF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Feuil2!$F$5:$F$15</c:f>
              <c:numCache>
                <c:formatCode>General</c:formatCode>
                <c:ptCount val="11"/>
                <c:pt idx="0">
                  <c:v>5290</c:v>
                </c:pt>
                <c:pt idx="1">
                  <c:v>5056</c:v>
                </c:pt>
                <c:pt idx="2">
                  <c:v>4990</c:v>
                </c:pt>
                <c:pt idx="3">
                  <c:v>6150</c:v>
                </c:pt>
                <c:pt idx="4">
                  <c:v>6197</c:v>
                </c:pt>
                <c:pt idx="5">
                  <c:v>6880</c:v>
                </c:pt>
                <c:pt idx="6">
                  <c:v>7528</c:v>
                </c:pt>
                <c:pt idx="7">
                  <c:v>5385</c:v>
                </c:pt>
                <c:pt idx="8">
                  <c:v>5296</c:v>
                </c:pt>
                <c:pt idx="9">
                  <c:v>5307</c:v>
                </c:pt>
                <c:pt idx="10">
                  <c:v>5499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BA-4F7C-AC9A-8B4AA638D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1947055"/>
        <c:axId val="1761942063"/>
      </c:lineChart>
      <c:catAx>
        <c:axId val="1761947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1942063"/>
        <c:crosses val="autoZero"/>
        <c:auto val="1"/>
        <c:lblAlgn val="ctr"/>
        <c:lblOffset val="100"/>
        <c:noMultiLvlLbl val="0"/>
      </c:catAx>
      <c:valAx>
        <c:axId val="176194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1947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Feuil2!$G$96:$G$126</c:f>
              <c:numCache>
                <c:formatCode>General</c:formatCode>
                <c:ptCount val="31"/>
                <c:pt idx="0" formatCode="#,##0">
                  <c:v>5831</c:v>
                </c:pt>
                <c:pt idx="1">
                  <c:v>3820</c:v>
                </c:pt>
                <c:pt idx="2">
                  <c:v>7550</c:v>
                </c:pt>
                <c:pt idx="3">
                  <c:v>11410</c:v>
                </c:pt>
                <c:pt idx="4">
                  <c:v>15490</c:v>
                </c:pt>
                <c:pt idx="5">
                  <c:v>19820</c:v>
                </c:pt>
                <c:pt idx="6">
                  <c:v>25020</c:v>
                </c:pt>
                <c:pt idx="7">
                  <c:v>30290</c:v>
                </c:pt>
                <c:pt idx="8">
                  <c:v>35080</c:v>
                </c:pt>
                <c:pt idx="9">
                  <c:v>41030</c:v>
                </c:pt>
                <c:pt idx="10">
                  <c:v>47090</c:v>
                </c:pt>
                <c:pt idx="11">
                  <c:v>93570</c:v>
                </c:pt>
                <c:pt idx="12">
                  <c:v>132280</c:v>
                </c:pt>
                <c:pt idx="13">
                  <c:v>166110</c:v>
                </c:pt>
                <c:pt idx="14">
                  <c:v>198770</c:v>
                </c:pt>
                <c:pt idx="15">
                  <c:v>230390</c:v>
                </c:pt>
                <c:pt idx="16">
                  <c:v>260700</c:v>
                </c:pt>
                <c:pt idx="17">
                  <c:v>290710</c:v>
                </c:pt>
                <c:pt idx="18">
                  <c:v>320240</c:v>
                </c:pt>
                <c:pt idx="19">
                  <c:v>350760</c:v>
                </c:pt>
                <c:pt idx="20">
                  <c:v>381080</c:v>
                </c:pt>
                <c:pt idx="21">
                  <c:v>411070</c:v>
                </c:pt>
                <c:pt idx="22">
                  <c:v>440320</c:v>
                </c:pt>
                <c:pt idx="23">
                  <c:v>471150</c:v>
                </c:pt>
                <c:pt idx="24">
                  <c:v>502500</c:v>
                </c:pt>
                <c:pt idx="25">
                  <c:v>533830</c:v>
                </c:pt>
                <c:pt idx="26">
                  <c:v>564870</c:v>
                </c:pt>
                <c:pt idx="27">
                  <c:v>595790</c:v>
                </c:pt>
                <c:pt idx="28">
                  <c:v>627900</c:v>
                </c:pt>
                <c:pt idx="29">
                  <c:v>660690</c:v>
                </c:pt>
                <c:pt idx="30">
                  <c:v>693510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E6-4EF0-9CD2-5995604FADFF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Feuil2!$I$96:$I$126</c:f>
              <c:numCache>
                <c:formatCode>#,##0</c:formatCode>
                <c:ptCount val="31"/>
                <c:pt idx="0">
                  <c:v>5831</c:v>
                </c:pt>
                <c:pt idx="1">
                  <c:v>11462</c:v>
                </c:pt>
                <c:pt idx="2">
                  <c:v>17054</c:v>
                </c:pt>
                <c:pt idx="3">
                  <c:v>23863</c:v>
                </c:pt>
                <c:pt idx="4">
                  <c:v>30744</c:v>
                </c:pt>
                <c:pt idx="5">
                  <c:v>38422</c:v>
                </c:pt>
                <c:pt idx="6">
                  <c:v>46808</c:v>
                </c:pt>
                <c:pt idx="7">
                  <c:v>52933</c:v>
                </c:pt>
                <c:pt idx="8">
                  <c:v>58964</c:v>
                </c:pt>
                <c:pt idx="9">
                  <c:v>65036</c:v>
                </c:pt>
                <c:pt idx="10">
                  <c:v>71150</c:v>
                </c:pt>
                <c:pt idx="11" formatCode="_-* #\ ##0_-;\-* #\ ##0_-;_-* &quot;-&quot;??_-;_-@_-">
                  <c:v>78787</c:v>
                </c:pt>
                <c:pt idx="12" formatCode="_-* #\ ##0_-;\-* #\ ##0_-;_-* &quot;-&quot;??_-;_-@_-">
                  <c:v>85521</c:v>
                </c:pt>
                <c:pt idx="13" formatCode="_-* #\ ##0_-;\-* #\ ##0_-;_-* &quot;-&quot;??_-;_-@_-">
                  <c:v>92255</c:v>
                </c:pt>
                <c:pt idx="14" formatCode="_-* #\ ##0_-;\-* #\ ##0_-;_-* &quot;-&quot;??_-;_-@_-">
                  <c:v>98989</c:v>
                </c:pt>
                <c:pt idx="15" formatCode="_-* #\ ##0_-;\-* #\ ##0_-;_-* &quot;-&quot;??_-;_-@_-">
                  <c:v>105723</c:v>
                </c:pt>
                <c:pt idx="16" formatCode="_-* #\ ##0_-;\-* #\ ##0_-;_-* &quot;-&quot;??_-;_-@_-">
                  <c:v>112457</c:v>
                </c:pt>
                <c:pt idx="17" formatCode="_-* #\ ##0_-;\-* #\ ##0_-;_-* &quot;-&quot;??_-;_-@_-">
                  <c:v>119191</c:v>
                </c:pt>
                <c:pt idx="18" formatCode="_-* #\ ##0_-;\-* #\ ##0_-;_-* &quot;-&quot;??_-;_-@_-">
                  <c:v>125925</c:v>
                </c:pt>
                <c:pt idx="19" formatCode="_-* #\ ##0_-;\-* #\ ##0_-;_-* &quot;-&quot;??_-;_-@_-">
                  <c:v>132659</c:v>
                </c:pt>
                <c:pt idx="20" formatCode="_-* #\ ##0_-;\-* #\ ##0_-;_-* &quot;-&quot;??_-;_-@_-">
                  <c:v>139393</c:v>
                </c:pt>
                <c:pt idx="21" formatCode="_-* #\ ##0_-;\-* #\ ##0_-;_-* &quot;-&quot;??_-;_-@_-">
                  <c:v>146127</c:v>
                </c:pt>
                <c:pt idx="22" formatCode="_-* #\ ##0_-;\-* #\ ##0_-;_-* &quot;-&quot;??_-;_-@_-">
                  <c:v>152861</c:v>
                </c:pt>
                <c:pt idx="23" formatCode="_-* #\ ##0_-;\-* #\ ##0_-;_-* &quot;-&quot;??_-;_-@_-">
                  <c:v>159595</c:v>
                </c:pt>
                <c:pt idx="24" formatCode="_-* #\ ##0_-;\-* #\ ##0_-;_-* &quot;-&quot;??_-;_-@_-">
                  <c:v>166329</c:v>
                </c:pt>
                <c:pt idx="25" formatCode="_-* #\ ##0_-;\-* #\ ##0_-;_-* &quot;-&quot;??_-;_-@_-">
                  <c:v>173063</c:v>
                </c:pt>
                <c:pt idx="26" formatCode="_-* #\ ##0_-;\-* #\ ##0_-;_-* &quot;-&quot;??_-;_-@_-">
                  <c:v>179797</c:v>
                </c:pt>
                <c:pt idx="27" formatCode="_-* #\ ##0_-;\-* #\ ##0_-;_-* &quot;-&quot;??_-;_-@_-">
                  <c:v>186531</c:v>
                </c:pt>
                <c:pt idx="28" formatCode="_-* #\ ##0_-;\-* #\ ##0_-;_-* &quot;-&quot;??_-;_-@_-">
                  <c:v>193265</c:v>
                </c:pt>
                <c:pt idx="29" formatCode="_-* #\ ##0_-;\-* #\ ##0_-;_-* &quot;-&quot;??_-;_-@_-">
                  <c:v>199999</c:v>
                </c:pt>
                <c:pt idx="30" formatCode="_-* #\ ##0_-;\-* #\ ##0_-;_-* &quot;-&quot;??_-;_-@_-">
                  <c:v>206733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E6-4EF0-9CD2-5995604FA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1944975"/>
        <c:axId val="1761943311"/>
      </c:lineChart>
      <c:catAx>
        <c:axId val="1761944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1943311"/>
        <c:crosses val="autoZero"/>
        <c:auto val="1"/>
        <c:lblAlgn val="ctr"/>
        <c:lblOffset val="100"/>
        <c:noMultiLvlLbl val="0"/>
      </c:catAx>
      <c:valAx>
        <c:axId val="176194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194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Feuil2!$Q$140:$Q$169</c:f>
              <c:numCache>
                <c:formatCode>General</c:formatCode>
                <c:ptCount val="30"/>
                <c:pt idx="0">
                  <c:v>0</c:v>
                </c:pt>
                <c:pt idx="1">
                  <c:v>400</c:v>
                </c:pt>
                <c:pt idx="2">
                  <c:v>1200</c:v>
                </c:pt>
                <c:pt idx="3">
                  <c:v>1900</c:v>
                </c:pt>
                <c:pt idx="4">
                  <c:v>2400</c:v>
                </c:pt>
                <c:pt idx="5">
                  <c:v>3700</c:v>
                </c:pt>
                <c:pt idx="6">
                  <c:v>5400</c:v>
                </c:pt>
                <c:pt idx="7">
                  <c:v>7000</c:v>
                </c:pt>
                <c:pt idx="8">
                  <c:v>8000</c:v>
                </c:pt>
                <c:pt idx="9">
                  <c:v>9100</c:v>
                </c:pt>
                <c:pt idx="10">
                  <c:v>11400</c:v>
                </c:pt>
                <c:pt idx="11">
                  <c:v>53800</c:v>
                </c:pt>
                <c:pt idx="12">
                  <c:v>91700</c:v>
                </c:pt>
                <c:pt idx="13">
                  <c:v>125800</c:v>
                </c:pt>
                <c:pt idx="14">
                  <c:v>157600</c:v>
                </c:pt>
                <c:pt idx="15">
                  <c:v>186500</c:v>
                </c:pt>
                <c:pt idx="16">
                  <c:v>214300</c:v>
                </c:pt>
                <c:pt idx="17">
                  <c:v>244700</c:v>
                </c:pt>
                <c:pt idx="18">
                  <c:v>275000</c:v>
                </c:pt>
                <c:pt idx="19">
                  <c:v>306100</c:v>
                </c:pt>
                <c:pt idx="20">
                  <c:v>334100</c:v>
                </c:pt>
                <c:pt idx="21">
                  <c:v>363800</c:v>
                </c:pt>
                <c:pt idx="22">
                  <c:v>392500</c:v>
                </c:pt>
                <c:pt idx="23">
                  <c:v>423200</c:v>
                </c:pt>
                <c:pt idx="24">
                  <c:v>453600</c:v>
                </c:pt>
                <c:pt idx="25">
                  <c:v>483900</c:v>
                </c:pt>
                <c:pt idx="26">
                  <c:v>513300</c:v>
                </c:pt>
                <c:pt idx="27">
                  <c:v>542500</c:v>
                </c:pt>
                <c:pt idx="28">
                  <c:v>573500</c:v>
                </c:pt>
                <c:pt idx="29">
                  <c:v>607400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28-4E5F-96A1-5A6C9638F4B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Feuil2!$R$140:$R$169</c:f>
              <c:numCache>
                <c:formatCode>#,##0</c:formatCode>
                <c:ptCount val="30"/>
                <c:pt idx="0">
                  <c:v>5831</c:v>
                </c:pt>
                <c:pt idx="1">
                  <c:v>11462</c:v>
                </c:pt>
                <c:pt idx="2">
                  <c:v>17054</c:v>
                </c:pt>
                <c:pt idx="3">
                  <c:v>23863</c:v>
                </c:pt>
                <c:pt idx="4">
                  <c:v>30744</c:v>
                </c:pt>
                <c:pt idx="5">
                  <c:v>38422</c:v>
                </c:pt>
                <c:pt idx="6">
                  <c:v>46808</c:v>
                </c:pt>
                <c:pt idx="7">
                  <c:v>52933</c:v>
                </c:pt>
                <c:pt idx="8">
                  <c:v>58964</c:v>
                </c:pt>
                <c:pt idx="9">
                  <c:v>65036</c:v>
                </c:pt>
                <c:pt idx="10">
                  <c:v>71150</c:v>
                </c:pt>
                <c:pt idx="11" formatCode="_-* #\ ##0_-;\-* #\ ##0_-;_-* &quot;-&quot;??_-;_-@_-">
                  <c:v>78787</c:v>
                </c:pt>
                <c:pt idx="12" formatCode="_-* #\ ##0_-;\-* #\ ##0_-;_-* &quot;-&quot;??_-;_-@_-">
                  <c:v>85521</c:v>
                </c:pt>
                <c:pt idx="13" formatCode="_-* #\ ##0_-;\-* #\ ##0_-;_-* &quot;-&quot;??_-;_-@_-">
                  <c:v>92255</c:v>
                </c:pt>
                <c:pt idx="14" formatCode="_-* #\ ##0_-;\-* #\ ##0_-;_-* &quot;-&quot;??_-;_-@_-">
                  <c:v>98989</c:v>
                </c:pt>
                <c:pt idx="15" formatCode="_-* #\ ##0_-;\-* #\ ##0_-;_-* &quot;-&quot;??_-;_-@_-">
                  <c:v>105723</c:v>
                </c:pt>
                <c:pt idx="16" formatCode="_-* #\ ##0_-;\-* #\ ##0_-;_-* &quot;-&quot;??_-;_-@_-">
                  <c:v>112457</c:v>
                </c:pt>
                <c:pt idx="17" formatCode="_-* #\ ##0_-;\-* #\ ##0_-;_-* &quot;-&quot;??_-;_-@_-">
                  <c:v>119191</c:v>
                </c:pt>
                <c:pt idx="18" formatCode="_-* #\ ##0_-;\-* #\ ##0_-;_-* &quot;-&quot;??_-;_-@_-">
                  <c:v>125925</c:v>
                </c:pt>
                <c:pt idx="19" formatCode="_-* #\ ##0_-;\-* #\ ##0_-;_-* &quot;-&quot;??_-;_-@_-">
                  <c:v>132659</c:v>
                </c:pt>
                <c:pt idx="20" formatCode="_-* #\ ##0_-;\-* #\ ##0_-;_-* &quot;-&quot;??_-;_-@_-">
                  <c:v>139393</c:v>
                </c:pt>
                <c:pt idx="21" formatCode="_-* #\ ##0_-;\-* #\ ##0_-;_-* &quot;-&quot;??_-;_-@_-">
                  <c:v>146127</c:v>
                </c:pt>
                <c:pt idx="22" formatCode="_-* #\ ##0_-;\-* #\ ##0_-;_-* &quot;-&quot;??_-;_-@_-">
                  <c:v>152861</c:v>
                </c:pt>
                <c:pt idx="23" formatCode="_-* #\ ##0_-;\-* #\ ##0_-;_-* &quot;-&quot;??_-;_-@_-">
                  <c:v>159595</c:v>
                </c:pt>
                <c:pt idx="24" formatCode="_-* #\ ##0_-;\-* #\ ##0_-;_-* &quot;-&quot;??_-;_-@_-">
                  <c:v>166329</c:v>
                </c:pt>
                <c:pt idx="25" formatCode="_-* #\ ##0_-;\-* #\ ##0_-;_-* &quot;-&quot;??_-;_-@_-">
                  <c:v>173063</c:v>
                </c:pt>
                <c:pt idx="26" formatCode="_-* #\ ##0_-;\-* #\ ##0_-;_-* &quot;-&quot;??_-;_-@_-">
                  <c:v>179797</c:v>
                </c:pt>
                <c:pt idx="27" formatCode="_-* #\ ##0_-;\-* #\ ##0_-;_-* &quot;-&quot;??_-;_-@_-">
                  <c:v>186531</c:v>
                </c:pt>
                <c:pt idx="28" formatCode="_-* #\ ##0_-;\-* #\ ##0_-;_-* &quot;-&quot;??_-;_-@_-">
                  <c:v>193265</c:v>
                </c:pt>
                <c:pt idx="29" formatCode="_-* #\ ##0_-;\-* #\ ##0_-;_-* &quot;-&quot;??_-;_-@_-">
                  <c:v>199999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28-4E5F-96A1-5A6C9638F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3306767"/>
        <c:axId val="693310095"/>
      </c:lineChart>
      <c:catAx>
        <c:axId val="6933067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3310095"/>
        <c:crosses val="autoZero"/>
        <c:auto val="1"/>
        <c:lblAlgn val="ctr"/>
        <c:lblOffset val="100"/>
        <c:noMultiLvlLbl val="0"/>
      </c:catAx>
      <c:valAx>
        <c:axId val="69331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3306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Feuil2!$G$174:$G$204</c:f>
              <c:numCache>
                <c:formatCode>General</c:formatCode>
                <c:ptCount val="31"/>
                <c:pt idx="0">
                  <c:v>0</c:v>
                </c:pt>
                <c:pt idx="1">
                  <c:v>6100</c:v>
                </c:pt>
                <c:pt idx="2">
                  <c:v>11100</c:v>
                </c:pt>
                <c:pt idx="3">
                  <c:v>17400</c:v>
                </c:pt>
                <c:pt idx="4">
                  <c:v>23800</c:v>
                </c:pt>
                <c:pt idx="5">
                  <c:v>32100</c:v>
                </c:pt>
                <c:pt idx="6">
                  <c:v>39500</c:v>
                </c:pt>
                <c:pt idx="7">
                  <c:v>48800</c:v>
                </c:pt>
                <c:pt idx="8">
                  <c:v>56500</c:v>
                </c:pt>
                <c:pt idx="9">
                  <c:v>64900</c:v>
                </c:pt>
                <c:pt idx="10">
                  <c:v>72300</c:v>
                </c:pt>
                <c:pt idx="11">
                  <c:v>117400</c:v>
                </c:pt>
                <c:pt idx="12">
                  <c:v>157400</c:v>
                </c:pt>
                <c:pt idx="13">
                  <c:v>191000</c:v>
                </c:pt>
                <c:pt idx="14">
                  <c:v>220600</c:v>
                </c:pt>
                <c:pt idx="15">
                  <c:v>250600</c:v>
                </c:pt>
                <c:pt idx="16">
                  <c:v>277500</c:v>
                </c:pt>
                <c:pt idx="17">
                  <c:v>307800</c:v>
                </c:pt>
                <c:pt idx="18">
                  <c:v>336000</c:v>
                </c:pt>
                <c:pt idx="19">
                  <c:v>369500</c:v>
                </c:pt>
                <c:pt idx="20">
                  <c:v>398100</c:v>
                </c:pt>
                <c:pt idx="21">
                  <c:v>431200</c:v>
                </c:pt>
                <c:pt idx="22">
                  <c:v>460100</c:v>
                </c:pt>
                <c:pt idx="23">
                  <c:v>489700</c:v>
                </c:pt>
                <c:pt idx="24">
                  <c:v>521100</c:v>
                </c:pt>
                <c:pt idx="25">
                  <c:v>551100</c:v>
                </c:pt>
                <c:pt idx="26">
                  <c:v>580900</c:v>
                </c:pt>
                <c:pt idx="27">
                  <c:v>610900</c:v>
                </c:pt>
                <c:pt idx="28">
                  <c:v>642200</c:v>
                </c:pt>
                <c:pt idx="29">
                  <c:v>677500</c:v>
                </c:pt>
                <c:pt idx="30">
                  <c:v>706700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31-428F-B903-CBEE5EED5D6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Feuil2!$H$174:$H$204</c:f>
              <c:numCache>
                <c:formatCode>#,##0</c:formatCode>
                <c:ptCount val="31"/>
                <c:pt idx="0">
                  <c:v>5831</c:v>
                </c:pt>
                <c:pt idx="1">
                  <c:v>11462</c:v>
                </c:pt>
                <c:pt idx="2">
                  <c:v>17054</c:v>
                </c:pt>
                <c:pt idx="3">
                  <c:v>23863</c:v>
                </c:pt>
                <c:pt idx="4">
                  <c:v>30744</c:v>
                </c:pt>
                <c:pt idx="5">
                  <c:v>38422</c:v>
                </c:pt>
                <c:pt idx="6">
                  <c:v>46808</c:v>
                </c:pt>
                <c:pt idx="7">
                  <c:v>52933</c:v>
                </c:pt>
                <c:pt idx="8">
                  <c:v>58964</c:v>
                </c:pt>
                <c:pt idx="9">
                  <c:v>65036</c:v>
                </c:pt>
                <c:pt idx="10">
                  <c:v>71150</c:v>
                </c:pt>
                <c:pt idx="11" formatCode="_-* #\ ##0_-;\-* #\ ##0_-;_-* &quot;-&quot;??_-;_-@_-">
                  <c:v>78787</c:v>
                </c:pt>
                <c:pt idx="12" formatCode="_-* #\ ##0_-;\-* #\ ##0_-;_-* &quot;-&quot;??_-;_-@_-">
                  <c:v>85521</c:v>
                </c:pt>
                <c:pt idx="13" formatCode="_-* #\ ##0_-;\-* #\ ##0_-;_-* &quot;-&quot;??_-;_-@_-">
                  <c:v>92255</c:v>
                </c:pt>
                <c:pt idx="14" formatCode="_-* #\ ##0_-;\-* #\ ##0_-;_-* &quot;-&quot;??_-;_-@_-">
                  <c:v>98989</c:v>
                </c:pt>
                <c:pt idx="15" formatCode="_-* #\ ##0_-;\-* #\ ##0_-;_-* &quot;-&quot;??_-;_-@_-">
                  <c:v>105723</c:v>
                </c:pt>
                <c:pt idx="16" formatCode="_-* #\ ##0_-;\-* #\ ##0_-;_-* &quot;-&quot;??_-;_-@_-">
                  <c:v>112457</c:v>
                </c:pt>
                <c:pt idx="17" formatCode="_-* #\ ##0_-;\-* #\ ##0_-;_-* &quot;-&quot;??_-;_-@_-">
                  <c:v>119191</c:v>
                </c:pt>
                <c:pt idx="18" formatCode="_-* #\ ##0_-;\-* #\ ##0_-;_-* &quot;-&quot;??_-;_-@_-">
                  <c:v>125925</c:v>
                </c:pt>
                <c:pt idx="19" formatCode="_-* #\ ##0_-;\-* #\ ##0_-;_-* &quot;-&quot;??_-;_-@_-">
                  <c:v>132659</c:v>
                </c:pt>
                <c:pt idx="20" formatCode="_-* #\ ##0_-;\-* #\ ##0_-;_-* &quot;-&quot;??_-;_-@_-">
                  <c:v>139393</c:v>
                </c:pt>
                <c:pt idx="21" formatCode="_-* #\ ##0_-;\-* #\ ##0_-;_-* &quot;-&quot;??_-;_-@_-">
                  <c:v>146127</c:v>
                </c:pt>
                <c:pt idx="22" formatCode="_-* #\ ##0_-;\-* #\ ##0_-;_-* &quot;-&quot;??_-;_-@_-">
                  <c:v>152861</c:v>
                </c:pt>
                <c:pt idx="23" formatCode="_-* #\ ##0_-;\-* #\ ##0_-;_-* &quot;-&quot;??_-;_-@_-">
                  <c:v>159595</c:v>
                </c:pt>
                <c:pt idx="24" formatCode="_-* #\ ##0_-;\-* #\ ##0_-;_-* &quot;-&quot;??_-;_-@_-">
                  <c:v>166329</c:v>
                </c:pt>
                <c:pt idx="25" formatCode="_-* #\ ##0_-;\-* #\ ##0_-;_-* &quot;-&quot;??_-;_-@_-">
                  <c:v>173063</c:v>
                </c:pt>
                <c:pt idx="26" formatCode="_-* #\ ##0_-;\-* #\ ##0_-;_-* &quot;-&quot;??_-;_-@_-">
                  <c:v>179797</c:v>
                </c:pt>
                <c:pt idx="27" formatCode="_-* #\ ##0_-;\-* #\ ##0_-;_-* &quot;-&quot;??_-;_-@_-">
                  <c:v>186531</c:v>
                </c:pt>
                <c:pt idx="28" formatCode="_-* #\ ##0_-;\-* #\ ##0_-;_-* &quot;-&quot;??_-;_-@_-">
                  <c:v>193265</c:v>
                </c:pt>
                <c:pt idx="29" formatCode="_-* #\ ##0_-;\-* #\ ##0_-;_-* &quot;-&quot;??_-;_-@_-">
                  <c:v>199999</c:v>
                </c:pt>
                <c:pt idx="30" formatCode="_-* #\ ##0_-;\-* #\ ##0_-;_-* &quot;-&quot;??_-;_-@_-">
                  <c:v>206733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31-428F-B903-CBEE5EED5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5980128"/>
        <c:axId val="1115972640"/>
      </c:lineChart>
      <c:catAx>
        <c:axId val="1115980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15972640"/>
        <c:crosses val="autoZero"/>
        <c:auto val="1"/>
        <c:lblAlgn val="ctr"/>
        <c:lblOffset val="100"/>
        <c:noMultiLvlLbl val="0"/>
      </c:catAx>
      <c:valAx>
        <c:axId val="111597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1598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Feuil2!$G$209:$G$239</c:f>
              <c:numCache>
                <c:formatCode>_-* #\ ##0_-;\-* #\ ##0_-;_-* "-"??_-;_-@_-</c:formatCode>
                <c:ptCount val="31"/>
                <c:pt idx="0">
                  <c:v>5831</c:v>
                </c:pt>
                <c:pt idx="1">
                  <c:v>10350</c:v>
                </c:pt>
                <c:pt idx="2">
                  <c:v>15230</c:v>
                </c:pt>
                <c:pt idx="3">
                  <c:v>21290</c:v>
                </c:pt>
                <c:pt idx="4">
                  <c:v>27620</c:v>
                </c:pt>
                <c:pt idx="5">
                  <c:v>34120</c:v>
                </c:pt>
                <c:pt idx="6">
                  <c:v>41540</c:v>
                </c:pt>
                <c:pt idx="7">
                  <c:v>47170</c:v>
                </c:pt>
                <c:pt idx="8">
                  <c:v>52100</c:v>
                </c:pt>
                <c:pt idx="9">
                  <c:v>57690</c:v>
                </c:pt>
                <c:pt idx="10">
                  <c:v>103200</c:v>
                </c:pt>
                <c:pt idx="11">
                  <c:v>138610</c:v>
                </c:pt>
                <c:pt idx="12">
                  <c:v>170520</c:v>
                </c:pt>
                <c:pt idx="13">
                  <c:v>201780</c:v>
                </c:pt>
                <c:pt idx="14">
                  <c:v>232330</c:v>
                </c:pt>
                <c:pt idx="15">
                  <c:v>261390</c:v>
                </c:pt>
                <c:pt idx="16">
                  <c:v>291170</c:v>
                </c:pt>
                <c:pt idx="17">
                  <c:v>319840</c:v>
                </c:pt>
                <c:pt idx="18">
                  <c:v>348240</c:v>
                </c:pt>
                <c:pt idx="19">
                  <c:v>375730</c:v>
                </c:pt>
                <c:pt idx="20">
                  <c:v>404750</c:v>
                </c:pt>
                <c:pt idx="21">
                  <c:v>434400</c:v>
                </c:pt>
                <c:pt idx="22">
                  <c:v>464560</c:v>
                </c:pt>
                <c:pt idx="23">
                  <c:v>494650</c:v>
                </c:pt>
                <c:pt idx="24">
                  <c:v>524350</c:v>
                </c:pt>
                <c:pt idx="25">
                  <c:v>554390</c:v>
                </c:pt>
                <c:pt idx="26">
                  <c:v>584810</c:v>
                </c:pt>
                <c:pt idx="27">
                  <c:v>615360</c:v>
                </c:pt>
                <c:pt idx="28">
                  <c:v>646850</c:v>
                </c:pt>
                <c:pt idx="29">
                  <c:v>677360</c:v>
                </c:pt>
                <c:pt idx="30">
                  <c:v>707710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88-49BF-AEDC-23DEA080A7B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Feuil2!$H$209:$H$239</c:f>
              <c:numCache>
                <c:formatCode>_-* #\ ##0_-;\-* #\ ##0_-;_-* "-"??_-;_-@_-</c:formatCode>
                <c:ptCount val="31"/>
                <c:pt idx="0">
                  <c:v>5831</c:v>
                </c:pt>
                <c:pt idx="1">
                  <c:v>11462</c:v>
                </c:pt>
                <c:pt idx="2">
                  <c:v>17054</c:v>
                </c:pt>
                <c:pt idx="3">
                  <c:v>23863</c:v>
                </c:pt>
                <c:pt idx="4">
                  <c:v>30744</c:v>
                </c:pt>
                <c:pt idx="5">
                  <c:v>38422</c:v>
                </c:pt>
                <c:pt idx="6">
                  <c:v>46808</c:v>
                </c:pt>
                <c:pt idx="7">
                  <c:v>52933</c:v>
                </c:pt>
                <c:pt idx="8">
                  <c:v>58964</c:v>
                </c:pt>
                <c:pt idx="9">
                  <c:v>65036</c:v>
                </c:pt>
                <c:pt idx="10">
                  <c:v>71150</c:v>
                </c:pt>
                <c:pt idx="11">
                  <c:v>78787</c:v>
                </c:pt>
                <c:pt idx="12">
                  <c:v>85521</c:v>
                </c:pt>
                <c:pt idx="13">
                  <c:v>92255</c:v>
                </c:pt>
                <c:pt idx="14">
                  <c:v>98989</c:v>
                </c:pt>
                <c:pt idx="15">
                  <c:v>105723</c:v>
                </c:pt>
                <c:pt idx="16">
                  <c:v>112457</c:v>
                </c:pt>
                <c:pt idx="17">
                  <c:v>119191</c:v>
                </c:pt>
                <c:pt idx="18">
                  <c:v>125925</c:v>
                </c:pt>
                <c:pt idx="19">
                  <c:v>132659</c:v>
                </c:pt>
                <c:pt idx="20">
                  <c:v>139393</c:v>
                </c:pt>
                <c:pt idx="21">
                  <c:v>146127</c:v>
                </c:pt>
                <c:pt idx="22">
                  <c:v>152861</c:v>
                </c:pt>
                <c:pt idx="23">
                  <c:v>159595</c:v>
                </c:pt>
                <c:pt idx="24">
                  <c:v>166329</c:v>
                </c:pt>
                <c:pt idx="25">
                  <c:v>173063</c:v>
                </c:pt>
                <c:pt idx="26">
                  <c:v>179797</c:v>
                </c:pt>
                <c:pt idx="27">
                  <c:v>186531</c:v>
                </c:pt>
                <c:pt idx="28">
                  <c:v>193265</c:v>
                </c:pt>
                <c:pt idx="29">
                  <c:v>199999</c:v>
                </c:pt>
                <c:pt idx="30">
                  <c:v>206733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88-49BF-AEDC-23DEA080A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5980128"/>
        <c:axId val="1115972640"/>
      </c:lineChart>
      <c:catAx>
        <c:axId val="1115980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15972640"/>
        <c:crosses val="autoZero"/>
        <c:auto val="1"/>
        <c:lblAlgn val="ctr"/>
        <c:lblOffset val="100"/>
        <c:noMultiLvlLbl val="0"/>
      </c:catAx>
      <c:valAx>
        <c:axId val="111597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1598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Feuil2!$J$209:$J$233</c:f>
              <c:numCache>
                <c:formatCode>_-* #\ ##0_-;\-* #\ ##0_-;_-* "-"??_-;_-@_-</c:formatCode>
                <c:ptCount val="25"/>
                <c:pt idx="0">
                  <c:v>19135033.199999999</c:v>
                </c:pt>
                <c:pt idx="1">
                  <c:v>38054507.700000003</c:v>
                </c:pt>
                <c:pt idx="2">
                  <c:v>56401166.700000003</c:v>
                </c:pt>
                <c:pt idx="3">
                  <c:v>74622873.899999991</c:v>
                </c:pt>
                <c:pt idx="4">
                  <c:v>97171860.900000006</c:v>
                </c:pt>
                <c:pt idx="5">
                  <c:v>116523292.10000001</c:v>
                </c:pt>
                <c:pt idx="6">
                  <c:v>136786967.79999998</c:v>
                </c:pt>
                <c:pt idx="7">
                  <c:v>155590408.5</c:v>
                </c:pt>
                <c:pt idx="8">
                  <c:v>179150707.39999998</c:v>
                </c:pt>
                <c:pt idx="9">
                  <c:v>201137961.40000001</c:v>
                </c:pt>
                <c:pt idx="10">
                  <c:v>270228820.18041903</c:v>
                </c:pt>
                <c:pt idx="11">
                  <c:v>313901444.85184401</c:v>
                </c:pt>
                <c:pt idx="12">
                  <c:v>355797203.93792003</c:v>
                </c:pt>
                <c:pt idx="13">
                  <c:v>398718923.67563599</c:v>
                </c:pt>
                <c:pt idx="14">
                  <c:v>441265986.89819205</c:v>
                </c:pt>
                <c:pt idx="15">
                  <c:v>483262429.03951102</c:v>
                </c:pt>
                <c:pt idx="16">
                  <c:v>525209398.45090801</c:v>
                </c:pt>
                <c:pt idx="17">
                  <c:v>566190878.59433901</c:v>
                </c:pt>
                <c:pt idx="18">
                  <c:v>610943376.35494101</c:v>
                </c:pt>
                <c:pt idx="19">
                  <c:v>651794157.14376199</c:v>
                </c:pt>
                <c:pt idx="20">
                  <c:v>695661089.13838398</c:v>
                </c:pt>
                <c:pt idx="21">
                  <c:v>741205741.80520904</c:v>
                </c:pt>
                <c:pt idx="22">
                  <c:v>787804594.74510896</c:v>
                </c:pt>
                <c:pt idx="23">
                  <c:v>834293727.139691</c:v>
                </c:pt>
                <c:pt idx="24">
                  <c:v>877596981.14086008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C8-4AD6-B98F-2DEBA5CB371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Feuil2!$K$209:$K$233</c:f>
              <c:numCache>
                <c:formatCode>_-* #\ ##0_-;\-* #\ ##0_-;_-* "-"??_-;_-@_-</c:formatCode>
                <c:ptCount val="25"/>
                <c:pt idx="0">
                  <c:v>20000000</c:v>
                </c:pt>
                <c:pt idx="1">
                  <c:v>39000000</c:v>
                </c:pt>
                <c:pt idx="2">
                  <c:v>58000000</c:v>
                </c:pt>
                <c:pt idx="3">
                  <c:v>80000000</c:v>
                </c:pt>
                <c:pt idx="4">
                  <c:v>103000000</c:v>
                </c:pt>
                <c:pt idx="5">
                  <c:v>127000000</c:v>
                </c:pt>
                <c:pt idx="6">
                  <c:v>152000000</c:v>
                </c:pt>
                <c:pt idx="7">
                  <c:v>173000000</c:v>
                </c:pt>
                <c:pt idx="8">
                  <c:v>199000000</c:v>
                </c:pt>
                <c:pt idx="9">
                  <c:v>225000000</c:v>
                </c:pt>
                <c:pt idx="10">
                  <c:v>250000000</c:v>
                </c:pt>
                <c:pt idx="11">
                  <c:v>269000000</c:v>
                </c:pt>
                <c:pt idx="12">
                  <c:v>292000000</c:v>
                </c:pt>
                <c:pt idx="13">
                  <c:v>315000000</c:v>
                </c:pt>
                <c:pt idx="14">
                  <c:v>338000000</c:v>
                </c:pt>
                <c:pt idx="15">
                  <c:v>361000000</c:v>
                </c:pt>
                <c:pt idx="16">
                  <c:v>385000000</c:v>
                </c:pt>
                <c:pt idx="17">
                  <c:v>408000000</c:v>
                </c:pt>
                <c:pt idx="18">
                  <c:v>431000000</c:v>
                </c:pt>
                <c:pt idx="19">
                  <c:v>454000000</c:v>
                </c:pt>
                <c:pt idx="20">
                  <c:v>477000000</c:v>
                </c:pt>
                <c:pt idx="21">
                  <c:v>500000000</c:v>
                </c:pt>
                <c:pt idx="22">
                  <c:v>524000000</c:v>
                </c:pt>
                <c:pt idx="23">
                  <c:v>547000000</c:v>
                </c:pt>
                <c:pt idx="24">
                  <c:v>570000000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C8-4AD6-B98F-2DEBA5CB3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6461696"/>
        <c:axId val="1296467520"/>
      </c:lineChart>
      <c:catAx>
        <c:axId val="1296461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96467520"/>
        <c:crosses val="autoZero"/>
        <c:auto val="1"/>
        <c:lblAlgn val="ctr"/>
        <c:lblOffset val="100"/>
        <c:noMultiLvlLbl val="0"/>
      </c:catAx>
      <c:valAx>
        <c:axId val="129646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9646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Feuil2!$L$260:$L$290</c:f>
              <c:numCache>
                <c:formatCode>_-* #\ ##0_-;\-* #\ ##0_-;_-* "-"??_-;_-@_-</c:formatCode>
                <c:ptCount val="31"/>
                <c:pt idx="0">
                  <c:v>11081.655237319401</c:v>
                </c:pt>
                <c:pt idx="1">
                  <c:v>14112.7172697897</c:v>
                </c:pt>
                <c:pt idx="2">
                  <c:v>17012.774807634101</c:v>
                </c:pt>
                <c:pt idx="3">
                  <c:v>21851.428321559801</c:v>
                </c:pt>
                <c:pt idx="4">
                  <c:v>27632.437176447802</c:v>
                </c:pt>
                <c:pt idx="5">
                  <c:v>34463.196103333197</c:v>
                </c:pt>
                <c:pt idx="6">
                  <c:v>43190.388714426299</c:v>
                </c:pt>
                <c:pt idx="7">
                  <c:v>51987.713450056399</c:v>
                </c:pt>
                <c:pt idx="8">
                  <c:v>62546.869918505996</c:v>
                </c:pt>
                <c:pt idx="9">
                  <c:v>76102.918933256296</c:v>
                </c:pt>
                <c:pt idx="10">
                  <c:v>108631.045084325</c:v>
                </c:pt>
                <c:pt idx="11">
                  <c:v>140110.605369842</c:v>
                </c:pt>
                <c:pt idx="12">
                  <c:v>170734.72942709501</c:v>
                </c:pt>
                <c:pt idx="13">
                  <c:v>201810.66300102498</c:v>
                </c:pt>
                <c:pt idx="14">
                  <c:v>232800.39468651603</c:v>
                </c:pt>
                <c:pt idx="15">
                  <c:v>262406.92407486797</c:v>
                </c:pt>
                <c:pt idx="16">
                  <c:v>292896.63343347399</c:v>
                </c:pt>
                <c:pt idx="17">
                  <c:v>321974.127113136</c:v>
                </c:pt>
                <c:pt idx="18">
                  <c:v>350532.33378358005</c:v>
                </c:pt>
                <c:pt idx="19">
                  <c:v>377757.72184431297</c:v>
                </c:pt>
                <c:pt idx="20">
                  <c:v>406653.49821275799</c:v>
                </c:pt>
                <c:pt idx="21">
                  <c:v>436119.79233014601</c:v>
                </c:pt>
                <c:pt idx="22">
                  <c:v>466023.83800166496</c:v>
                </c:pt>
                <c:pt idx="23">
                  <c:v>495711.30426565703</c:v>
                </c:pt>
                <c:pt idx="24">
                  <c:v>524908.80845947494</c:v>
                </c:pt>
                <c:pt idx="25">
                  <c:v>554565.10322589602</c:v>
                </c:pt>
                <c:pt idx="26">
                  <c:v>584812.12059960898</c:v>
                </c:pt>
                <c:pt idx="27">
                  <c:v>615511.35228489898</c:v>
                </c:pt>
                <c:pt idx="28">
                  <c:v>647529.09932801302</c:v>
                </c:pt>
                <c:pt idx="29">
                  <c:v>679341.83455304697</c:v>
                </c:pt>
                <c:pt idx="30">
                  <c:v>712022.38451248605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AC-4C64-92BF-FE1F40EBE21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Feuil2!$N$260:$N$290</c:f>
              <c:numCache>
                <c:formatCode>_-* #\ ##0_-;\-* #\ ##0_-;_-* "-"??_-;_-@_-</c:formatCode>
                <c:ptCount val="31"/>
                <c:pt idx="0">
                  <c:v>5831</c:v>
                </c:pt>
                <c:pt idx="1">
                  <c:v>11462</c:v>
                </c:pt>
                <c:pt idx="2">
                  <c:v>17054</c:v>
                </c:pt>
                <c:pt idx="3">
                  <c:v>23863</c:v>
                </c:pt>
                <c:pt idx="4">
                  <c:v>30744</c:v>
                </c:pt>
                <c:pt idx="5">
                  <c:v>38422</c:v>
                </c:pt>
                <c:pt idx="6">
                  <c:v>46808</c:v>
                </c:pt>
                <c:pt idx="7">
                  <c:v>52933</c:v>
                </c:pt>
                <c:pt idx="8">
                  <c:v>58964</c:v>
                </c:pt>
                <c:pt idx="9">
                  <c:v>65036</c:v>
                </c:pt>
                <c:pt idx="10">
                  <c:v>71150</c:v>
                </c:pt>
                <c:pt idx="11">
                  <c:v>78787</c:v>
                </c:pt>
                <c:pt idx="12">
                  <c:v>85521</c:v>
                </c:pt>
                <c:pt idx="13">
                  <c:v>92255</c:v>
                </c:pt>
                <c:pt idx="14">
                  <c:v>98989</c:v>
                </c:pt>
                <c:pt idx="15">
                  <c:v>105723</c:v>
                </c:pt>
                <c:pt idx="16">
                  <c:v>112457</c:v>
                </c:pt>
                <c:pt idx="17">
                  <c:v>119191</c:v>
                </c:pt>
                <c:pt idx="18">
                  <c:v>125925</c:v>
                </c:pt>
                <c:pt idx="19">
                  <c:v>132659</c:v>
                </c:pt>
                <c:pt idx="20">
                  <c:v>139393</c:v>
                </c:pt>
                <c:pt idx="21">
                  <c:v>146127</c:v>
                </c:pt>
                <c:pt idx="22">
                  <c:v>152861</c:v>
                </c:pt>
                <c:pt idx="23">
                  <c:v>159595</c:v>
                </c:pt>
                <c:pt idx="24">
                  <c:v>166329</c:v>
                </c:pt>
                <c:pt idx="25">
                  <c:v>173063</c:v>
                </c:pt>
                <c:pt idx="26">
                  <c:v>179797</c:v>
                </c:pt>
                <c:pt idx="27">
                  <c:v>186531</c:v>
                </c:pt>
                <c:pt idx="28">
                  <c:v>193265</c:v>
                </c:pt>
                <c:pt idx="29">
                  <c:v>199999</c:v>
                </c:pt>
                <c:pt idx="30">
                  <c:v>206733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AC-4C64-92BF-FE1F40EBE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9359120"/>
        <c:axId val="1179359536"/>
      </c:lineChart>
      <c:catAx>
        <c:axId val="1179359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79359536"/>
        <c:crosses val="autoZero"/>
        <c:auto val="1"/>
        <c:lblAlgn val="ctr"/>
        <c:lblOffset val="100"/>
        <c:noMultiLvlLbl val="0"/>
      </c:catAx>
      <c:valAx>
        <c:axId val="117935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7935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Feuil2!$M$260:$M$290</c:f>
              <c:numCache>
                <c:formatCode>_-* #\ ##0_-;\-* #\ ##0_-;_-* "-"??_-;_-@_-</c:formatCode>
                <c:ptCount val="31"/>
                <c:pt idx="0">
                  <c:v>26898304.8508031</c:v>
                </c:pt>
                <c:pt idx="1">
                  <c:v>42961582.378184006</c:v>
                </c:pt>
                <c:pt idx="2">
                  <c:v>58597323.405158602</c:v>
                </c:pt>
                <c:pt idx="3">
                  <c:v>75021415.881957993</c:v>
                </c:pt>
                <c:pt idx="4">
                  <c:v>97183633.043399692</c:v>
                </c:pt>
                <c:pt idx="5">
                  <c:v>117227120.89554301</c:v>
                </c:pt>
                <c:pt idx="6">
                  <c:v>140027200.283461</c:v>
                </c:pt>
                <c:pt idx="7">
                  <c:v>164663146.416794</c:v>
                </c:pt>
                <c:pt idx="8">
                  <c:v>193998934.72134298</c:v>
                </c:pt>
                <c:pt idx="9">
                  <c:v>225707610.29293197</c:v>
                </c:pt>
                <c:pt idx="10">
                  <c:v>272345113.833372</c:v>
                </c:pt>
                <c:pt idx="11">
                  <c:v>314260763.43233597</c:v>
                </c:pt>
                <c:pt idx="12">
                  <c:v>355797912.98865801</c:v>
                </c:pt>
                <c:pt idx="13">
                  <c:v>399014568.32070798</c:v>
                </c:pt>
                <c:pt idx="14">
                  <c:v>442210414.75930804</c:v>
                </c:pt>
                <c:pt idx="15">
                  <c:v>484799879.07616198</c:v>
                </c:pt>
                <c:pt idx="16">
                  <c:v>527164428.64164203</c:v>
                </c:pt>
                <c:pt idx="17">
                  <c:v>568027083.65882897</c:v>
                </c:pt>
                <c:pt idx="18">
                  <c:v>613452809.05185902</c:v>
                </c:pt>
                <c:pt idx="19">
                  <c:v>653531560.45015502</c:v>
                </c:pt>
                <c:pt idx="20">
                  <c:v>697220627.10760498</c:v>
                </c:pt>
                <c:pt idx="21">
                  <c:v>742749305.16891003</c:v>
                </c:pt>
                <c:pt idx="22">
                  <c:v>789333569.17283297</c:v>
                </c:pt>
                <c:pt idx="23">
                  <c:v>835536444.95581603</c:v>
                </c:pt>
                <c:pt idx="24">
                  <c:v>877921357.89798093</c:v>
                </c:pt>
                <c:pt idx="25">
                  <c:v>923654348.52953005</c:v>
                </c:pt>
                <c:pt idx="26">
                  <c:v>970713070.63833213</c:v>
                </c:pt>
                <c:pt idx="27">
                  <c:v>1018156833.0804899</c:v>
                </c:pt>
                <c:pt idx="28">
                  <c:v>1069740182.0905299</c:v>
                </c:pt>
                <c:pt idx="29">
                  <c:v>1120262580.88111</c:v>
                </c:pt>
                <c:pt idx="30">
                  <c:v>1172253569.6463301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E6-43E1-A3DA-05AA4535C21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Feuil2!$O$260:$O$290</c:f>
              <c:numCache>
                <c:formatCode>_-* #\ ##0_-;\-* #\ ##0_-;_-* "-"??_-;_-@_-</c:formatCode>
                <c:ptCount val="31"/>
                <c:pt idx="0">
                  <c:v>20000000</c:v>
                </c:pt>
                <c:pt idx="1">
                  <c:v>39000000</c:v>
                </c:pt>
                <c:pt idx="2">
                  <c:v>58000000</c:v>
                </c:pt>
                <c:pt idx="3">
                  <c:v>80000000</c:v>
                </c:pt>
                <c:pt idx="4">
                  <c:v>103000000</c:v>
                </c:pt>
                <c:pt idx="5">
                  <c:v>127000000</c:v>
                </c:pt>
                <c:pt idx="6">
                  <c:v>152000000</c:v>
                </c:pt>
                <c:pt idx="7">
                  <c:v>173000000</c:v>
                </c:pt>
                <c:pt idx="8">
                  <c:v>199000000</c:v>
                </c:pt>
                <c:pt idx="9">
                  <c:v>225000000</c:v>
                </c:pt>
                <c:pt idx="10">
                  <c:v>250000000</c:v>
                </c:pt>
                <c:pt idx="11">
                  <c:v>269000000</c:v>
                </c:pt>
                <c:pt idx="12">
                  <c:v>292000000</c:v>
                </c:pt>
                <c:pt idx="13">
                  <c:v>315000000</c:v>
                </c:pt>
                <c:pt idx="14">
                  <c:v>338000000</c:v>
                </c:pt>
                <c:pt idx="15">
                  <c:v>361000000</c:v>
                </c:pt>
                <c:pt idx="16">
                  <c:v>385000000</c:v>
                </c:pt>
                <c:pt idx="17">
                  <c:v>408000000</c:v>
                </c:pt>
                <c:pt idx="18">
                  <c:v>431000000</c:v>
                </c:pt>
                <c:pt idx="19">
                  <c:v>454000000</c:v>
                </c:pt>
                <c:pt idx="20">
                  <c:v>477000000</c:v>
                </c:pt>
                <c:pt idx="21">
                  <c:v>500000000</c:v>
                </c:pt>
                <c:pt idx="22">
                  <c:v>524000000</c:v>
                </c:pt>
                <c:pt idx="23">
                  <c:v>547000000</c:v>
                </c:pt>
                <c:pt idx="24">
                  <c:v>570000000</c:v>
                </c:pt>
                <c:pt idx="25">
                  <c:v>593000000</c:v>
                </c:pt>
                <c:pt idx="26">
                  <c:v>616000000</c:v>
                </c:pt>
                <c:pt idx="27">
                  <c:v>640000000</c:v>
                </c:pt>
                <c:pt idx="28">
                  <c:v>663000000</c:v>
                </c:pt>
                <c:pt idx="29">
                  <c:v>686000000</c:v>
                </c:pt>
                <c:pt idx="30">
                  <c:v>709000000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E6-43E1-A3DA-05AA4535C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6462944"/>
        <c:axId val="1296472512"/>
      </c:lineChart>
      <c:catAx>
        <c:axId val="1296462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96472512"/>
        <c:crosses val="autoZero"/>
        <c:auto val="1"/>
        <c:lblAlgn val="ctr"/>
        <c:lblOffset val="100"/>
        <c:noMultiLvlLbl val="0"/>
      </c:catAx>
      <c:valAx>
        <c:axId val="129647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9646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Ages!$B$1</c:f>
              <c:strCache>
                <c:ptCount val="1"/>
                <c:pt idx="0">
                  <c:v> AgeLiqRB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Ages!$A$2:$A$66</c:f>
              <c:numCache>
                <c:formatCode>General</c:formatCode>
                <c:ptCount val="65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37</c:v>
                </c:pt>
                <c:pt idx="4">
                  <c:v>38</c:v>
                </c:pt>
                <c:pt idx="5">
                  <c:v>39</c:v>
                </c:pt>
                <c:pt idx="6">
                  <c:v>40</c:v>
                </c:pt>
                <c:pt idx="7">
                  <c:v>41</c:v>
                </c:pt>
                <c:pt idx="8">
                  <c:v>42</c:v>
                </c:pt>
                <c:pt idx="9">
                  <c:v>43</c:v>
                </c:pt>
                <c:pt idx="10">
                  <c:v>44</c:v>
                </c:pt>
                <c:pt idx="11">
                  <c:v>45</c:v>
                </c:pt>
                <c:pt idx="12">
                  <c:v>46</c:v>
                </c:pt>
                <c:pt idx="13">
                  <c:v>47</c:v>
                </c:pt>
                <c:pt idx="14">
                  <c:v>48</c:v>
                </c:pt>
                <c:pt idx="15">
                  <c:v>49</c:v>
                </c:pt>
                <c:pt idx="16">
                  <c:v>50</c:v>
                </c:pt>
                <c:pt idx="17">
                  <c:v>51</c:v>
                </c:pt>
                <c:pt idx="18">
                  <c:v>52</c:v>
                </c:pt>
                <c:pt idx="19">
                  <c:v>53</c:v>
                </c:pt>
                <c:pt idx="20">
                  <c:v>54</c:v>
                </c:pt>
                <c:pt idx="21">
                  <c:v>55</c:v>
                </c:pt>
                <c:pt idx="22">
                  <c:v>56</c:v>
                </c:pt>
                <c:pt idx="23">
                  <c:v>57</c:v>
                </c:pt>
                <c:pt idx="24">
                  <c:v>58</c:v>
                </c:pt>
                <c:pt idx="25">
                  <c:v>59</c:v>
                </c:pt>
                <c:pt idx="26">
                  <c:v>60</c:v>
                </c:pt>
                <c:pt idx="27">
                  <c:v>61</c:v>
                </c:pt>
                <c:pt idx="28">
                  <c:v>62</c:v>
                </c:pt>
                <c:pt idx="29">
                  <c:v>63</c:v>
                </c:pt>
                <c:pt idx="30">
                  <c:v>64</c:v>
                </c:pt>
                <c:pt idx="31">
                  <c:v>65</c:v>
                </c:pt>
                <c:pt idx="32">
                  <c:v>66</c:v>
                </c:pt>
                <c:pt idx="33">
                  <c:v>67</c:v>
                </c:pt>
                <c:pt idx="34">
                  <c:v>68</c:v>
                </c:pt>
                <c:pt idx="35">
                  <c:v>69</c:v>
                </c:pt>
                <c:pt idx="36">
                  <c:v>70</c:v>
                </c:pt>
                <c:pt idx="37">
                  <c:v>71</c:v>
                </c:pt>
                <c:pt idx="38">
                  <c:v>72</c:v>
                </c:pt>
                <c:pt idx="39">
                  <c:v>73</c:v>
                </c:pt>
                <c:pt idx="40">
                  <c:v>74</c:v>
                </c:pt>
                <c:pt idx="41">
                  <c:v>75</c:v>
                </c:pt>
                <c:pt idx="42">
                  <c:v>76</c:v>
                </c:pt>
                <c:pt idx="43">
                  <c:v>77</c:v>
                </c:pt>
                <c:pt idx="44">
                  <c:v>78</c:v>
                </c:pt>
                <c:pt idx="45">
                  <c:v>79</c:v>
                </c:pt>
                <c:pt idx="46">
                  <c:v>80</c:v>
                </c:pt>
                <c:pt idx="47">
                  <c:v>81</c:v>
                </c:pt>
                <c:pt idx="48">
                  <c:v>82</c:v>
                </c:pt>
                <c:pt idx="49">
                  <c:v>83</c:v>
                </c:pt>
                <c:pt idx="50">
                  <c:v>84</c:v>
                </c:pt>
                <c:pt idx="51">
                  <c:v>85</c:v>
                </c:pt>
                <c:pt idx="52">
                  <c:v>86</c:v>
                </c:pt>
                <c:pt idx="53">
                  <c:v>87</c:v>
                </c:pt>
                <c:pt idx="54">
                  <c:v>88</c:v>
                </c:pt>
                <c:pt idx="55">
                  <c:v>89</c:v>
                </c:pt>
                <c:pt idx="56">
                  <c:v>90</c:v>
                </c:pt>
                <c:pt idx="57">
                  <c:v>91</c:v>
                </c:pt>
                <c:pt idx="58">
                  <c:v>92</c:v>
                </c:pt>
                <c:pt idx="59">
                  <c:v>93</c:v>
                </c:pt>
                <c:pt idx="60">
                  <c:v>94</c:v>
                </c:pt>
                <c:pt idx="61">
                  <c:v>95</c:v>
                </c:pt>
                <c:pt idx="62">
                  <c:v>96</c:v>
                </c:pt>
                <c:pt idx="63">
                  <c:v>97</c:v>
                </c:pt>
                <c:pt idx="64">
                  <c:v>98</c:v>
                </c:pt>
              </c:numCache>
            </c:numRef>
          </c:xVal>
          <c:yVal>
            <c:numRef>
              <c:f>Ages!$B$2:$B$66</c:f>
              <c:numCache>
                <c:formatCode>_-* #\ ##0_-;\-* #\ ##0_-;_-* "-"??_-;_-@_-</c:formatCode>
                <c:ptCount val="65"/>
                <c:pt idx="0">
                  <c:v>1</c:v>
                </c:pt>
                <c:pt idx="1">
                  <c:v>3</c:v>
                </c:pt>
                <c:pt idx="2">
                  <c:v>9</c:v>
                </c:pt>
                <c:pt idx="3">
                  <c:v>5</c:v>
                </c:pt>
                <c:pt idx="4">
                  <c:v>3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11</c:v>
                </c:pt>
                <c:pt idx="9">
                  <c:v>8</c:v>
                </c:pt>
                <c:pt idx="10">
                  <c:v>4</c:v>
                </c:pt>
                <c:pt idx="11">
                  <c:v>16</c:v>
                </c:pt>
                <c:pt idx="12">
                  <c:v>10</c:v>
                </c:pt>
                <c:pt idx="13">
                  <c:v>5</c:v>
                </c:pt>
                <c:pt idx="14">
                  <c:v>16</c:v>
                </c:pt>
                <c:pt idx="15">
                  <c:v>19</c:v>
                </c:pt>
                <c:pt idx="16">
                  <c:v>16</c:v>
                </c:pt>
                <c:pt idx="17">
                  <c:v>27</c:v>
                </c:pt>
                <c:pt idx="18">
                  <c:v>28</c:v>
                </c:pt>
                <c:pt idx="19">
                  <c:v>34</c:v>
                </c:pt>
                <c:pt idx="20">
                  <c:v>54</c:v>
                </c:pt>
                <c:pt idx="21">
                  <c:v>56</c:v>
                </c:pt>
                <c:pt idx="22">
                  <c:v>95</c:v>
                </c:pt>
                <c:pt idx="23">
                  <c:v>153</c:v>
                </c:pt>
                <c:pt idx="24">
                  <c:v>218</c:v>
                </c:pt>
                <c:pt idx="25">
                  <c:v>439</c:v>
                </c:pt>
                <c:pt idx="26">
                  <c:v>12571</c:v>
                </c:pt>
                <c:pt idx="27">
                  <c:v>15812</c:v>
                </c:pt>
                <c:pt idx="28">
                  <c:v>21395</c:v>
                </c:pt>
                <c:pt idx="29">
                  <c:v>16415</c:v>
                </c:pt>
                <c:pt idx="30">
                  <c:v>11438</c:v>
                </c:pt>
                <c:pt idx="31">
                  <c:v>34764</c:v>
                </c:pt>
                <c:pt idx="32">
                  <c:v>24360</c:v>
                </c:pt>
                <c:pt idx="33">
                  <c:v>10227</c:v>
                </c:pt>
                <c:pt idx="34">
                  <c:v>5434</c:v>
                </c:pt>
                <c:pt idx="35">
                  <c:v>3728</c:v>
                </c:pt>
                <c:pt idx="36">
                  <c:v>3396</c:v>
                </c:pt>
                <c:pt idx="37">
                  <c:v>2494</c:v>
                </c:pt>
                <c:pt idx="38">
                  <c:v>1645</c:v>
                </c:pt>
                <c:pt idx="39">
                  <c:v>1249</c:v>
                </c:pt>
                <c:pt idx="40">
                  <c:v>952</c:v>
                </c:pt>
                <c:pt idx="41">
                  <c:v>724</c:v>
                </c:pt>
                <c:pt idx="42">
                  <c:v>636</c:v>
                </c:pt>
                <c:pt idx="43">
                  <c:v>439</c:v>
                </c:pt>
                <c:pt idx="44">
                  <c:v>348</c:v>
                </c:pt>
                <c:pt idx="45">
                  <c:v>250</c:v>
                </c:pt>
                <c:pt idx="46">
                  <c:v>216</c:v>
                </c:pt>
                <c:pt idx="47">
                  <c:v>182</c:v>
                </c:pt>
                <c:pt idx="48">
                  <c:v>140</c:v>
                </c:pt>
                <c:pt idx="49">
                  <c:v>122</c:v>
                </c:pt>
                <c:pt idx="50">
                  <c:v>78</c:v>
                </c:pt>
                <c:pt idx="51">
                  <c:v>67</c:v>
                </c:pt>
                <c:pt idx="52">
                  <c:v>54</c:v>
                </c:pt>
                <c:pt idx="53">
                  <c:v>35</c:v>
                </c:pt>
                <c:pt idx="54">
                  <c:v>30</c:v>
                </c:pt>
                <c:pt idx="55">
                  <c:v>15</c:v>
                </c:pt>
                <c:pt idx="56">
                  <c:v>15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5</c:v>
                </c:pt>
                <c:pt idx="62">
                  <c:v>5</c:v>
                </c:pt>
                <c:pt idx="63">
                  <c:v>2</c:v>
                </c:pt>
                <c:pt idx="6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77-439E-A4C5-C38ECA72FF96}"/>
            </c:ext>
          </c:extLst>
        </c:ser>
        <c:ser>
          <c:idx val="1"/>
          <c:order val="1"/>
          <c:tx>
            <c:strRef>
              <c:f>Ages!$C$1</c:f>
              <c:strCache>
                <c:ptCount val="1"/>
                <c:pt idx="0">
                  <c:v> AgeLiqRC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Ages!$A$2:$A$66</c:f>
              <c:numCache>
                <c:formatCode>General</c:formatCode>
                <c:ptCount val="65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37</c:v>
                </c:pt>
                <c:pt idx="4">
                  <c:v>38</c:v>
                </c:pt>
                <c:pt idx="5">
                  <c:v>39</c:v>
                </c:pt>
                <c:pt idx="6">
                  <c:v>40</c:v>
                </c:pt>
                <c:pt idx="7">
                  <c:v>41</c:v>
                </c:pt>
                <c:pt idx="8">
                  <c:v>42</c:v>
                </c:pt>
                <c:pt idx="9">
                  <c:v>43</c:v>
                </c:pt>
                <c:pt idx="10">
                  <c:v>44</c:v>
                </c:pt>
                <c:pt idx="11">
                  <c:v>45</c:v>
                </c:pt>
                <c:pt idx="12">
                  <c:v>46</c:v>
                </c:pt>
                <c:pt idx="13">
                  <c:v>47</c:v>
                </c:pt>
                <c:pt idx="14">
                  <c:v>48</c:v>
                </c:pt>
                <c:pt idx="15">
                  <c:v>49</c:v>
                </c:pt>
                <c:pt idx="16">
                  <c:v>50</c:v>
                </c:pt>
                <c:pt idx="17">
                  <c:v>51</c:v>
                </c:pt>
                <c:pt idx="18">
                  <c:v>52</c:v>
                </c:pt>
                <c:pt idx="19">
                  <c:v>53</c:v>
                </c:pt>
                <c:pt idx="20">
                  <c:v>54</c:v>
                </c:pt>
                <c:pt idx="21">
                  <c:v>55</c:v>
                </c:pt>
                <c:pt idx="22">
                  <c:v>56</c:v>
                </c:pt>
                <c:pt idx="23">
                  <c:v>57</c:v>
                </c:pt>
                <c:pt idx="24">
                  <c:v>58</c:v>
                </c:pt>
                <c:pt idx="25">
                  <c:v>59</c:v>
                </c:pt>
                <c:pt idx="26">
                  <c:v>60</c:v>
                </c:pt>
                <c:pt idx="27">
                  <c:v>61</c:v>
                </c:pt>
                <c:pt idx="28">
                  <c:v>62</c:v>
                </c:pt>
                <c:pt idx="29">
                  <c:v>63</c:v>
                </c:pt>
                <c:pt idx="30">
                  <c:v>64</c:v>
                </c:pt>
                <c:pt idx="31">
                  <c:v>65</c:v>
                </c:pt>
                <c:pt idx="32">
                  <c:v>66</c:v>
                </c:pt>
                <c:pt idx="33">
                  <c:v>67</c:v>
                </c:pt>
                <c:pt idx="34">
                  <c:v>68</c:v>
                </c:pt>
                <c:pt idx="35">
                  <c:v>69</c:v>
                </c:pt>
                <c:pt idx="36">
                  <c:v>70</c:v>
                </c:pt>
                <c:pt idx="37">
                  <c:v>71</c:v>
                </c:pt>
                <c:pt idx="38">
                  <c:v>72</c:v>
                </c:pt>
                <c:pt idx="39">
                  <c:v>73</c:v>
                </c:pt>
                <c:pt idx="40">
                  <c:v>74</c:v>
                </c:pt>
                <c:pt idx="41">
                  <c:v>75</c:v>
                </c:pt>
                <c:pt idx="42">
                  <c:v>76</c:v>
                </c:pt>
                <c:pt idx="43">
                  <c:v>77</c:v>
                </c:pt>
                <c:pt idx="44">
                  <c:v>78</c:v>
                </c:pt>
                <c:pt idx="45">
                  <c:v>79</c:v>
                </c:pt>
                <c:pt idx="46">
                  <c:v>80</c:v>
                </c:pt>
                <c:pt idx="47">
                  <c:v>81</c:v>
                </c:pt>
                <c:pt idx="48">
                  <c:v>82</c:v>
                </c:pt>
                <c:pt idx="49">
                  <c:v>83</c:v>
                </c:pt>
                <c:pt idx="50">
                  <c:v>84</c:v>
                </c:pt>
                <c:pt idx="51">
                  <c:v>85</c:v>
                </c:pt>
                <c:pt idx="52">
                  <c:v>86</c:v>
                </c:pt>
                <c:pt idx="53">
                  <c:v>87</c:v>
                </c:pt>
                <c:pt idx="54">
                  <c:v>88</c:v>
                </c:pt>
                <c:pt idx="55">
                  <c:v>89</c:v>
                </c:pt>
                <c:pt idx="56">
                  <c:v>90</c:v>
                </c:pt>
                <c:pt idx="57">
                  <c:v>91</c:v>
                </c:pt>
                <c:pt idx="58">
                  <c:v>92</c:v>
                </c:pt>
                <c:pt idx="59">
                  <c:v>93</c:v>
                </c:pt>
                <c:pt idx="60">
                  <c:v>94</c:v>
                </c:pt>
                <c:pt idx="61">
                  <c:v>95</c:v>
                </c:pt>
                <c:pt idx="62">
                  <c:v>96</c:v>
                </c:pt>
                <c:pt idx="63">
                  <c:v>97</c:v>
                </c:pt>
                <c:pt idx="64">
                  <c:v>98</c:v>
                </c:pt>
              </c:numCache>
            </c:numRef>
          </c:xVal>
          <c:yVal>
            <c:numRef>
              <c:f>Ages!$C$2:$C$66</c:f>
              <c:numCache>
                <c:formatCode>_-* #\ ##0_-;\-* #\ ##0_-;_-* "-"??_-;_-@_-</c:formatCode>
                <c:ptCount val="65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1</c:v>
                </c:pt>
                <c:pt idx="8">
                  <c:v>7</c:v>
                </c:pt>
                <c:pt idx="9">
                  <c:v>6</c:v>
                </c:pt>
                <c:pt idx="10">
                  <c:v>0</c:v>
                </c:pt>
                <c:pt idx="11">
                  <c:v>9</c:v>
                </c:pt>
                <c:pt idx="12">
                  <c:v>3</c:v>
                </c:pt>
                <c:pt idx="13">
                  <c:v>1</c:v>
                </c:pt>
                <c:pt idx="14">
                  <c:v>8</c:v>
                </c:pt>
                <c:pt idx="15">
                  <c:v>8</c:v>
                </c:pt>
                <c:pt idx="16">
                  <c:v>6</c:v>
                </c:pt>
                <c:pt idx="17">
                  <c:v>17</c:v>
                </c:pt>
                <c:pt idx="18">
                  <c:v>10</c:v>
                </c:pt>
                <c:pt idx="19">
                  <c:v>14</c:v>
                </c:pt>
                <c:pt idx="20">
                  <c:v>24</c:v>
                </c:pt>
                <c:pt idx="21">
                  <c:v>27</c:v>
                </c:pt>
                <c:pt idx="22">
                  <c:v>40</c:v>
                </c:pt>
                <c:pt idx="23">
                  <c:v>69</c:v>
                </c:pt>
                <c:pt idx="24">
                  <c:v>138</c:v>
                </c:pt>
                <c:pt idx="25">
                  <c:v>277</c:v>
                </c:pt>
                <c:pt idx="26">
                  <c:v>9405</c:v>
                </c:pt>
                <c:pt idx="27">
                  <c:v>13649</c:v>
                </c:pt>
                <c:pt idx="28">
                  <c:v>18688</c:v>
                </c:pt>
                <c:pt idx="29">
                  <c:v>15763</c:v>
                </c:pt>
                <c:pt idx="30">
                  <c:v>10621</c:v>
                </c:pt>
                <c:pt idx="31">
                  <c:v>26285</c:v>
                </c:pt>
                <c:pt idx="32">
                  <c:v>18050</c:v>
                </c:pt>
                <c:pt idx="33">
                  <c:v>10186</c:v>
                </c:pt>
                <c:pt idx="34">
                  <c:v>5612</c:v>
                </c:pt>
                <c:pt idx="35">
                  <c:v>3951</c:v>
                </c:pt>
                <c:pt idx="36">
                  <c:v>4386</c:v>
                </c:pt>
                <c:pt idx="37">
                  <c:v>3305</c:v>
                </c:pt>
                <c:pt idx="38">
                  <c:v>2184</c:v>
                </c:pt>
                <c:pt idx="39">
                  <c:v>1634</c:v>
                </c:pt>
                <c:pt idx="40">
                  <c:v>1329</c:v>
                </c:pt>
                <c:pt idx="41">
                  <c:v>1060</c:v>
                </c:pt>
                <c:pt idx="42">
                  <c:v>951</c:v>
                </c:pt>
                <c:pt idx="43">
                  <c:v>748</c:v>
                </c:pt>
                <c:pt idx="44">
                  <c:v>580</c:v>
                </c:pt>
                <c:pt idx="45">
                  <c:v>425</c:v>
                </c:pt>
                <c:pt idx="46">
                  <c:v>384</c:v>
                </c:pt>
                <c:pt idx="47">
                  <c:v>347</c:v>
                </c:pt>
                <c:pt idx="48">
                  <c:v>279</c:v>
                </c:pt>
                <c:pt idx="49">
                  <c:v>231</c:v>
                </c:pt>
                <c:pt idx="50">
                  <c:v>178</c:v>
                </c:pt>
                <c:pt idx="51">
                  <c:v>116</c:v>
                </c:pt>
                <c:pt idx="52">
                  <c:v>81</c:v>
                </c:pt>
                <c:pt idx="53">
                  <c:v>60</c:v>
                </c:pt>
                <c:pt idx="54">
                  <c:v>56</c:v>
                </c:pt>
                <c:pt idx="55">
                  <c:v>40</c:v>
                </c:pt>
                <c:pt idx="56">
                  <c:v>36</c:v>
                </c:pt>
                <c:pt idx="57">
                  <c:v>26</c:v>
                </c:pt>
                <c:pt idx="58">
                  <c:v>8</c:v>
                </c:pt>
                <c:pt idx="59">
                  <c:v>15</c:v>
                </c:pt>
                <c:pt idx="60">
                  <c:v>15</c:v>
                </c:pt>
                <c:pt idx="61">
                  <c:v>5</c:v>
                </c:pt>
                <c:pt idx="62">
                  <c:v>11</c:v>
                </c:pt>
                <c:pt idx="63">
                  <c:v>8</c:v>
                </c:pt>
                <c:pt idx="6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77-439E-A4C5-C38ECA72F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04159"/>
        <c:axId val="169608735"/>
      </c:scatterChart>
      <c:valAx>
        <c:axId val="169604159"/>
        <c:scaling>
          <c:orientation val="minMax"/>
          <c:max val="85"/>
          <c:min val="5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608735"/>
        <c:crosses val="autoZero"/>
        <c:crossBetween val="midCat"/>
        <c:majorUnit val="5"/>
      </c:valAx>
      <c:valAx>
        <c:axId val="16960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604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Ages_sim!$B$1</c:f>
              <c:strCache>
                <c:ptCount val="1"/>
                <c:pt idx="0">
                  <c:v> AgeEntree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Ages_sim!$A$2:$A$95</c:f>
              <c:numCache>
                <c:formatCode>General</c:formatCode>
                <c:ptCount val="9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38</c:v>
                </c:pt>
                <c:pt idx="32">
                  <c:v>39</c:v>
                </c:pt>
                <c:pt idx="33">
                  <c:v>40</c:v>
                </c:pt>
                <c:pt idx="34">
                  <c:v>41</c:v>
                </c:pt>
                <c:pt idx="35">
                  <c:v>42</c:v>
                </c:pt>
                <c:pt idx="36">
                  <c:v>43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49</c:v>
                </c:pt>
                <c:pt idx="43">
                  <c:v>50</c:v>
                </c:pt>
                <c:pt idx="44">
                  <c:v>51</c:v>
                </c:pt>
                <c:pt idx="45">
                  <c:v>52</c:v>
                </c:pt>
                <c:pt idx="46">
                  <c:v>53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57</c:v>
                </c:pt>
                <c:pt idx="51">
                  <c:v>58</c:v>
                </c:pt>
                <c:pt idx="52">
                  <c:v>59</c:v>
                </c:pt>
                <c:pt idx="53">
                  <c:v>60</c:v>
                </c:pt>
                <c:pt idx="54">
                  <c:v>61</c:v>
                </c:pt>
                <c:pt idx="55">
                  <c:v>62</c:v>
                </c:pt>
                <c:pt idx="56">
                  <c:v>63</c:v>
                </c:pt>
                <c:pt idx="57">
                  <c:v>64</c:v>
                </c:pt>
                <c:pt idx="58">
                  <c:v>65</c:v>
                </c:pt>
                <c:pt idx="59">
                  <c:v>66</c:v>
                </c:pt>
                <c:pt idx="60">
                  <c:v>67</c:v>
                </c:pt>
                <c:pt idx="61">
                  <c:v>68</c:v>
                </c:pt>
                <c:pt idx="62">
                  <c:v>69</c:v>
                </c:pt>
                <c:pt idx="63">
                  <c:v>70</c:v>
                </c:pt>
                <c:pt idx="64">
                  <c:v>71</c:v>
                </c:pt>
                <c:pt idx="65">
                  <c:v>72</c:v>
                </c:pt>
                <c:pt idx="66">
                  <c:v>73</c:v>
                </c:pt>
                <c:pt idx="67">
                  <c:v>74</c:v>
                </c:pt>
                <c:pt idx="68">
                  <c:v>75</c:v>
                </c:pt>
                <c:pt idx="69">
                  <c:v>76</c:v>
                </c:pt>
                <c:pt idx="70">
                  <c:v>77</c:v>
                </c:pt>
                <c:pt idx="71">
                  <c:v>78</c:v>
                </c:pt>
                <c:pt idx="72">
                  <c:v>79</c:v>
                </c:pt>
                <c:pt idx="73">
                  <c:v>80</c:v>
                </c:pt>
                <c:pt idx="74">
                  <c:v>81</c:v>
                </c:pt>
                <c:pt idx="75">
                  <c:v>82</c:v>
                </c:pt>
                <c:pt idx="76">
                  <c:v>83</c:v>
                </c:pt>
                <c:pt idx="77">
                  <c:v>84</c:v>
                </c:pt>
                <c:pt idx="78">
                  <c:v>85</c:v>
                </c:pt>
                <c:pt idx="79">
                  <c:v>86</c:v>
                </c:pt>
                <c:pt idx="80">
                  <c:v>87</c:v>
                </c:pt>
                <c:pt idx="81">
                  <c:v>88</c:v>
                </c:pt>
                <c:pt idx="82">
                  <c:v>89</c:v>
                </c:pt>
                <c:pt idx="83">
                  <c:v>90</c:v>
                </c:pt>
                <c:pt idx="84">
                  <c:v>91</c:v>
                </c:pt>
                <c:pt idx="85">
                  <c:v>92</c:v>
                </c:pt>
                <c:pt idx="86">
                  <c:v>93</c:v>
                </c:pt>
                <c:pt idx="87">
                  <c:v>94</c:v>
                </c:pt>
                <c:pt idx="88">
                  <c:v>95</c:v>
                </c:pt>
                <c:pt idx="89">
                  <c:v>96</c:v>
                </c:pt>
                <c:pt idx="90">
                  <c:v>97</c:v>
                </c:pt>
                <c:pt idx="91">
                  <c:v>98</c:v>
                </c:pt>
                <c:pt idx="92">
                  <c:v>99</c:v>
                </c:pt>
                <c:pt idx="93">
                  <c:v>100</c:v>
                </c:pt>
              </c:numCache>
            </c:numRef>
          </c:xVal>
          <c:yVal>
            <c:numRef>
              <c:f>Ages_sim!$B$2:$B$95</c:f>
              <c:numCache>
                <c:formatCode>_-* #\ ##0_-;\-* #\ ##0_-;_-* "-"??_-;_-@_-</c:formatCode>
                <c:ptCount val="94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7</c:v>
                </c:pt>
                <c:pt idx="7">
                  <c:v>12</c:v>
                </c:pt>
                <c:pt idx="8">
                  <c:v>17</c:v>
                </c:pt>
                <c:pt idx="9">
                  <c:v>48</c:v>
                </c:pt>
                <c:pt idx="10">
                  <c:v>140</c:v>
                </c:pt>
                <c:pt idx="11">
                  <c:v>1516</c:v>
                </c:pt>
                <c:pt idx="12">
                  <c:v>7465</c:v>
                </c:pt>
                <c:pt idx="13">
                  <c:v>11753</c:v>
                </c:pt>
                <c:pt idx="14">
                  <c:v>17591</c:v>
                </c:pt>
                <c:pt idx="15">
                  <c:v>24761</c:v>
                </c:pt>
                <c:pt idx="16">
                  <c:v>35932</c:v>
                </c:pt>
                <c:pt idx="17">
                  <c:v>46165</c:v>
                </c:pt>
                <c:pt idx="18">
                  <c:v>53418</c:v>
                </c:pt>
                <c:pt idx="19">
                  <c:v>55898</c:v>
                </c:pt>
                <c:pt idx="20">
                  <c:v>55643</c:v>
                </c:pt>
                <c:pt idx="21">
                  <c:v>55111</c:v>
                </c:pt>
                <c:pt idx="22">
                  <c:v>54463</c:v>
                </c:pt>
                <c:pt idx="23">
                  <c:v>53022</c:v>
                </c:pt>
                <c:pt idx="24">
                  <c:v>50353</c:v>
                </c:pt>
                <c:pt idx="25">
                  <c:v>49011</c:v>
                </c:pt>
                <c:pt idx="26">
                  <c:v>46975</c:v>
                </c:pt>
                <c:pt idx="27">
                  <c:v>45418</c:v>
                </c:pt>
                <c:pt idx="28">
                  <c:v>44156</c:v>
                </c:pt>
                <c:pt idx="29">
                  <c:v>43062</c:v>
                </c:pt>
                <c:pt idx="30">
                  <c:v>41872</c:v>
                </c:pt>
                <c:pt idx="31">
                  <c:v>40194</c:v>
                </c:pt>
                <c:pt idx="32">
                  <c:v>38911</c:v>
                </c:pt>
                <c:pt idx="33">
                  <c:v>37616</c:v>
                </c:pt>
                <c:pt idx="34">
                  <c:v>36026</c:v>
                </c:pt>
                <c:pt idx="35">
                  <c:v>34501</c:v>
                </c:pt>
                <c:pt idx="36">
                  <c:v>33264</c:v>
                </c:pt>
                <c:pt idx="37">
                  <c:v>31962</c:v>
                </c:pt>
                <c:pt idx="38">
                  <c:v>30789</c:v>
                </c:pt>
                <c:pt idx="39">
                  <c:v>29046</c:v>
                </c:pt>
                <c:pt idx="40">
                  <c:v>27438</c:v>
                </c:pt>
                <c:pt idx="41">
                  <c:v>25867</c:v>
                </c:pt>
                <c:pt idx="42">
                  <c:v>24122</c:v>
                </c:pt>
                <c:pt idx="43">
                  <c:v>22727</c:v>
                </c:pt>
                <c:pt idx="44">
                  <c:v>21632</c:v>
                </c:pt>
                <c:pt idx="45">
                  <c:v>19705</c:v>
                </c:pt>
                <c:pt idx="46">
                  <c:v>18664</c:v>
                </c:pt>
                <c:pt idx="47">
                  <c:v>17196</c:v>
                </c:pt>
                <c:pt idx="48">
                  <c:v>16143</c:v>
                </c:pt>
                <c:pt idx="49">
                  <c:v>15427</c:v>
                </c:pt>
                <c:pt idx="50">
                  <c:v>13555</c:v>
                </c:pt>
                <c:pt idx="51">
                  <c:v>12511</c:v>
                </c:pt>
                <c:pt idx="52">
                  <c:v>11957</c:v>
                </c:pt>
                <c:pt idx="53">
                  <c:v>12263</c:v>
                </c:pt>
                <c:pt idx="54">
                  <c:v>15464</c:v>
                </c:pt>
                <c:pt idx="55">
                  <c:v>18592</c:v>
                </c:pt>
                <c:pt idx="56">
                  <c:v>14972</c:v>
                </c:pt>
                <c:pt idx="57">
                  <c:v>11817</c:v>
                </c:pt>
                <c:pt idx="58">
                  <c:v>9628</c:v>
                </c:pt>
                <c:pt idx="59">
                  <c:v>9584</c:v>
                </c:pt>
                <c:pt idx="60">
                  <c:v>8425</c:v>
                </c:pt>
                <c:pt idx="61">
                  <c:v>5618</c:v>
                </c:pt>
                <c:pt idx="62">
                  <c:v>4122</c:v>
                </c:pt>
                <c:pt idx="63">
                  <c:v>3125</c:v>
                </c:pt>
                <c:pt idx="64">
                  <c:v>2348</c:v>
                </c:pt>
                <c:pt idx="65">
                  <c:v>1697</c:v>
                </c:pt>
                <c:pt idx="66">
                  <c:v>1288</c:v>
                </c:pt>
                <c:pt idx="67">
                  <c:v>1103</c:v>
                </c:pt>
                <c:pt idx="68">
                  <c:v>874</c:v>
                </c:pt>
                <c:pt idx="69">
                  <c:v>661</c:v>
                </c:pt>
                <c:pt idx="70">
                  <c:v>508</c:v>
                </c:pt>
                <c:pt idx="71">
                  <c:v>383</c:v>
                </c:pt>
                <c:pt idx="72">
                  <c:v>293</c:v>
                </c:pt>
                <c:pt idx="73">
                  <c:v>252</c:v>
                </c:pt>
                <c:pt idx="74">
                  <c:v>185</c:v>
                </c:pt>
                <c:pt idx="75">
                  <c:v>145</c:v>
                </c:pt>
                <c:pt idx="76">
                  <c:v>100</c:v>
                </c:pt>
                <c:pt idx="77">
                  <c:v>84</c:v>
                </c:pt>
                <c:pt idx="78">
                  <c:v>57</c:v>
                </c:pt>
                <c:pt idx="79">
                  <c:v>62</c:v>
                </c:pt>
                <c:pt idx="80">
                  <c:v>44</c:v>
                </c:pt>
                <c:pt idx="81">
                  <c:v>35</c:v>
                </c:pt>
                <c:pt idx="82">
                  <c:v>19</c:v>
                </c:pt>
                <c:pt idx="83">
                  <c:v>17</c:v>
                </c:pt>
                <c:pt idx="84">
                  <c:v>17</c:v>
                </c:pt>
                <c:pt idx="85">
                  <c:v>11</c:v>
                </c:pt>
                <c:pt idx="86">
                  <c:v>6</c:v>
                </c:pt>
                <c:pt idx="87">
                  <c:v>5</c:v>
                </c:pt>
                <c:pt idx="88">
                  <c:v>5</c:v>
                </c:pt>
                <c:pt idx="89">
                  <c:v>3</c:v>
                </c:pt>
                <c:pt idx="90">
                  <c:v>2</c:v>
                </c:pt>
                <c:pt idx="91">
                  <c:v>3</c:v>
                </c:pt>
                <c:pt idx="92">
                  <c:v>2</c:v>
                </c:pt>
                <c:pt idx="9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02-42A6-9B33-68625A958FF3}"/>
            </c:ext>
          </c:extLst>
        </c:ser>
        <c:ser>
          <c:idx val="1"/>
          <c:order val="1"/>
          <c:tx>
            <c:strRef>
              <c:f>Ages_sim!$C$1</c:f>
              <c:strCache>
                <c:ptCount val="1"/>
                <c:pt idx="0">
                  <c:v>AgeLiqRB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Ages_sim!$A$2:$A$95</c:f>
              <c:numCache>
                <c:formatCode>General</c:formatCode>
                <c:ptCount val="9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38</c:v>
                </c:pt>
                <c:pt idx="32">
                  <c:v>39</c:v>
                </c:pt>
                <c:pt idx="33">
                  <c:v>40</c:v>
                </c:pt>
                <c:pt idx="34">
                  <c:v>41</c:v>
                </c:pt>
                <c:pt idx="35">
                  <c:v>42</c:v>
                </c:pt>
                <c:pt idx="36">
                  <c:v>43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49</c:v>
                </c:pt>
                <c:pt idx="43">
                  <c:v>50</c:v>
                </c:pt>
                <c:pt idx="44">
                  <c:v>51</c:v>
                </c:pt>
                <c:pt idx="45">
                  <c:v>52</c:v>
                </c:pt>
                <c:pt idx="46">
                  <c:v>53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57</c:v>
                </c:pt>
                <c:pt idx="51">
                  <c:v>58</c:v>
                </c:pt>
                <c:pt idx="52">
                  <c:v>59</c:v>
                </c:pt>
                <c:pt idx="53">
                  <c:v>60</c:v>
                </c:pt>
                <c:pt idx="54">
                  <c:v>61</c:v>
                </c:pt>
                <c:pt idx="55">
                  <c:v>62</c:v>
                </c:pt>
                <c:pt idx="56">
                  <c:v>63</c:v>
                </c:pt>
                <c:pt idx="57">
                  <c:v>64</c:v>
                </c:pt>
                <c:pt idx="58">
                  <c:v>65</c:v>
                </c:pt>
                <c:pt idx="59">
                  <c:v>66</c:v>
                </c:pt>
                <c:pt idx="60">
                  <c:v>67</c:v>
                </c:pt>
                <c:pt idx="61">
                  <c:v>68</c:v>
                </c:pt>
                <c:pt idx="62">
                  <c:v>69</c:v>
                </c:pt>
                <c:pt idx="63">
                  <c:v>70</c:v>
                </c:pt>
                <c:pt idx="64">
                  <c:v>71</c:v>
                </c:pt>
                <c:pt idx="65">
                  <c:v>72</c:v>
                </c:pt>
                <c:pt idx="66">
                  <c:v>73</c:v>
                </c:pt>
                <c:pt idx="67">
                  <c:v>74</c:v>
                </c:pt>
                <c:pt idx="68">
                  <c:v>75</c:v>
                </c:pt>
                <c:pt idx="69">
                  <c:v>76</c:v>
                </c:pt>
                <c:pt idx="70">
                  <c:v>77</c:v>
                </c:pt>
                <c:pt idx="71">
                  <c:v>78</c:v>
                </c:pt>
                <c:pt idx="72">
                  <c:v>79</c:v>
                </c:pt>
                <c:pt idx="73">
                  <c:v>80</c:v>
                </c:pt>
                <c:pt idx="74">
                  <c:v>81</c:v>
                </c:pt>
                <c:pt idx="75">
                  <c:v>82</c:v>
                </c:pt>
                <c:pt idx="76">
                  <c:v>83</c:v>
                </c:pt>
                <c:pt idx="77">
                  <c:v>84</c:v>
                </c:pt>
                <c:pt idx="78">
                  <c:v>85</c:v>
                </c:pt>
                <c:pt idx="79">
                  <c:v>86</c:v>
                </c:pt>
                <c:pt idx="80">
                  <c:v>87</c:v>
                </c:pt>
                <c:pt idx="81">
                  <c:v>88</c:v>
                </c:pt>
                <c:pt idx="82">
                  <c:v>89</c:v>
                </c:pt>
                <c:pt idx="83">
                  <c:v>90</c:v>
                </c:pt>
                <c:pt idx="84">
                  <c:v>91</c:v>
                </c:pt>
                <c:pt idx="85">
                  <c:v>92</c:v>
                </c:pt>
                <c:pt idx="86">
                  <c:v>93</c:v>
                </c:pt>
                <c:pt idx="87">
                  <c:v>94</c:v>
                </c:pt>
                <c:pt idx="88">
                  <c:v>95</c:v>
                </c:pt>
                <c:pt idx="89">
                  <c:v>96</c:v>
                </c:pt>
                <c:pt idx="90">
                  <c:v>97</c:v>
                </c:pt>
                <c:pt idx="91">
                  <c:v>98</c:v>
                </c:pt>
                <c:pt idx="92">
                  <c:v>99</c:v>
                </c:pt>
                <c:pt idx="93">
                  <c:v>100</c:v>
                </c:pt>
              </c:numCache>
            </c:numRef>
          </c:xVal>
          <c:yVal>
            <c:numRef>
              <c:f>Ages_sim!$C$2:$C$95</c:f>
              <c:numCache>
                <c:formatCode>_-* #\ ##0_-;\-* #\ ##0_-;_-* "-"??_-;_-@_-</c:formatCode>
                <c:ptCount val="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3</c:v>
                </c:pt>
                <c:pt idx="26">
                  <c:v>0</c:v>
                </c:pt>
                <c:pt idx="27">
                  <c:v>1</c:v>
                </c:pt>
                <c:pt idx="28">
                  <c:v>3</c:v>
                </c:pt>
                <c:pt idx="29">
                  <c:v>9</c:v>
                </c:pt>
                <c:pt idx="30">
                  <c:v>5</c:v>
                </c:pt>
                <c:pt idx="31">
                  <c:v>3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11</c:v>
                </c:pt>
                <c:pt idx="36">
                  <c:v>8</c:v>
                </c:pt>
                <c:pt idx="37">
                  <c:v>4</c:v>
                </c:pt>
                <c:pt idx="38">
                  <c:v>16</c:v>
                </c:pt>
                <c:pt idx="39">
                  <c:v>9</c:v>
                </c:pt>
                <c:pt idx="40">
                  <c:v>5</c:v>
                </c:pt>
                <c:pt idx="41">
                  <c:v>17</c:v>
                </c:pt>
                <c:pt idx="42">
                  <c:v>19</c:v>
                </c:pt>
                <c:pt idx="43">
                  <c:v>16</c:v>
                </c:pt>
                <c:pt idx="44">
                  <c:v>25</c:v>
                </c:pt>
                <c:pt idx="45">
                  <c:v>29</c:v>
                </c:pt>
                <c:pt idx="46">
                  <c:v>26</c:v>
                </c:pt>
                <c:pt idx="47">
                  <c:v>33</c:v>
                </c:pt>
                <c:pt idx="48">
                  <c:v>38</c:v>
                </c:pt>
                <c:pt idx="49">
                  <c:v>50</c:v>
                </c:pt>
                <c:pt idx="50">
                  <c:v>45</c:v>
                </c:pt>
                <c:pt idx="51">
                  <c:v>104</c:v>
                </c:pt>
                <c:pt idx="52">
                  <c:v>188</c:v>
                </c:pt>
                <c:pt idx="53">
                  <c:v>2448</c:v>
                </c:pt>
                <c:pt idx="54">
                  <c:v>3740</c:v>
                </c:pt>
                <c:pt idx="55">
                  <c:v>25368</c:v>
                </c:pt>
                <c:pt idx="56">
                  <c:v>21078</c:v>
                </c:pt>
                <c:pt idx="57">
                  <c:v>11873</c:v>
                </c:pt>
                <c:pt idx="58">
                  <c:v>10340</c:v>
                </c:pt>
                <c:pt idx="59">
                  <c:v>9302</c:v>
                </c:pt>
                <c:pt idx="60">
                  <c:v>35582</c:v>
                </c:pt>
                <c:pt idx="61">
                  <c:v>21129</c:v>
                </c:pt>
                <c:pt idx="62">
                  <c:v>7113</c:v>
                </c:pt>
                <c:pt idx="63">
                  <c:v>4664</c:v>
                </c:pt>
                <c:pt idx="64">
                  <c:v>3450</c:v>
                </c:pt>
                <c:pt idx="65">
                  <c:v>3377</c:v>
                </c:pt>
                <c:pt idx="66">
                  <c:v>2483</c:v>
                </c:pt>
                <c:pt idx="67">
                  <c:v>1643</c:v>
                </c:pt>
                <c:pt idx="68">
                  <c:v>1240</c:v>
                </c:pt>
                <c:pt idx="69">
                  <c:v>945</c:v>
                </c:pt>
                <c:pt idx="70">
                  <c:v>720</c:v>
                </c:pt>
                <c:pt idx="71">
                  <c:v>632</c:v>
                </c:pt>
                <c:pt idx="72">
                  <c:v>437</c:v>
                </c:pt>
                <c:pt idx="73">
                  <c:v>344</c:v>
                </c:pt>
                <c:pt idx="74">
                  <c:v>249</c:v>
                </c:pt>
                <c:pt idx="75">
                  <c:v>213</c:v>
                </c:pt>
                <c:pt idx="76">
                  <c:v>182</c:v>
                </c:pt>
                <c:pt idx="77">
                  <c:v>140</c:v>
                </c:pt>
                <c:pt idx="78">
                  <c:v>120</c:v>
                </c:pt>
                <c:pt idx="79">
                  <c:v>78</c:v>
                </c:pt>
                <c:pt idx="80">
                  <c:v>67</c:v>
                </c:pt>
                <c:pt idx="81">
                  <c:v>54</c:v>
                </c:pt>
                <c:pt idx="82">
                  <c:v>35</c:v>
                </c:pt>
                <c:pt idx="83">
                  <c:v>30</c:v>
                </c:pt>
                <c:pt idx="84">
                  <c:v>15</c:v>
                </c:pt>
                <c:pt idx="85">
                  <c:v>15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5</c:v>
                </c:pt>
                <c:pt idx="91">
                  <c:v>5</c:v>
                </c:pt>
                <c:pt idx="92">
                  <c:v>2</c:v>
                </c:pt>
                <c:pt idx="9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02-42A6-9B33-68625A958FF3}"/>
            </c:ext>
          </c:extLst>
        </c:ser>
        <c:ser>
          <c:idx val="2"/>
          <c:order val="2"/>
          <c:tx>
            <c:strRef>
              <c:f>Ages_sim!$D$1</c:f>
              <c:strCache>
                <c:ptCount val="1"/>
                <c:pt idx="0">
                  <c:v> AgeLiqRC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Ages_sim!$A$2:$A$95</c:f>
              <c:numCache>
                <c:formatCode>General</c:formatCode>
                <c:ptCount val="9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38</c:v>
                </c:pt>
                <c:pt idx="32">
                  <c:v>39</c:v>
                </c:pt>
                <c:pt idx="33">
                  <c:v>40</c:v>
                </c:pt>
                <c:pt idx="34">
                  <c:v>41</c:v>
                </c:pt>
                <c:pt idx="35">
                  <c:v>42</c:v>
                </c:pt>
                <c:pt idx="36">
                  <c:v>43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49</c:v>
                </c:pt>
                <c:pt idx="43">
                  <c:v>50</c:v>
                </c:pt>
                <c:pt idx="44">
                  <c:v>51</c:v>
                </c:pt>
                <c:pt idx="45">
                  <c:v>52</c:v>
                </c:pt>
                <c:pt idx="46">
                  <c:v>53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57</c:v>
                </c:pt>
                <c:pt idx="51">
                  <c:v>58</c:v>
                </c:pt>
                <c:pt idx="52">
                  <c:v>59</c:v>
                </c:pt>
                <c:pt idx="53">
                  <c:v>60</c:v>
                </c:pt>
                <c:pt idx="54">
                  <c:v>61</c:v>
                </c:pt>
                <c:pt idx="55">
                  <c:v>62</c:v>
                </c:pt>
                <c:pt idx="56">
                  <c:v>63</c:v>
                </c:pt>
                <c:pt idx="57">
                  <c:v>64</c:v>
                </c:pt>
                <c:pt idx="58">
                  <c:v>65</c:v>
                </c:pt>
                <c:pt idx="59">
                  <c:v>66</c:v>
                </c:pt>
                <c:pt idx="60">
                  <c:v>67</c:v>
                </c:pt>
                <c:pt idx="61">
                  <c:v>68</c:v>
                </c:pt>
                <c:pt idx="62">
                  <c:v>69</c:v>
                </c:pt>
                <c:pt idx="63">
                  <c:v>70</c:v>
                </c:pt>
                <c:pt idx="64">
                  <c:v>71</c:v>
                </c:pt>
                <c:pt idx="65">
                  <c:v>72</c:v>
                </c:pt>
                <c:pt idx="66">
                  <c:v>73</c:v>
                </c:pt>
                <c:pt idx="67">
                  <c:v>74</c:v>
                </c:pt>
                <c:pt idx="68">
                  <c:v>75</c:v>
                </c:pt>
                <c:pt idx="69">
                  <c:v>76</c:v>
                </c:pt>
                <c:pt idx="70">
                  <c:v>77</c:v>
                </c:pt>
                <c:pt idx="71">
                  <c:v>78</c:v>
                </c:pt>
                <c:pt idx="72">
                  <c:v>79</c:v>
                </c:pt>
                <c:pt idx="73">
                  <c:v>80</c:v>
                </c:pt>
                <c:pt idx="74">
                  <c:v>81</c:v>
                </c:pt>
                <c:pt idx="75">
                  <c:v>82</c:v>
                </c:pt>
                <c:pt idx="76">
                  <c:v>83</c:v>
                </c:pt>
                <c:pt idx="77">
                  <c:v>84</c:v>
                </c:pt>
                <c:pt idx="78">
                  <c:v>85</c:v>
                </c:pt>
                <c:pt idx="79">
                  <c:v>86</c:v>
                </c:pt>
                <c:pt idx="80">
                  <c:v>87</c:v>
                </c:pt>
                <c:pt idx="81">
                  <c:v>88</c:v>
                </c:pt>
                <c:pt idx="82">
                  <c:v>89</c:v>
                </c:pt>
                <c:pt idx="83">
                  <c:v>90</c:v>
                </c:pt>
                <c:pt idx="84">
                  <c:v>91</c:v>
                </c:pt>
                <c:pt idx="85">
                  <c:v>92</c:v>
                </c:pt>
                <c:pt idx="86">
                  <c:v>93</c:v>
                </c:pt>
                <c:pt idx="87">
                  <c:v>94</c:v>
                </c:pt>
                <c:pt idx="88">
                  <c:v>95</c:v>
                </c:pt>
                <c:pt idx="89">
                  <c:v>96</c:v>
                </c:pt>
                <c:pt idx="90">
                  <c:v>97</c:v>
                </c:pt>
                <c:pt idx="91">
                  <c:v>98</c:v>
                </c:pt>
                <c:pt idx="92">
                  <c:v>99</c:v>
                </c:pt>
                <c:pt idx="93">
                  <c:v>100</c:v>
                </c:pt>
              </c:numCache>
            </c:numRef>
          </c:xVal>
          <c:yVal>
            <c:numRef>
              <c:f>Ages_sim!$D$2:$D$95</c:f>
              <c:numCache>
                <c:formatCode>_-* #\ ##0_-;\-* #\ ##0_-;_-* "-"??_-;_-@_-</c:formatCode>
                <c:ptCount val="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4</c:v>
                </c:pt>
                <c:pt idx="30">
                  <c:v>4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1</c:v>
                </c:pt>
                <c:pt idx="35">
                  <c:v>7</c:v>
                </c:pt>
                <c:pt idx="36">
                  <c:v>6</c:v>
                </c:pt>
                <c:pt idx="37">
                  <c:v>0</c:v>
                </c:pt>
                <c:pt idx="38">
                  <c:v>9</c:v>
                </c:pt>
                <c:pt idx="39">
                  <c:v>3</c:v>
                </c:pt>
                <c:pt idx="40">
                  <c:v>1</c:v>
                </c:pt>
                <c:pt idx="41">
                  <c:v>8</c:v>
                </c:pt>
                <c:pt idx="42">
                  <c:v>8</c:v>
                </c:pt>
                <c:pt idx="43">
                  <c:v>5</c:v>
                </c:pt>
                <c:pt idx="44">
                  <c:v>16</c:v>
                </c:pt>
                <c:pt idx="45">
                  <c:v>10</c:v>
                </c:pt>
                <c:pt idx="46">
                  <c:v>13</c:v>
                </c:pt>
                <c:pt idx="47">
                  <c:v>16</c:v>
                </c:pt>
                <c:pt idx="48">
                  <c:v>19</c:v>
                </c:pt>
                <c:pt idx="49">
                  <c:v>23</c:v>
                </c:pt>
                <c:pt idx="50">
                  <c:v>26</c:v>
                </c:pt>
                <c:pt idx="51">
                  <c:v>46</c:v>
                </c:pt>
                <c:pt idx="52">
                  <c:v>94</c:v>
                </c:pt>
                <c:pt idx="53">
                  <c:v>2085</c:v>
                </c:pt>
                <c:pt idx="54">
                  <c:v>3490</c:v>
                </c:pt>
                <c:pt idx="55">
                  <c:v>20583</c:v>
                </c:pt>
                <c:pt idx="56">
                  <c:v>19226</c:v>
                </c:pt>
                <c:pt idx="57">
                  <c:v>10972</c:v>
                </c:pt>
                <c:pt idx="58">
                  <c:v>9439</c:v>
                </c:pt>
                <c:pt idx="59">
                  <c:v>8622</c:v>
                </c:pt>
                <c:pt idx="60">
                  <c:v>26293</c:v>
                </c:pt>
                <c:pt idx="61">
                  <c:v>15390</c:v>
                </c:pt>
                <c:pt idx="62">
                  <c:v>7109</c:v>
                </c:pt>
                <c:pt idx="63">
                  <c:v>4770</c:v>
                </c:pt>
                <c:pt idx="64">
                  <c:v>3666</c:v>
                </c:pt>
                <c:pt idx="65">
                  <c:v>4357</c:v>
                </c:pt>
                <c:pt idx="66">
                  <c:v>3279</c:v>
                </c:pt>
                <c:pt idx="67">
                  <c:v>2173</c:v>
                </c:pt>
                <c:pt idx="68">
                  <c:v>1618</c:v>
                </c:pt>
                <c:pt idx="69">
                  <c:v>1309</c:v>
                </c:pt>
                <c:pt idx="70">
                  <c:v>1041</c:v>
                </c:pt>
                <c:pt idx="71">
                  <c:v>902</c:v>
                </c:pt>
                <c:pt idx="72">
                  <c:v>703</c:v>
                </c:pt>
                <c:pt idx="73">
                  <c:v>538</c:v>
                </c:pt>
                <c:pt idx="74">
                  <c:v>390</c:v>
                </c:pt>
                <c:pt idx="75">
                  <c:v>357</c:v>
                </c:pt>
                <c:pt idx="76">
                  <c:v>313</c:v>
                </c:pt>
                <c:pt idx="77">
                  <c:v>263</c:v>
                </c:pt>
                <c:pt idx="78">
                  <c:v>215</c:v>
                </c:pt>
                <c:pt idx="79">
                  <c:v>169</c:v>
                </c:pt>
                <c:pt idx="80">
                  <c:v>110</c:v>
                </c:pt>
                <c:pt idx="81">
                  <c:v>79</c:v>
                </c:pt>
                <c:pt idx="82">
                  <c:v>59</c:v>
                </c:pt>
                <c:pt idx="83">
                  <c:v>52</c:v>
                </c:pt>
                <c:pt idx="84">
                  <c:v>37</c:v>
                </c:pt>
                <c:pt idx="85">
                  <c:v>34</c:v>
                </c:pt>
                <c:pt idx="86">
                  <c:v>24</c:v>
                </c:pt>
                <c:pt idx="87">
                  <c:v>8</c:v>
                </c:pt>
                <c:pt idx="88">
                  <c:v>14</c:v>
                </c:pt>
                <c:pt idx="89">
                  <c:v>14</c:v>
                </c:pt>
                <c:pt idx="90">
                  <c:v>5</c:v>
                </c:pt>
                <c:pt idx="91">
                  <c:v>11</c:v>
                </c:pt>
                <c:pt idx="92">
                  <c:v>8</c:v>
                </c:pt>
                <c:pt idx="93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102-42A6-9B33-68625A958FF3}"/>
            </c:ext>
          </c:extLst>
        </c:ser>
        <c:ser>
          <c:idx val="3"/>
          <c:order val="3"/>
          <c:tx>
            <c:strRef>
              <c:f>Ages_sim!$E$1</c:f>
              <c:strCache>
                <c:ptCount val="1"/>
                <c:pt idx="0">
                  <c:v> AgeLiqID 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Ages_sim!$A$2:$A$95</c:f>
              <c:numCache>
                <c:formatCode>General</c:formatCode>
                <c:ptCount val="9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38</c:v>
                </c:pt>
                <c:pt idx="32">
                  <c:v>39</c:v>
                </c:pt>
                <c:pt idx="33">
                  <c:v>40</c:v>
                </c:pt>
                <c:pt idx="34">
                  <c:v>41</c:v>
                </c:pt>
                <c:pt idx="35">
                  <c:v>42</c:v>
                </c:pt>
                <c:pt idx="36">
                  <c:v>43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49</c:v>
                </c:pt>
                <c:pt idx="43">
                  <c:v>50</c:v>
                </c:pt>
                <c:pt idx="44">
                  <c:v>51</c:v>
                </c:pt>
                <c:pt idx="45">
                  <c:v>52</c:v>
                </c:pt>
                <c:pt idx="46">
                  <c:v>53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57</c:v>
                </c:pt>
                <c:pt idx="51">
                  <c:v>58</c:v>
                </c:pt>
                <c:pt idx="52">
                  <c:v>59</c:v>
                </c:pt>
                <c:pt idx="53">
                  <c:v>60</c:v>
                </c:pt>
                <c:pt idx="54">
                  <c:v>61</c:v>
                </c:pt>
                <c:pt idx="55">
                  <c:v>62</c:v>
                </c:pt>
                <c:pt idx="56">
                  <c:v>63</c:v>
                </c:pt>
                <c:pt idx="57">
                  <c:v>64</c:v>
                </c:pt>
                <c:pt idx="58">
                  <c:v>65</c:v>
                </c:pt>
                <c:pt idx="59">
                  <c:v>66</c:v>
                </c:pt>
                <c:pt idx="60">
                  <c:v>67</c:v>
                </c:pt>
                <c:pt idx="61">
                  <c:v>68</c:v>
                </c:pt>
                <c:pt idx="62">
                  <c:v>69</c:v>
                </c:pt>
                <c:pt idx="63">
                  <c:v>70</c:v>
                </c:pt>
                <c:pt idx="64">
                  <c:v>71</c:v>
                </c:pt>
                <c:pt idx="65">
                  <c:v>72</c:v>
                </c:pt>
                <c:pt idx="66">
                  <c:v>73</c:v>
                </c:pt>
                <c:pt idx="67">
                  <c:v>74</c:v>
                </c:pt>
                <c:pt idx="68">
                  <c:v>75</c:v>
                </c:pt>
                <c:pt idx="69">
                  <c:v>76</c:v>
                </c:pt>
                <c:pt idx="70">
                  <c:v>77</c:v>
                </c:pt>
                <c:pt idx="71">
                  <c:v>78</c:v>
                </c:pt>
                <c:pt idx="72">
                  <c:v>79</c:v>
                </c:pt>
                <c:pt idx="73">
                  <c:v>80</c:v>
                </c:pt>
                <c:pt idx="74">
                  <c:v>81</c:v>
                </c:pt>
                <c:pt idx="75">
                  <c:v>82</c:v>
                </c:pt>
                <c:pt idx="76">
                  <c:v>83</c:v>
                </c:pt>
                <c:pt idx="77">
                  <c:v>84</c:v>
                </c:pt>
                <c:pt idx="78">
                  <c:v>85</c:v>
                </c:pt>
                <c:pt idx="79">
                  <c:v>86</c:v>
                </c:pt>
                <c:pt idx="80">
                  <c:v>87</c:v>
                </c:pt>
                <c:pt idx="81">
                  <c:v>88</c:v>
                </c:pt>
                <c:pt idx="82">
                  <c:v>89</c:v>
                </c:pt>
                <c:pt idx="83">
                  <c:v>90</c:v>
                </c:pt>
                <c:pt idx="84">
                  <c:v>91</c:v>
                </c:pt>
                <c:pt idx="85">
                  <c:v>92</c:v>
                </c:pt>
                <c:pt idx="86">
                  <c:v>93</c:v>
                </c:pt>
                <c:pt idx="87">
                  <c:v>94</c:v>
                </c:pt>
                <c:pt idx="88">
                  <c:v>95</c:v>
                </c:pt>
                <c:pt idx="89">
                  <c:v>96</c:v>
                </c:pt>
                <c:pt idx="90">
                  <c:v>97</c:v>
                </c:pt>
                <c:pt idx="91">
                  <c:v>98</c:v>
                </c:pt>
                <c:pt idx="92">
                  <c:v>99</c:v>
                </c:pt>
                <c:pt idx="93">
                  <c:v>100</c:v>
                </c:pt>
              </c:numCache>
            </c:numRef>
          </c:xVal>
          <c:yVal>
            <c:numRef>
              <c:f>Ages_sim!$E$2:$E$95</c:f>
              <c:numCache>
                <c:formatCode>_-* #\ ##0_-;\-* #\ ##0_-;_-* "-"??_-;_-@_-</c:formatCode>
                <c:ptCount val="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3</c:v>
                </c:pt>
                <c:pt idx="24">
                  <c:v>4</c:v>
                </c:pt>
                <c:pt idx="25">
                  <c:v>6</c:v>
                </c:pt>
                <c:pt idx="26">
                  <c:v>9</c:v>
                </c:pt>
                <c:pt idx="27">
                  <c:v>6</c:v>
                </c:pt>
                <c:pt idx="28">
                  <c:v>8</c:v>
                </c:pt>
                <c:pt idx="29">
                  <c:v>11</c:v>
                </c:pt>
                <c:pt idx="30">
                  <c:v>16</c:v>
                </c:pt>
                <c:pt idx="31">
                  <c:v>16</c:v>
                </c:pt>
                <c:pt idx="32">
                  <c:v>22</c:v>
                </c:pt>
                <c:pt idx="33">
                  <c:v>26</c:v>
                </c:pt>
                <c:pt idx="34">
                  <c:v>13</c:v>
                </c:pt>
                <c:pt idx="35">
                  <c:v>26</c:v>
                </c:pt>
                <c:pt idx="36">
                  <c:v>31</c:v>
                </c:pt>
                <c:pt idx="37">
                  <c:v>31</c:v>
                </c:pt>
                <c:pt idx="38">
                  <c:v>38</c:v>
                </c:pt>
                <c:pt idx="39">
                  <c:v>31</c:v>
                </c:pt>
                <c:pt idx="40">
                  <c:v>37</c:v>
                </c:pt>
                <c:pt idx="41">
                  <c:v>46</c:v>
                </c:pt>
                <c:pt idx="42">
                  <c:v>52</c:v>
                </c:pt>
                <c:pt idx="43">
                  <c:v>52</c:v>
                </c:pt>
                <c:pt idx="44">
                  <c:v>50</c:v>
                </c:pt>
                <c:pt idx="45">
                  <c:v>74</c:v>
                </c:pt>
                <c:pt idx="46">
                  <c:v>82</c:v>
                </c:pt>
                <c:pt idx="47">
                  <c:v>74</c:v>
                </c:pt>
                <c:pt idx="48">
                  <c:v>100</c:v>
                </c:pt>
                <c:pt idx="49">
                  <c:v>107</c:v>
                </c:pt>
                <c:pt idx="50">
                  <c:v>137</c:v>
                </c:pt>
                <c:pt idx="51">
                  <c:v>145</c:v>
                </c:pt>
                <c:pt idx="52">
                  <c:v>139</c:v>
                </c:pt>
                <c:pt idx="53">
                  <c:v>121</c:v>
                </c:pt>
                <c:pt idx="54">
                  <c:v>92</c:v>
                </c:pt>
                <c:pt idx="55">
                  <c:v>61</c:v>
                </c:pt>
                <c:pt idx="56">
                  <c:v>45</c:v>
                </c:pt>
                <c:pt idx="57">
                  <c:v>33</c:v>
                </c:pt>
                <c:pt idx="58">
                  <c:v>4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102-42A6-9B33-68625A958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5528975"/>
        <c:axId val="1165529807"/>
      </c:scatterChart>
      <c:valAx>
        <c:axId val="1165528975"/>
        <c:scaling>
          <c:orientation val="minMax"/>
          <c:max val="1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5529807"/>
        <c:crosses val="autoZero"/>
        <c:crossBetween val="midCat"/>
        <c:majorUnit val="2"/>
      </c:valAx>
      <c:valAx>
        <c:axId val="116552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5528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Ages_sim!$F$1</c:f>
              <c:strCache>
                <c:ptCount val="1"/>
                <c:pt idx="0">
                  <c:v> AgeEntree5LastYear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Ages_sim!$A$2:$A$95</c:f>
              <c:numCache>
                <c:formatCode>General</c:formatCode>
                <c:ptCount val="9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38</c:v>
                </c:pt>
                <c:pt idx="32">
                  <c:v>39</c:v>
                </c:pt>
                <c:pt idx="33">
                  <c:v>40</c:v>
                </c:pt>
                <c:pt idx="34">
                  <c:v>41</c:v>
                </c:pt>
                <c:pt idx="35">
                  <c:v>42</c:v>
                </c:pt>
                <c:pt idx="36">
                  <c:v>43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49</c:v>
                </c:pt>
                <c:pt idx="43">
                  <c:v>50</c:v>
                </c:pt>
                <c:pt idx="44">
                  <c:v>51</c:v>
                </c:pt>
                <c:pt idx="45">
                  <c:v>52</c:v>
                </c:pt>
                <c:pt idx="46">
                  <c:v>53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57</c:v>
                </c:pt>
                <c:pt idx="51">
                  <c:v>58</c:v>
                </c:pt>
                <c:pt idx="52">
                  <c:v>59</c:v>
                </c:pt>
                <c:pt idx="53">
                  <c:v>60</c:v>
                </c:pt>
                <c:pt idx="54">
                  <c:v>61</c:v>
                </c:pt>
                <c:pt idx="55">
                  <c:v>62</c:v>
                </c:pt>
                <c:pt idx="56">
                  <c:v>63</c:v>
                </c:pt>
                <c:pt idx="57">
                  <c:v>64</c:v>
                </c:pt>
                <c:pt idx="58">
                  <c:v>65</c:v>
                </c:pt>
                <c:pt idx="59">
                  <c:v>66</c:v>
                </c:pt>
                <c:pt idx="60">
                  <c:v>67</c:v>
                </c:pt>
                <c:pt idx="61">
                  <c:v>68</c:v>
                </c:pt>
                <c:pt idx="62">
                  <c:v>69</c:v>
                </c:pt>
                <c:pt idx="63">
                  <c:v>70</c:v>
                </c:pt>
                <c:pt idx="64">
                  <c:v>71</c:v>
                </c:pt>
                <c:pt idx="65">
                  <c:v>72</c:v>
                </c:pt>
                <c:pt idx="66">
                  <c:v>73</c:v>
                </c:pt>
                <c:pt idx="67">
                  <c:v>74</c:v>
                </c:pt>
                <c:pt idx="68">
                  <c:v>75</c:v>
                </c:pt>
                <c:pt idx="69">
                  <c:v>76</c:v>
                </c:pt>
                <c:pt idx="70">
                  <c:v>77</c:v>
                </c:pt>
                <c:pt idx="71">
                  <c:v>78</c:v>
                </c:pt>
                <c:pt idx="72">
                  <c:v>79</c:v>
                </c:pt>
                <c:pt idx="73">
                  <c:v>80</c:v>
                </c:pt>
                <c:pt idx="74">
                  <c:v>81</c:v>
                </c:pt>
                <c:pt idx="75">
                  <c:v>82</c:v>
                </c:pt>
                <c:pt idx="76">
                  <c:v>83</c:v>
                </c:pt>
                <c:pt idx="77">
                  <c:v>84</c:v>
                </c:pt>
                <c:pt idx="78">
                  <c:v>85</c:v>
                </c:pt>
                <c:pt idx="79">
                  <c:v>86</c:v>
                </c:pt>
                <c:pt idx="80">
                  <c:v>87</c:v>
                </c:pt>
                <c:pt idx="81">
                  <c:v>88</c:v>
                </c:pt>
                <c:pt idx="82">
                  <c:v>89</c:v>
                </c:pt>
                <c:pt idx="83">
                  <c:v>90</c:v>
                </c:pt>
                <c:pt idx="84">
                  <c:v>91</c:v>
                </c:pt>
                <c:pt idx="85">
                  <c:v>92</c:v>
                </c:pt>
                <c:pt idx="86">
                  <c:v>93</c:v>
                </c:pt>
                <c:pt idx="87">
                  <c:v>94</c:v>
                </c:pt>
                <c:pt idx="88">
                  <c:v>95</c:v>
                </c:pt>
                <c:pt idx="89">
                  <c:v>96</c:v>
                </c:pt>
                <c:pt idx="90">
                  <c:v>97</c:v>
                </c:pt>
                <c:pt idx="91">
                  <c:v>98</c:v>
                </c:pt>
                <c:pt idx="92">
                  <c:v>99</c:v>
                </c:pt>
                <c:pt idx="93">
                  <c:v>100</c:v>
                </c:pt>
              </c:numCache>
            </c:numRef>
          </c:cat>
          <c:val>
            <c:numRef>
              <c:f>Ages_sim!$F$2:$F$96</c:f>
              <c:numCache>
                <c:formatCode>_-* #\ ##0_-;\-* #\ ##0_-;_-* "-"??_-;_-@_-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</c:v>
                </c:pt>
                <c:pt idx="10">
                  <c:v>53</c:v>
                </c:pt>
                <c:pt idx="11">
                  <c:v>644</c:v>
                </c:pt>
                <c:pt idx="12">
                  <c:v>4108</c:v>
                </c:pt>
                <c:pt idx="13">
                  <c:v>6243</c:v>
                </c:pt>
                <c:pt idx="14">
                  <c:v>8564</c:v>
                </c:pt>
                <c:pt idx="15">
                  <c:v>10919</c:v>
                </c:pt>
                <c:pt idx="16">
                  <c:v>13941</c:v>
                </c:pt>
                <c:pt idx="17">
                  <c:v>17738</c:v>
                </c:pt>
                <c:pt idx="18">
                  <c:v>19365</c:v>
                </c:pt>
                <c:pt idx="19">
                  <c:v>18738</c:v>
                </c:pt>
                <c:pt idx="20">
                  <c:v>17138</c:v>
                </c:pt>
                <c:pt idx="21">
                  <c:v>15719</c:v>
                </c:pt>
                <c:pt idx="22">
                  <c:v>14644</c:v>
                </c:pt>
                <c:pt idx="23">
                  <c:v>13747</c:v>
                </c:pt>
                <c:pt idx="24">
                  <c:v>12668</c:v>
                </c:pt>
                <c:pt idx="25">
                  <c:v>12233</c:v>
                </c:pt>
                <c:pt idx="26">
                  <c:v>11651</c:v>
                </c:pt>
                <c:pt idx="27">
                  <c:v>11442</c:v>
                </c:pt>
                <c:pt idx="28">
                  <c:v>11016</c:v>
                </c:pt>
                <c:pt idx="29">
                  <c:v>10610</c:v>
                </c:pt>
                <c:pt idx="30">
                  <c:v>10338</c:v>
                </c:pt>
                <c:pt idx="31">
                  <c:v>9607</c:v>
                </c:pt>
                <c:pt idx="32">
                  <c:v>9244</c:v>
                </c:pt>
                <c:pt idx="33">
                  <c:v>8782</c:v>
                </c:pt>
                <c:pt idx="34">
                  <c:v>8463</c:v>
                </c:pt>
                <c:pt idx="35">
                  <c:v>8274</c:v>
                </c:pt>
                <c:pt idx="36">
                  <c:v>8155</c:v>
                </c:pt>
                <c:pt idx="37">
                  <c:v>8195</c:v>
                </c:pt>
                <c:pt idx="38">
                  <c:v>7757</c:v>
                </c:pt>
                <c:pt idx="39">
                  <c:v>7181</c:v>
                </c:pt>
                <c:pt idx="40">
                  <c:v>6796</c:v>
                </c:pt>
                <c:pt idx="41">
                  <c:v>6318</c:v>
                </c:pt>
                <c:pt idx="42">
                  <c:v>5729</c:v>
                </c:pt>
                <c:pt idx="43">
                  <c:v>5701</c:v>
                </c:pt>
                <c:pt idx="44">
                  <c:v>5460</c:v>
                </c:pt>
                <c:pt idx="45">
                  <c:v>5134</c:v>
                </c:pt>
                <c:pt idx="46">
                  <c:v>4873</c:v>
                </c:pt>
                <c:pt idx="47">
                  <c:v>4448</c:v>
                </c:pt>
                <c:pt idx="48">
                  <c:v>4217</c:v>
                </c:pt>
                <c:pt idx="49">
                  <c:v>4011</c:v>
                </c:pt>
                <c:pt idx="50">
                  <c:v>3717</c:v>
                </c:pt>
                <c:pt idx="51">
                  <c:v>3568</c:v>
                </c:pt>
                <c:pt idx="52">
                  <c:v>3311</c:v>
                </c:pt>
                <c:pt idx="53">
                  <c:v>3688</c:v>
                </c:pt>
                <c:pt idx="54">
                  <c:v>3875</c:v>
                </c:pt>
                <c:pt idx="55">
                  <c:v>4019</c:v>
                </c:pt>
                <c:pt idx="56">
                  <c:v>2795</c:v>
                </c:pt>
                <c:pt idx="57">
                  <c:v>2159</c:v>
                </c:pt>
                <c:pt idx="58">
                  <c:v>2068</c:v>
                </c:pt>
                <c:pt idx="59">
                  <c:v>2563</c:v>
                </c:pt>
                <c:pt idx="60">
                  <c:v>2646</c:v>
                </c:pt>
                <c:pt idx="61">
                  <c:v>2035</c:v>
                </c:pt>
                <c:pt idx="62">
                  <c:v>1695</c:v>
                </c:pt>
                <c:pt idx="63">
                  <c:v>1372</c:v>
                </c:pt>
                <c:pt idx="64">
                  <c:v>1068</c:v>
                </c:pt>
                <c:pt idx="65">
                  <c:v>770</c:v>
                </c:pt>
                <c:pt idx="66">
                  <c:v>633</c:v>
                </c:pt>
                <c:pt idx="67">
                  <c:v>552</c:v>
                </c:pt>
                <c:pt idx="68">
                  <c:v>443</c:v>
                </c:pt>
                <c:pt idx="69">
                  <c:v>361</c:v>
                </c:pt>
                <c:pt idx="70">
                  <c:v>265</c:v>
                </c:pt>
                <c:pt idx="71">
                  <c:v>212</c:v>
                </c:pt>
                <c:pt idx="72">
                  <c:v>154</c:v>
                </c:pt>
                <c:pt idx="73">
                  <c:v>136</c:v>
                </c:pt>
                <c:pt idx="74">
                  <c:v>89</c:v>
                </c:pt>
                <c:pt idx="75">
                  <c:v>89</c:v>
                </c:pt>
                <c:pt idx="76">
                  <c:v>63</c:v>
                </c:pt>
                <c:pt idx="77">
                  <c:v>63</c:v>
                </c:pt>
                <c:pt idx="78">
                  <c:v>38</c:v>
                </c:pt>
                <c:pt idx="79">
                  <c:v>40</c:v>
                </c:pt>
                <c:pt idx="80">
                  <c:v>31</c:v>
                </c:pt>
                <c:pt idx="81">
                  <c:v>20</c:v>
                </c:pt>
                <c:pt idx="82">
                  <c:v>15</c:v>
                </c:pt>
                <c:pt idx="83">
                  <c:v>16</c:v>
                </c:pt>
                <c:pt idx="84">
                  <c:v>14</c:v>
                </c:pt>
                <c:pt idx="85">
                  <c:v>9</c:v>
                </c:pt>
                <c:pt idx="86">
                  <c:v>4</c:v>
                </c:pt>
                <c:pt idx="87">
                  <c:v>5</c:v>
                </c:pt>
                <c:pt idx="88">
                  <c:v>5</c:v>
                </c:pt>
                <c:pt idx="89">
                  <c:v>3</c:v>
                </c:pt>
                <c:pt idx="90">
                  <c:v>2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EE-46FB-89C4-0FD46A85A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7737263"/>
        <c:axId val="1217739343"/>
      </c:lineChart>
      <c:catAx>
        <c:axId val="121773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7739343"/>
        <c:crosses val="autoZero"/>
        <c:auto val="1"/>
        <c:lblAlgn val="ctr"/>
        <c:lblOffset val="100"/>
        <c:noMultiLvlLbl val="0"/>
      </c:catAx>
      <c:valAx>
        <c:axId val="12177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7737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Liq par age 2020</a:t>
            </a:r>
          </a:p>
        </c:rich>
      </c:tx>
      <c:layout>
        <c:manualLayout>
          <c:xMode val="edge"/>
          <c:yMode val="edge"/>
          <c:x val="0.40396959470975219"/>
          <c:y val="2.0671837028724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Feuil1!$A$4:$A$41</c:f>
              <c:numCache>
                <c:formatCode>General</c:formatCode>
                <c:ptCount val="38"/>
                <c:pt idx="0">
                  <c:v>59</c:v>
                </c:pt>
                <c:pt idx="1">
                  <c:v>60</c:v>
                </c:pt>
                <c:pt idx="2">
                  <c:v>61</c:v>
                </c:pt>
                <c:pt idx="3">
                  <c:v>62</c:v>
                </c:pt>
                <c:pt idx="4">
                  <c:v>63</c:v>
                </c:pt>
                <c:pt idx="5">
                  <c:v>64</c:v>
                </c:pt>
                <c:pt idx="6">
                  <c:v>65</c:v>
                </c:pt>
                <c:pt idx="7">
                  <c:v>66</c:v>
                </c:pt>
                <c:pt idx="8">
                  <c:v>67</c:v>
                </c:pt>
                <c:pt idx="9">
                  <c:v>68</c:v>
                </c:pt>
                <c:pt idx="10">
                  <c:v>69</c:v>
                </c:pt>
                <c:pt idx="11">
                  <c:v>70</c:v>
                </c:pt>
                <c:pt idx="12">
                  <c:v>71</c:v>
                </c:pt>
                <c:pt idx="13">
                  <c:v>72</c:v>
                </c:pt>
                <c:pt idx="14">
                  <c:v>73</c:v>
                </c:pt>
                <c:pt idx="15">
                  <c:v>74</c:v>
                </c:pt>
                <c:pt idx="16">
                  <c:v>75</c:v>
                </c:pt>
                <c:pt idx="17">
                  <c:v>76</c:v>
                </c:pt>
                <c:pt idx="18">
                  <c:v>77</c:v>
                </c:pt>
                <c:pt idx="19">
                  <c:v>78</c:v>
                </c:pt>
                <c:pt idx="20">
                  <c:v>79</c:v>
                </c:pt>
                <c:pt idx="21">
                  <c:v>80</c:v>
                </c:pt>
                <c:pt idx="22">
                  <c:v>81</c:v>
                </c:pt>
                <c:pt idx="23">
                  <c:v>82</c:v>
                </c:pt>
                <c:pt idx="24">
                  <c:v>83</c:v>
                </c:pt>
                <c:pt idx="25">
                  <c:v>84</c:v>
                </c:pt>
                <c:pt idx="26">
                  <c:v>85</c:v>
                </c:pt>
                <c:pt idx="27">
                  <c:v>86</c:v>
                </c:pt>
                <c:pt idx="28">
                  <c:v>87</c:v>
                </c:pt>
                <c:pt idx="29">
                  <c:v>88</c:v>
                </c:pt>
                <c:pt idx="30">
                  <c:v>89</c:v>
                </c:pt>
                <c:pt idx="31">
                  <c:v>90</c:v>
                </c:pt>
                <c:pt idx="32">
                  <c:v>91</c:v>
                </c:pt>
                <c:pt idx="33">
                  <c:v>92</c:v>
                </c:pt>
                <c:pt idx="34">
                  <c:v>93</c:v>
                </c:pt>
                <c:pt idx="35">
                  <c:v>94</c:v>
                </c:pt>
                <c:pt idx="36">
                  <c:v>95</c:v>
                </c:pt>
                <c:pt idx="37">
                  <c:v>96</c:v>
                </c:pt>
              </c:numCache>
            </c:numRef>
          </c:cat>
          <c:val>
            <c:numRef>
              <c:f>Feuil1!$D$4:$D$41</c:f>
              <c:numCache>
                <c:formatCode>General</c:formatCode>
                <c:ptCount val="38"/>
                <c:pt idx="0">
                  <c:v>1.2847690627609687E-4</c:v>
                </c:pt>
                <c:pt idx="1">
                  <c:v>2.0983336761983131E-2</c:v>
                </c:pt>
                <c:pt idx="2">
                  <c:v>4.1666666666666664E-2</c:v>
                </c:pt>
                <c:pt idx="3">
                  <c:v>0.24176234481471109</c:v>
                </c:pt>
                <c:pt idx="4">
                  <c:v>0.24650400231459157</c:v>
                </c:pt>
                <c:pt idx="5">
                  <c:v>0.14053057461845744</c:v>
                </c:pt>
                <c:pt idx="6">
                  <c:v>0.13627190653212959</c:v>
                </c:pt>
                <c:pt idx="7">
                  <c:v>0.14002254791431792</c:v>
                </c:pt>
                <c:pt idx="8">
                  <c:v>0.19897304236200256</c:v>
                </c:pt>
                <c:pt idx="9">
                  <c:v>7.3235531939470952E-2</c:v>
                </c:pt>
                <c:pt idx="10">
                  <c:v>3.7627624182631637E-2</c:v>
                </c:pt>
                <c:pt idx="11">
                  <c:v>2.7024228618761647E-2</c:v>
                </c:pt>
                <c:pt idx="12">
                  <c:v>2.2488906817265026E-2</c:v>
                </c:pt>
                <c:pt idx="13">
                  <c:v>1.742965140697186E-2</c:v>
                </c:pt>
                <c:pt idx="14">
                  <c:v>1.4901543374135177E-2</c:v>
                </c:pt>
                <c:pt idx="15">
                  <c:v>1.3888888888888888E-2</c:v>
                </c:pt>
                <c:pt idx="16">
                  <c:v>1.4089729328883945E-2</c:v>
                </c:pt>
                <c:pt idx="17">
                  <c:v>1.1031664964249234E-2</c:v>
                </c:pt>
                <c:pt idx="18">
                  <c:v>1.2835205134082053E-2</c:v>
                </c:pt>
                <c:pt idx="19">
                  <c:v>8.0710250201775618E-3</c:v>
                </c:pt>
                <c:pt idx="20">
                  <c:v>8.3018867924528304E-3</c:v>
                </c:pt>
                <c:pt idx="21">
                  <c:v>5.5698371893744643E-3</c:v>
                </c:pt>
                <c:pt idx="22">
                  <c:v>9.5621540010065419E-3</c:v>
                </c:pt>
                <c:pt idx="23">
                  <c:v>1.0452961672473868E-2</c:v>
                </c:pt>
                <c:pt idx="24">
                  <c:v>1.4202172096908938E-2</c:v>
                </c:pt>
                <c:pt idx="25">
                  <c:v>9.4876660341555979E-4</c:v>
                </c:pt>
                <c:pt idx="26">
                  <c:v>6.4585575888051671E-3</c:v>
                </c:pt>
                <c:pt idx="27">
                  <c:v>5.0505050505050509E-3</c:v>
                </c:pt>
                <c:pt idx="28">
                  <c:v>5.7553956834532375E-3</c:v>
                </c:pt>
                <c:pt idx="29">
                  <c:v>0</c:v>
                </c:pt>
                <c:pt idx="30">
                  <c:v>1.6420361247947454E-3</c:v>
                </c:pt>
                <c:pt idx="31">
                  <c:v>1.7452006980802793E-3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3.3444816053511705E-3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3C-4C80-8F01-90826411D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0722687"/>
        <c:axId val="1150723103"/>
      </c:barChart>
      <c:catAx>
        <c:axId val="115072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50723103"/>
        <c:crosses val="autoZero"/>
        <c:auto val="1"/>
        <c:lblAlgn val="ctr"/>
        <c:lblOffset val="100"/>
        <c:noMultiLvlLbl val="0"/>
      </c:catAx>
      <c:valAx>
        <c:axId val="115072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50722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ages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Feuil1!$A$4:$A$41</c:f>
              <c:numCache>
                <c:formatCode>General</c:formatCode>
                <c:ptCount val="38"/>
                <c:pt idx="0">
                  <c:v>59</c:v>
                </c:pt>
                <c:pt idx="1">
                  <c:v>60</c:v>
                </c:pt>
                <c:pt idx="2">
                  <c:v>61</c:v>
                </c:pt>
                <c:pt idx="3">
                  <c:v>62</c:v>
                </c:pt>
                <c:pt idx="4">
                  <c:v>63</c:v>
                </c:pt>
                <c:pt idx="5">
                  <c:v>64</c:v>
                </c:pt>
                <c:pt idx="6">
                  <c:v>65</c:v>
                </c:pt>
                <c:pt idx="7">
                  <c:v>66</c:v>
                </c:pt>
                <c:pt idx="8">
                  <c:v>67</c:v>
                </c:pt>
                <c:pt idx="9">
                  <c:v>68</c:v>
                </c:pt>
                <c:pt idx="10">
                  <c:v>69</c:v>
                </c:pt>
                <c:pt idx="11">
                  <c:v>70</c:v>
                </c:pt>
                <c:pt idx="12">
                  <c:v>71</c:v>
                </c:pt>
                <c:pt idx="13">
                  <c:v>72</c:v>
                </c:pt>
                <c:pt idx="14">
                  <c:v>73</c:v>
                </c:pt>
                <c:pt idx="15">
                  <c:v>74</c:v>
                </c:pt>
                <c:pt idx="16">
                  <c:v>75</c:v>
                </c:pt>
                <c:pt idx="17">
                  <c:v>76</c:v>
                </c:pt>
                <c:pt idx="18">
                  <c:v>77</c:v>
                </c:pt>
                <c:pt idx="19">
                  <c:v>78</c:v>
                </c:pt>
                <c:pt idx="20">
                  <c:v>79</c:v>
                </c:pt>
                <c:pt idx="21">
                  <c:v>80</c:v>
                </c:pt>
                <c:pt idx="22">
                  <c:v>81</c:v>
                </c:pt>
                <c:pt idx="23">
                  <c:v>82</c:v>
                </c:pt>
                <c:pt idx="24">
                  <c:v>83</c:v>
                </c:pt>
                <c:pt idx="25">
                  <c:v>84</c:v>
                </c:pt>
                <c:pt idx="26">
                  <c:v>85</c:v>
                </c:pt>
                <c:pt idx="27">
                  <c:v>86</c:v>
                </c:pt>
                <c:pt idx="28">
                  <c:v>87</c:v>
                </c:pt>
                <c:pt idx="29">
                  <c:v>88</c:v>
                </c:pt>
                <c:pt idx="30">
                  <c:v>89</c:v>
                </c:pt>
                <c:pt idx="31">
                  <c:v>90</c:v>
                </c:pt>
                <c:pt idx="32">
                  <c:v>91</c:v>
                </c:pt>
                <c:pt idx="33">
                  <c:v>92</c:v>
                </c:pt>
                <c:pt idx="34">
                  <c:v>93</c:v>
                </c:pt>
                <c:pt idx="35">
                  <c:v>94</c:v>
                </c:pt>
                <c:pt idx="36">
                  <c:v>95</c:v>
                </c:pt>
                <c:pt idx="37">
                  <c:v>96</c:v>
                </c:pt>
              </c:numCache>
            </c:numRef>
          </c:cat>
          <c:val>
            <c:numRef>
              <c:f>Feuil1!$C$4:$C$41</c:f>
              <c:numCache>
                <c:formatCode>_-* #\ ##0_-;\-* #\ ##0_-;_-* "-"??_-;_-@_-</c:formatCode>
                <c:ptCount val="38"/>
                <c:pt idx="0">
                  <c:v>15567</c:v>
                </c:pt>
                <c:pt idx="1">
                  <c:v>14583</c:v>
                </c:pt>
                <c:pt idx="2">
                  <c:v>13344</c:v>
                </c:pt>
                <c:pt idx="3">
                  <c:v>10713</c:v>
                </c:pt>
                <c:pt idx="4">
                  <c:v>10369</c:v>
                </c:pt>
                <c:pt idx="5">
                  <c:v>9763</c:v>
                </c:pt>
                <c:pt idx="6">
                  <c:v>9415</c:v>
                </c:pt>
                <c:pt idx="7">
                  <c:v>8870</c:v>
                </c:pt>
                <c:pt idx="8">
                  <c:v>8569</c:v>
                </c:pt>
                <c:pt idx="9">
                  <c:v>8657</c:v>
                </c:pt>
                <c:pt idx="10">
                  <c:v>8717</c:v>
                </c:pt>
                <c:pt idx="11">
                  <c:v>9658</c:v>
                </c:pt>
                <c:pt idx="12">
                  <c:v>9916</c:v>
                </c:pt>
                <c:pt idx="13">
                  <c:v>9524</c:v>
                </c:pt>
                <c:pt idx="14">
                  <c:v>9395</c:v>
                </c:pt>
                <c:pt idx="15">
                  <c:v>7704</c:v>
                </c:pt>
                <c:pt idx="16">
                  <c:v>5394</c:v>
                </c:pt>
                <c:pt idx="17">
                  <c:v>4895</c:v>
                </c:pt>
                <c:pt idx="18">
                  <c:v>4363</c:v>
                </c:pt>
                <c:pt idx="19">
                  <c:v>3717</c:v>
                </c:pt>
                <c:pt idx="20">
                  <c:v>2650</c:v>
                </c:pt>
                <c:pt idx="21">
                  <c:v>2334</c:v>
                </c:pt>
                <c:pt idx="22">
                  <c:v>1987</c:v>
                </c:pt>
                <c:pt idx="23">
                  <c:v>1435</c:v>
                </c:pt>
                <c:pt idx="24">
                  <c:v>1197</c:v>
                </c:pt>
                <c:pt idx="25">
                  <c:v>1054</c:v>
                </c:pt>
                <c:pt idx="26">
                  <c:v>929</c:v>
                </c:pt>
                <c:pt idx="27">
                  <c:v>792</c:v>
                </c:pt>
                <c:pt idx="28">
                  <c:v>695</c:v>
                </c:pt>
                <c:pt idx="29">
                  <c:v>664</c:v>
                </c:pt>
                <c:pt idx="30">
                  <c:v>609</c:v>
                </c:pt>
                <c:pt idx="31">
                  <c:v>573</c:v>
                </c:pt>
                <c:pt idx="32">
                  <c:v>485</c:v>
                </c:pt>
                <c:pt idx="33">
                  <c:v>391</c:v>
                </c:pt>
                <c:pt idx="34">
                  <c:v>429</c:v>
                </c:pt>
                <c:pt idx="35">
                  <c:v>360</c:v>
                </c:pt>
                <c:pt idx="36">
                  <c:v>356</c:v>
                </c:pt>
                <c:pt idx="37">
                  <c:v>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E5-4B0D-BEF1-81CAA3251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8733711"/>
        <c:axId val="1268724559"/>
      </c:lineChart>
      <c:catAx>
        <c:axId val="1268733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8724559"/>
        <c:crosses val="autoZero"/>
        <c:auto val="1"/>
        <c:lblAlgn val="ctr"/>
        <c:lblOffset val="100"/>
        <c:noMultiLvlLbl val="0"/>
      </c:catAx>
      <c:valAx>
        <c:axId val="126872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8733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Majorations/Minorations regime RC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'Stats mino-majo'!$A$2:$A$6</c:f>
              <c:strCache>
                <c:ptCount val="5"/>
                <c:pt idx="0">
                  <c:v>-5% par années anticipations</c:v>
                </c:pt>
                <c:pt idx="1">
                  <c:v>Avant 60ans</c:v>
                </c:pt>
                <c:pt idx="2">
                  <c:v>Meme abattement RB</c:v>
                </c:pt>
                <c:pt idx="3">
                  <c:v>Taux plein ou majorations</c:v>
                </c:pt>
                <c:pt idx="4">
                  <c:v>non liquidé</c:v>
                </c:pt>
              </c:strCache>
            </c:strRef>
          </c:cat>
          <c:val>
            <c:numRef>
              <c:f>'Stats mino-majo'!$B$2:$B$6</c:f>
              <c:numCache>
                <c:formatCode>_-* #\ ##0_-;\-* #\ ##0_-;_-* "-"??_-;_-@_-</c:formatCode>
                <c:ptCount val="5"/>
                <c:pt idx="0">
                  <c:v>328</c:v>
                </c:pt>
                <c:pt idx="1">
                  <c:v>726</c:v>
                </c:pt>
                <c:pt idx="2">
                  <c:v>67443</c:v>
                </c:pt>
                <c:pt idx="3">
                  <c:v>82325</c:v>
                </c:pt>
                <c:pt idx="4">
                  <c:v>20831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2D-4DE4-9014-25E711C26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1499711"/>
        <c:axId val="1181796079"/>
      </c:barChart>
      <c:catAx>
        <c:axId val="117149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1796079"/>
        <c:crosses val="autoZero"/>
        <c:auto val="1"/>
        <c:lblAlgn val="ctr"/>
        <c:lblOffset val="100"/>
        <c:noMultiLvlLbl val="0"/>
      </c:catAx>
      <c:valAx>
        <c:axId val="11817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71499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Années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Annees_ancien!$B$1</c:f>
              <c:strCache>
                <c:ptCount val="1"/>
                <c:pt idx="0">
                  <c:v>Naissances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Annees_ancien!$A$2:$A$141</c:f>
              <c:numCache>
                <c:formatCode>General</c:formatCode>
                <c:ptCount val="140"/>
                <c:pt idx="0">
                  <c:v>1882</c:v>
                </c:pt>
                <c:pt idx="1">
                  <c:v>1883</c:v>
                </c:pt>
                <c:pt idx="2">
                  <c:v>1884</c:v>
                </c:pt>
                <c:pt idx="3">
                  <c:v>1885</c:v>
                </c:pt>
                <c:pt idx="4">
                  <c:v>1886</c:v>
                </c:pt>
                <c:pt idx="5">
                  <c:v>1887</c:v>
                </c:pt>
                <c:pt idx="6">
                  <c:v>1888</c:v>
                </c:pt>
                <c:pt idx="7">
                  <c:v>1889</c:v>
                </c:pt>
                <c:pt idx="8">
                  <c:v>1890</c:v>
                </c:pt>
                <c:pt idx="9">
                  <c:v>1891</c:v>
                </c:pt>
                <c:pt idx="10">
                  <c:v>1892</c:v>
                </c:pt>
                <c:pt idx="11">
                  <c:v>1893</c:v>
                </c:pt>
                <c:pt idx="12">
                  <c:v>1894</c:v>
                </c:pt>
                <c:pt idx="13">
                  <c:v>1895</c:v>
                </c:pt>
                <c:pt idx="14">
                  <c:v>1896</c:v>
                </c:pt>
                <c:pt idx="15">
                  <c:v>1897</c:v>
                </c:pt>
                <c:pt idx="16">
                  <c:v>1898</c:v>
                </c:pt>
                <c:pt idx="17">
                  <c:v>1899</c:v>
                </c:pt>
                <c:pt idx="18">
                  <c:v>1900</c:v>
                </c:pt>
                <c:pt idx="19">
                  <c:v>1901</c:v>
                </c:pt>
                <c:pt idx="20">
                  <c:v>1902</c:v>
                </c:pt>
                <c:pt idx="21">
                  <c:v>1903</c:v>
                </c:pt>
                <c:pt idx="22">
                  <c:v>1904</c:v>
                </c:pt>
                <c:pt idx="23">
                  <c:v>1905</c:v>
                </c:pt>
                <c:pt idx="24">
                  <c:v>1906</c:v>
                </c:pt>
                <c:pt idx="25">
                  <c:v>1907</c:v>
                </c:pt>
                <c:pt idx="26">
                  <c:v>1908</c:v>
                </c:pt>
                <c:pt idx="27">
                  <c:v>1909</c:v>
                </c:pt>
                <c:pt idx="28">
                  <c:v>1910</c:v>
                </c:pt>
                <c:pt idx="29">
                  <c:v>1911</c:v>
                </c:pt>
                <c:pt idx="30">
                  <c:v>1912</c:v>
                </c:pt>
                <c:pt idx="31">
                  <c:v>1913</c:v>
                </c:pt>
                <c:pt idx="32">
                  <c:v>1914</c:v>
                </c:pt>
                <c:pt idx="33">
                  <c:v>1915</c:v>
                </c:pt>
                <c:pt idx="34">
                  <c:v>1916</c:v>
                </c:pt>
                <c:pt idx="35">
                  <c:v>1917</c:v>
                </c:pt>
                <c:pt idx="36">
                  <c:v>1918</c:v>
                </c:pt>
                <c:pt idx="37">
                  <c:v>1919</c:v>
                </c:pt>
                <c:pt idx="38">
                  <c:v>1920</c:v>
                </c:pt>
                <c:pt idx="39">
                  <c:v>1921</c:v>
                </c:pt>
                <c:pt idx="40">
                  <c:v>1922</c:v>
                </c:pt>
                <c:pt idx="41">
                  <c:v>1923</c:v>
                </c:pt>
                <c:pt idx="42">
                  <c:v>1924</c:v>
                </c:pt>
                <c:pt idx="43">
                  <c:v>1925</c:v>
                </c:pt>
                <c:pt idx="44">
                  <c:v>1926</c:v>
                </c:pt>
                <c:pt idx="45">
                  <c:v>1927</c:v>
                </c:pt>
                <c:pt idx="46">
                  <c:v>1928</c:v>
                </c:pt>
                <c:pt idx="47">
                  <c:v>1929</c:v>
                </c:pt>
                <c:pt idx="48">
                  <c:v>1930</c:v>
                </c:pt>
                <c:pt idx="49">
                  <c:v>1931</c:v>
                </c:pt>
                <c:pt idx="50">
                  <c:v>1932</c:v>
                </c:pt>
                <c:pt idx="51">
                  <c:v>1933</c:v>
                </c:pt>
                <c:pt idx="52">
                  <c:v>1934</c:v>
                </c:pt>
                <c:pt idx="53">
                  <c:v>1935</c:v>
                </c:pt>
                <c:pt idx="54">
                  <c:v>1936</c:v>
                </c:pt>
                <c:pt idx="55">
                  <c:v>1937</c:v>
                </c:pt>
                <c:pt idx="56">
                  <c:v>1938</c:v>
                </c:pt>
                <c:pt idx="57">
                  <c:v>1939</c:v>
                </c:pt>
                <c:pt idx="58">
                  <c:v>1940</c:v>
                </c:pt>
                <c:pt idx="59">
                  <c:v>1941</c:v>
                </c:pt>
                <c:pt idx="60">
                  <c:v>1942</c:v>
                </c:pt>
                <c:pt idx="61">
                  <c:v>1943</c:v>
                </c:pt>
                <c:pt idx="62">
                  <c:v>1944</c:v>
                </c:pt>
                <c:pt idx="63">
                  <c:v>1945</c:v>
                </c:pt>
                <c:pt idx="64">
                  <c:v>1946</c:v>
                </c:pt>
                <c:pt idx="65">
                  <c:v>1947</c:v>
                </c:pt>
                <c:pt idx="66">
                  <c:v>1948</c:v>
                </c:pt>
                <c:pt idx="67">
                  <c:v>1949</c:v>
                </c:pt>
                <c:pt idx="68">
                  <c:v>1950</c:v>
                </c:pt>
                <c:pt idx="69">
                  <c:v>1951</c:v>
                </c:pt>
                <c:pt idx="70">
                  <c:v>1952</c:v>
                </c:pt>
                <c:pt idx="71">
                  <c:v>1953</c:v>
                </c:pt>
                <c:pt idx="72">
                  <c:v>1954</c:v>
                </c:pt>
                <c:pt idx="73">
                  <c:v>1955</c:v>
                </c:pt>
                <c:pt idx="74">
                  <c:v>1956</c:v>
                </c:pt>
                <c:pt idx="75">
                  <c:v>1957</c:v>
                </c:pt>
                <c:pt idx="76">
                  <c:v>1958</c:v>
                </c:pt>
                <c:pt idx="77">
                  <c:v>1959</c:v>
                </c:pt>
                <c:pt idx="78">
                  <c:v>1960</c:v>
                </c:pt>
                <c:pt idx="79">
                  <c:v>1961</c:v>
                </c:pt>
                <c:pt idx="80">
                  <c:v>1962</c:v>
                </c:pt>
                <c:pt idx="81">
                  <c:v>1963</c:v>
                </c:pt>
                <c:pt idx="82">
                  <c:v>1964</c:v>
                </c:pt>
                <c:pt idx="83">
                  <c:v>1965</c:v>
                </c:pt>
                <c:pt idx="84">
                  <c:v>1966</c:v>
                </c:pt>
                <c:pt idx="85">
                  <c:v>1967</c:v>
                </c:pt>
                <c:pt idx="86">
                  <c:v>1968</c:v>
                </c:pt>
                <c:pt idx="87">
                  <c:v>1969</c:v>
                </c:pt>
                <c:pt idx="88">
                  <c:v>1970</c:v>
                </c:pt>
                <c:pt idx="89">
                  <c:v>1971</c:v>
                </c:pt>
                <c:pt idx="90">
                  <c:v>1972</c:v>
                </c:pt>
                <c:pt idx="91">
                  <c:v>1973</c:v>
                </c:pt>
                <c:pt idx="92">
                  <c:v>1974</c:v>
                </c:pt>
                <c:pt idx="93">
                  <c:v>1975</c:v>
                </c:pt>
                <c:pt idx="94">
                  <c:v>1976</c:v>
                </c:pt>
                <c:pt idx="95">
                  <c:v>1977</c:v>
                </c:pt>
                <c:pt idx="96">
                  <c:v>1978</c:v>
                </c:pt>
                <c:pt idx="97">
                  <c:v>1979</c:v>
                </c:pt>
                <c:pt idx="98">
                  <c:v>1980</c:v>
                </c:pt>
                <c:pt idx="99">
                  <c:v>1981</c:v>
                </c:pt>
                <c:pt idx="100">
                  <c:v>1982</c:v>
                </c:pt>
                <c:pt idx="101">
                  <c:v>1983</c:v>
                </c:pt>
                <c:pt idx="102">
                  <c:v>1984</c:v>
                </c:pt>
                <c:pt idx="103">
                  <c:v>1985</c:v>
                </c:pt>
                <c:pt idx="104">
                  <c:v>1986</c:v>
                </c:pt>
                <c:pt idx="105">
                  <c:v>1987</c:v>
                </c:pt>
                <c:pt idx="106">
                  <c:v>1988</c:v>
                </c:pt>
                <c:pt idx="107">
                  <c:v>1989</c:v>
                </c:pt>
                <c:pt idx="108">
                  <c:v>1990</c:v>
                </c:pt>
                <c:pt idx="109">
                  <c:v>1991</c:v>
                </c:pt>
                <c:pt idx="110">
                  <c:v>1992</c:v>
                </c:pt>
                <c:pt idx="111">
                  <c:v>1993</c:v>
                </c:pt>
                <c:pt idx="112">
                  <c:v>1994</c:v>
                </c:pt>
                <c:pt idx="113">
                  <c:v>1995</c:v>
                </c:pt>
                <c:pt idx="114">
                  <c:v>1996</c:v>
                </c:pt>
                <c:pt idx="115">
                  <c:v>1997</c:v>
                </c:pt>
                <c:pt idx="116">
                  <c:v>1998</c:v>
                </c:pt>
                <c:pt idx="117">
                  <c:v>1999</c:v>
                </c:pt>
                <c:pt idx="118">
                  <c:v>2000</c:v>
                </c:pt>
                <c:pt idx="119">
                  <c:v>2001</c:v>
                </c:pt>
                <c:pt idx="120">
                  <c:v>2002</c:v>
                </c:pt>
                <c:pt idx="121">
                  <c:v>2003</c:v>
                </c:pt>
                <c:pt idx="122">
                  <c:v>2004</c:v>
                </c:pt>
                <c:pt idx="123">
                  <c:v>2005</c:v>
                </c:pt>
                <c:pt idx="124">
                  <c:v>2006</c:v>
                </c:pt>
                <c:pt idx="125">
                  <c:v>2007</c:v>
                </c:pt>
                <c:pt idx="126">
                  <c:v>2008</c:v>
                </c:pt>
                <c:pt idx="127">
                  <c:v>2009</c:v>
                </c:pt>
                <c:pt idx="128">
                  <c:v>2010</c:v>
                </c:pt>
                <c:pt idx="129">
                  <c:v>2011</c:v>
                </c:pt>
                <c:pt idx="130">
                  <c:v>2012</c:v>
                </c:pt>
                <c:pt idx="131">
                  <c:v>2013</c:v>
                </c:pt>
                <c:pt idx="132">
                  <c:v>2014</c:v>
                </c:pt>
                <c:pt idx="133">
                  <c:v>2015</c:v>
                </c:pt>
                <c:pt idx="134">
                  <c:v>2016</c:v>
                </c:pt>
                <c:pt idx="135">
                  <c:v>2017</c:v>
                </c:pt>
                <c:pt idx="136">
                  <c:v>2018</c:v>
                </c:pt>
                <c:pt idx="137">
                  <c:v>2019</c:v>
                </c:pt>
                <c:pt idx="138">
                  <c:v>2020</c:v>
                </c:pt>
                <c:pt idx="139">
                  <c:v>2021</c:v>
                </c:pt>
              </c:numCache>
            </c:numRef>
          </c:xVal>
          <c:yVal>
            <c:numRef>
              <c:f>Annees_ancien!$B$2:$B$141</c:f>
              <c:numCache>
                <c:formatCode>_-* #\ ##0_-;\-* #\ ##0_-;_-* "-"??_-;_-@_-</c:formatCode>
                <c:ptCount val="14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6</c:v>
                </c:pt>
                <c:pt idx="5">
                  <c:v>2</c:v>
                </c:pt>
                <c:pt idx="6">
                  <c:v>9</c:v>
                </c:pt>
                <c:pt idx="7">
                  <c:v>9</c:v>
                </c:pt>
                <c:pt idx="8">
                  <c:v>10</c:v>
                </c:pt>
                <c:pt idx="9">
                  <c:v>23</c:v>
                </c:pt>
                <c:pt idx="10">
                  <c:v>36</c:v>
                </c:pt>
                <c:pt idx="11">
                  <c:v>52</c:v>
                </c:pt>
                <c:pt idx="12">
                  <c:v>50</c:v>
                </c:pt>
                <c:pt idx="13">
                  <c:v>65</c:v>
                </c:pt>
                <c:pt idx="14">
                  <c:v>95</c:v>
                </c:pt>
                <c:pt idx="15">
                  <c:v>109</c:v>
                </c:pt>
                <c:pt idx="16">
                  <c:v>144</c:v>
                </c:pt>
                <c:pt idx="17">
                  <c:v>166</c:v>
                </c:pt>
                <c:pt idx="18">
                  <c:v>196</c:v>
                </c:pt>
                <c:pt idx="19">
                  <c:v>205</c:v>
                </c:pt>
                <c:pt idx="20">
                  <c:v>240</c:v>
                </c:pt>
                <c:pt idx="21">
                  <c:v>339</c:v>
                </c:pt>
                <c:pt idx="22">
                  <c:v>354</c:v>
                </c:pt>
                <c:pt idx="23">
                  <c:v>605</c:v>
                </c:pt>
                <c:pt idx="24">
                  <c:v>694</c:v>
                </c:pt>
                <c:pt idx="25">
                  <c:v>902</c:v>
                </c:pt>
                <c:pt idx="26">
                  <c:v>982</c:v>
                </c:pt>
                <c:pt idx="27">
                  <c:v>1349</c:v>
                </c:pt>
                <c:pt idx="28">
                  <c:v>2092</c:v>
                </c:pt>
                <c:pt idx="29">
                  <c:v>1980</c:v>
                </c:pt>
                <c:pt idx="30">
                  <c:v>2571</c:v>
                </c:pt>
                <c:pt idx="31">
                  <c:v>3030</c:v>
                </c:pt>
                <c:pt idx="32">
                  <c:v>4197</c:v>
                </c:pt>
                <c:pt idx="33">
                  <c:v>3999</c:v>
                </c:pt>
                <c:pt idx="34">
                  <c:v>3917</c:v>
                </c:pt>
                <c:pt idx="35">
                  <c:v>4764</c:v>
                </c:pt>
                <c:pt idx="36">
                  <c:v>6662</c:v>
                </c:pt>
                <c:pt idx="37">
                  <c:v>7686</c:v>
                </c:pt>
                <c:pt idx="38">
                  <c:v>15701</c:v>
                </c:pt>
                <c:pt idx="39">
                  <c:v>19437</c:v>
                </c:pt>
                <c:pt idx="40">
                  <c:v>21352</c:v>
                </c:pt>
                <c:pt idx="41">
                  <c:v>24511</c:v>
                </c:pt>
                <c:pt idx="42">
                  <c:v>29239</c:v>
                </c:pt>
                <c:pt idx="43">
                  <c:v>34480</c:v>
                </c:pt>
                <c:pt idx="44">
                  <c:v>38168</c:v>
                </c:pt>
                <c:pt idx="45">
                  <c:v>44298</c:v>
                </c:pt>
                <c:pt idx="46">
                  <c:v>51254</c:v>
                </c:pt>
                <c:pt idx="47">
                  <c:v>55263</c:v>
                </c:pt>
                <c:pt idx="48">
                  <c:v>58762</c:v>
                </c:pt>
                <c:pt idx="49">
                  <c:v>68474</c:v>
                </c:pt>
                <c:pt idx="50">
                  <c:v>67200</c:v>
                </c:pt>
                <c:pt idx="51">
                  <c:v>67388</c:v>
                </c:pt>
                <c:pt idx="52">
                  <c:v>78420</c:v>
                </c:pt>
                <c:pt idx="53">
                  <c:v>80549</c:v>
                </c:pt>
                <c:pt idx="54">
                  <c:v>93063</c:v>
                </c:pt>
                <c:pt idx="55">
                  <c:v>100932</c:v>
                </c:pt>
                <c:pt idx="56">
                  <c:v>116790</c:v>
                </c:pt>
                <c:pt idx="57">
                  <c:v>133334</c:v>
                </c:pt>
                <c:pt idx="58">
                  <c:v>148830</c:v>
                </c:pt>
                <c:pt idx="59">
                  <c:v>168996</c:v>
                </c:pt>
                <c:pt idx="60">
                  <c:v>215495</c:v>
                </c:pt>
                <c:pt idx="61">
                  <c:v>254606</c:v>
                </c:pt>
                <c:pt idx="62">
                  <c:v>262601</c:v>
                </c:pt>
                <c:pt idx="63">
                  <c:v>298227</c:v>
                </c:pt>
                <c:pt idx="64">
                  <c:v>412714</c:v>
                </c:pt>
                <c:pt idx="65">
                  <c:v>459519</c:v>
                </c:pt>
                <c:pt idx="66">
                  <c:v>491489</c:v>
                </c:pt>
                <c:pt idx="67">
                  <c:v>510641</c:v>
                </c:pt>
                <c:pt idx="68">
                  <c:v>511749</c:v>
                </c:pt>
                <c:pt idx="69">
                  <c:v>543868</c:v>
                </c:pt>
                <c:pt idx="70">
                  <c:v>596949</c:v>
                </c:pt>
                <c:pt idx="71">
                  <c:v>603964</c:v>
                </c:pt>
                <c:pt idx="72">
                  <c:v>654910</c:v>
                </c:pt>
                <c:pt idx="73">
                  <c:v>676078</c:v>
                </c:pt>
                <c:pt idx="74">
                  <c:v>703125</c:v>
                </c:pt>
                <c:pt idx="75">
                  <c:v>743197</c:v>
                </c:pt>
                <c:pt idx="76">
                  <c:v>750607</c:v>
                </c:pt>
                <c:pt idx="77">
                  <c:v>802705</c:v>
                </c:pt>
                <c:pt idx="78">
                  <c:v>787825</c:v>
                </c:pt>
                <c:pt idx="79">
                  <c:v>819232</c:v>
                </c:pt>
                <c:pt idx="80">
                  <c:v>789260</c:v>
                </c:pt>
                <c:pt idx="81">
                  <c:v>810355</c:v>
                </c:pt>
                <c:pt idx="82">
                  <c:v>824506</c:v>
                </c:pt>
                <c:pt idx="83">
                  <c:v>814462</c:v>
                </c:pt>
                <c:pt idx="84">
                  <c:v>780977</c:v>
                </c:pt>
                <c:pt idx="85">
                  <c:v>768312</c:v>
                </c:pt>
                <c:pt idx="86">
                  <c:v>744582</c:v>
                </c:pt>
                <c:pt idx="87">
                  <c:v>749036</c:v>
                </c:pt>
                <c:pt idx="88">
                  <c:v>758367</c:v>
                </c:pt>
                <c:pt idx="89">
                  <c:v>786236</c:v>
                </c:pt>
                <c:pt idx="90">
                  <c:v>777202</c:v>
                </c:pt>
                <c:pt idx="91">
                  <c:v>735655</c:v>
                </c:pt>
                <c:pt idx="92">
                  <c:v>640738</c:v>
                </c:pt>
                <c:pt idx="93">
                  <c:v>609378</c:v>
                </c:pt>
                <c:pt idx="94">
                  <c:v>571167</c:v>
                </c:pt>
                <c:pt idx="95">
                  <c:v>567026</c:v>
                </c:pt>
                <c:pt idx="96">
                  <c:v>522000</c:v>
                </c:pt>
                <c:pt idx="97">
                  <c:v>482221</c:v>
                </c:pt>
                <c:pt idx="98">
                  <c:v>474285</c:v>
                </c:pt>
                <c:pt idx="99">
                  <c:v>428269</c:v>
                </c:pt>
                <c:pt idx="100">
                  <c:v>405885</c:v>
                </c:pt>
                <c:pt idx="101">
                  <c:v>345816</c:v>
                </c:pt>
                <c:pt idx="102">
                  <c:v>312146</c:v>
                </c:pt>
                <c:pt idx="103">
                  <c:v>279453</c:v>
                </c:pt>
                <c:pt idx="104">
                  <c:v>251271</c:v>
                </c:pt>
                <c:pt idx="105">
                  <c:v>218417</c:v>
                </c:pt>
                <c:pt idx="106">
                  <c:v>192731</c:v>
                </c:pt>
                <c:pt idx="107">
                  <c:v>152997</c:v>
                </c:pt>
                <c:pt idx="108">
                  <c:v>126636</c:v>
                </c:pt>
                <c:pt idx="109">
                  <c:v>96876</c:v>
                </c:pt>
                <c:pt idx="110">
                  <c:v>74138</c:v>
                </c:pt>
                <c:pt idx="111">
                  <c:v>51946</c:v>
                </c:pt>
                <c:pt idx="112">
                  <c:v>39287</c:v>
                </c:pt>
                <c:pt idx="113">
                  <c:v>26443</c:v>
                </c:pt>
                <c:pt idx="114">
                  <c:v>19922</c:v>
                </c:pt>
                <c:pt idx="115">
                  <c:v>11132</c:v>
                </c:pt>
                <c:pt idx="116">
                  <c:v>6283</c:v>
                </c:pt>
                <c:pt idx="117">
                  <c:v>2585</c:v>
                </c:pt>
                <c:pt idx="118">
                  <c:v>1065</c:v>
                </c:pt>
                <c:pt idx="119">
                  <c:v>395</c:v>
                </c:pt>
                <c:pt idx="120">
                  <c:v>81</c:v>
                </c:pt>
                <c:pt idx="121">
                  <c:v>1</c:v>
                </c:pt>
                <c:pt idx="122">
                  <c:v>3</c:v>
                </c:pt>
                <c:pt idx="123">
                  <c:v>8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5C-42FD-B376-373898F3F7BC}"/>
            </c:ext>
          </c:extLst>
        </c:ser>
        <c:ser>
          <c:idx val="1"/>
          <c:order val="1"/>
          <c:tx>
            <c:strRef>
              <c:f>Annees_ancien!$C$1</c:f>
              <c:strCache>
                <c:ptCount val="1"/>
                <c:pt idx="0">
                  <c:v>Entrees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Annees_ancien!$A$2:$A$141</c:f>
              <c:numCache>
                <c:formatCode>General</c:formatCode>
                <c:ptCount val="140"/>
                <c:pt idx="0">
                  <c:v>1882</c:v>
                </c:pt>
                <c:pt idx="1">
                  <c:v>1883</c:v>
                </c:pt>
                <c:pt idx="2">
                  <c:v>1884</c:v>
                </c:pt>
                <c:pt idx="3">
                  <c:v>1885</c:v>
                </c:pt>
                <c:pt idx="4">
                  <c:v>1886</c:v>
                </c:pt>
                <c:pt idx="5">
                  <c:v>1887</c:v>
                </c:pt>
                <c:pt idx="6">
                  <c:v>1888</c:v>
                </c:pt>
                <c:pt idx="7">
                  <c:v>1889</c:v>
                </c:pt>
                <c:pt idx="8">
                  <c:v>1890</c:v>
                </c:pt>
                <c:pt idx="9">
                  <c:v>1891</c:v>
                </c:pt>
                <c:pt idx="10">
                  <c:v>1892</c:v>
                </c:pt>
                <c:pt idx="11">
                  <c:v>1893</c:v>
                </c:pt>
                <c:pt idx="12">
                  <c:v>1894</c:v>
                </c:pt>
                <c:pt idx="13">
                  <c:v>1895</c:v>
                </c:pt>
                <c:pt idx="14">
                  <c:v>1896</c:v>
                </c:pt>
                <c:pt idx="15">
                  <c:v>1897</c:v>
                </c:pt>
                <c:pt idx="16">
                  <c:v>1898</c:v>
                </c:pt>
                <c:pt idx="17">
                  <c:v>1899</c:v>
                </c:pt>
                <c:pt idx="18">
                  <c:v>1900</c:v>
                </c:pt>
                <c:pt idx="19">
                  <c:v>1901</c:v>
                </c:pt>
                <c:pt idx="20">
                  <c:v>1902</c:v>
                </c:pt>
                <c:pt idx="21">
                  <c:v>1903</c:v>
                </c:pt>
                <c:pt idx="22">
                  <c:v>1904</c:v>
                </c:pt>
                <c:pt idx="23">
                  <c:v>1905</c:v>
                </c:pt>
                <c:pt idx="24">
                  <c:v>1906</c:v>
                </c:pt>
                <c:pt idx="25">
                  <c:v>1907</c:v>
                </c:pt>
                <c:pt idx="26">
                  <c:v>1908</c:v>
                </c:pt>
                <c:pt idx="27">
                  <c:v>1909</c:v>
                </c:pt>
                <c:pt idx="28">
                  <c:v>1910</c:v>
                </c:pt>
                <c:pt idx="29">
                  <c:v>1911</c:v>
                </c:pt>
                <c:pt idx="30">
                  <c:v>1912</c:v>
                </c:pt>
                <c:pt idx="31">
                  <c:v>1913</c:v>
                </c:pt>
                <c:pt idx="32">
                  <c:v>1914</c:v>
                </c:pt>
                <c:pt idx="33">
                  <c:v>1915</c:v>
                </c:pt>
                <c:pt idx="34">
                  <c:v>1916</c:v>
                </c:pt>
                <c:pt idx="35">
                  <c:v>1917</c:v>
                </c:pt>
                <c:pt idx="36">
                  <c:v>1918</c:v>
                </c:pt>
                <c:pt idx="37">
                  <c:v>1919</c:v>
                </c:pt>
                <c:pt idx="38">
                  <c:v>1920</c:v>
                </c:pt>
                <c:pt idx="39">
                  <c:v>1921</c:v>
                </c:pt>
                <c:pt idx="40">
                  <c:v>1922</c:v>
                </c:pt>
                <c:pt idx="41">
                  <c:v>1923</c:v>
                </c:pt>
                <c:pt idx="42">
                  <c:v>1924</c:v>
                </c:pt>
                <c:pt idx="43">
                  <c:v>1925</c:v>
                </c:pt>
                <c:pt idx="44">
                  <c:v>1926</c:v>
                </c:pt>
                <c:pt idx="45">
                  <c:v>1927</c:v>
                </c:pt>
                <c:pt idx="46">
                  <c:v>1928</c:v>
                </c:pt>
                <c:pt idx="47">
                  <c:v>1929</c:v>
                </c:pt>
                <c:pt idx="48">
                  <c:v>1930</c:v>
                </c:pt>
                <c:pt idx="49">
                  <c:v>1931</c:v>
                </c:pt>
                <c:pt idx="50">
                  <c:v>1932</c:v>
                </c:pt>
                <c:pt idx="51">
                  <c:v>1933</c:v>
                </c:pt>
                <c:pt idx="52">
                  <c:v>1934</c:v>
                </c:pt>
                <c:pt idx="53">
                  <c:v>1935</c:v>
                </c:pt>
                <c:pt idx="54">
                  <c:v>1936</c:v>
                </c:pt>
                <c:pt idx="55">
                  <c:v>1937</c:v>
                </c:pt>
                <c:pt idx="56">
                  <c:v>1938</c:v>
                </c:pt>
                <c:pt idx="57">
                  <c:v>1939</c:v>
                </c:pt>
                <c:pt idx="58">
                  <c:v>1940</c:v>
                </c:pt>
                <c:pt idx="59">
                  <c:v>1941</c:v>
                </c:pt>
                <c:pt idx="60">
                  <c:v>1942</c:v>
                </c:pt>
                <c:pt idx="61">
                  <c:v>1943</c:v>
                </c:pt>
                <c:pt idx="62">
                  <c:v>1944</c:v>
                </c:pt>
                <c:pt idx="63">
                  <c:v>1945</c:v>
                </c:pt>
                <c:pt idx="64">
                  <c:v>1946</c:v>
                </c:pt>
                <c:pt idx="65">
                  <c:v>1947</c:v>
                </c:pt>
                <c:pt idx="66">
                  <c:v>1948</c:v>
                </c:pt>
                <c:pt idx="67">
                  <c:v>1949</c:v>
                </c:pt>
                <c:pt idx="68">
                  <c:v>1950</c:v>
                </c:pt>
                <c:pt idx="69">
                  <c:v>1951</c:v>
                </c:pt>
                <c:pt idx="70">
                  <c:v>1952</c:v>
                </c:pt>
                <c:pt idx="71">
                  <c:v>1953</c:v>
                </c:pt>
                <c:pt idx="72">
                  <c:v>1954</c:v>
                </c:pt>
                <c:pt idx="73">
                  <c:v>1955</c:v>
                </c:pt>
                <c:pt idx="74">
                  <c:v>1956</c:v>
                </c:pt>
                <c:pt idx="75">
                  <c:v>1957</c:v>
                </c:pt>
                <c:pt idx="76">
                  <c:v>1958</c:v>
                </c:pt>
                <c:pt idx="77">
                  <c:v>1959</c:v>
                </c:pt>
                <c:pt idx="78">
                  <c:v>1960</c:v>
                </c:pt>
                <c:pt idx="79">
                  <c:v>1961</c:v>
                </c:pt>
                <c:pt idx="80">
                  <c:v>1962</c:v>
                </c:pt>
                <c:pt idx="81">
                  <c:v>1963</c:v>
                </c:pt>
                <c:pt idx="82">
                  <c:v>1964</c:v>
                </c:pt>
                <c:pt idx="83">
                  <c:v>1965</c:v>
                </c:pt>
                <c:pt idx="84">
                  <c:v>1966</c:v>
                </c:pt>
                <c:pt idx="85">
                  <c:v>1967</c:v>
                </c:pt>
                <c:pt idx="86">
                  <c:v>1968</c:v>
                </c:pt>
                <c:pt idx="87">
                  <c:v>1969</c:v>
                </c:pt>
                <c:pt idx="88">
                  <c:v>1970</c:v>
                </c:pt>
                <c:pt idx="89">
                  <c:v>1971</c:v>
                </c:pt>
                <c:pt idx="90">
                  <c:v>1972</c:v>
                </c:pt>
                <c:pt idx="91">
                  <c:v>1973</c:v>
                </c:pt>
                <c:pt idx="92">
                  <c:v>1974</c:v>
                </c:pt>
                <c:pt idx="93">
                  <c:v>1975</c:v>
                </c:pt>
                <c:pt idx="94">
                  <c:v>1976</c:v>
                </c:pt>
                <c:pt idx="95">
                  <c:v>1977</c:v>
                </c:pt>
                <c:pt idx="96">
                  <c:v>1978</c:v>
                </c:pt>
                <c:pt idx="97">
                  <c:v>1979</c:v>
                </c:pt>
                <c:pt idx="98">
                  <c:v>1980</c:v>
                </c:pt>
                <c:pt idx="99">
                  <c:v>1981</c:v>
                </c:pt>
                <c:pt idx="100">
                  <c:v>1982</c:v>
                </c:pt>
                <c:pt idx="101">
                  <c:v>1983</c:v>
                </c:pt>
                <c:pt idx="102">
                  <c:v>1984</c:v>
                </c:pt>
                <c:pt idx="103">
                  <c:v>1985</c:v>
                </c:pt>
                <c:pt idx="104">
                  <c:v>1986</c:v>
                </c:pt>
                <c:pt idx="105">
                  <c:v>1987</c:v>
                </c:pt>
                <c:pt idx="106">
                  <c:v>1988</c:v>
                </c:pt>
                <c:pt idx="107">
                  <c:v>1989</c:v>
                </c:pt>
                <c:pt idx="108">
                  <c:v>1990</c:v>
                </c:pt>
                <c:pt idx="109">
                  <c:v>1991</c:v>
                </c:pt>
                <c:pt idx="110">
                  <c:v>1992</c:v>
                </c:pt>
                <c:pt idx="111">
                  <c:v>1993</c:v>
                </c:pt>
                <c:pt idx="112">
                  <c:v>1994</c:v>
                </c:pt>
                <c:pt idx="113">
                  <c:v>1995</c:v>
                </c:pt>
                <c:pt idx="114">
                  <c:v>1996</c:v>
                </c:pt>
                <c:pt idx="115">
                  <c:v>1997</c:v>
                </c:pt>
                <c:pt idx="116">
                  <c:v>1998</c:v>
                </c:pt>
                <c:pt idx="117">
                  <c:v>1999</c:v>
                </c:pt>
                <c:pt idx="118">
                  <c:v>2000</c:v>
                </c:pt>
                <c:pt idx="119">
                  <c:v>2001</c:v>
                </c:pt>
                <c:pt idx="120">
                  <c:v>2002</c:v>
                </c:pt>
                <c:pt idx="121">
                  <c:v>2003</c:v>
                </c:pt>
                <c:pt idx="122">
                  <c:v>2004</c:v>
                </c:pt>
                <c:pt idx="123">
                  <c:v>2005</c:v>
                </c:pt>
                <c:pt idx="124">
                  <c:v>2006</c:v>
                </c:pt>
                <c:pt idx="125">
                  <c:v>2007</c:v>
                </c:pt>
                <c:pt idx="126">
                  <c:v>2008</c:v>
                </c:pt>
                <c:pt idx="127">
                  <c:v>2009</c:v>
                </c:pt>
                <c:pt idx="128">
                  <c:v>2010</c:v>
                </c:pt>
                <c:pt idx="129">
                  <c:v>2011</c:v>
                </c:pt>
                <c:pt idx="130">
                  <c:v>2012</c:v>
                </c:pt>
                <c:pt idx="131">
                  <c:v>2013</c:v>
                </c:pt>
                <c:pt idx="132">
                  <c:v>2014</c:v>
                </c:pt>
                <c:pt idx="133">
                  <c:v>2015</c:v>
                </c:pt>
                <c:pt idx="134">
                  <c:v>2016</c:v>
                </c:pt>
                <c:pt idx="135">
                  <c:v>2017</c:v>
                </c:pt>
                <c:pt idx="136">
                  <c:v>2018</c:v>
                </c:pt>
                <c:pt idx="137">
                  <c:v>2019</c:v>
                </c:pt>
                <c:pt idx="138">
                  <c:v>2020</c:v>
                </c:pt>
                <c:pt idx="139">
                  <c:v>2021</c:v>
                </c:pt>
              </c:numCache>
            </c:numRef>
          </c:xVal>
          <c:yVal>
            <c:numRef>
              <c:f>Annees_ancien!$C$2:$C$141</c:f>
              <c:numCache>
                <c:formatCode>_-* #\ ##0_-;\-* #\ ##0_-;_-* "-"??_-;_-@_-</c:formatCode>
                <c:ptCount val="1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</c:v>
                </c:pt>
                <c:pt idx="38">
                  <c:v>3</c:v>
                </c:pt>
                <c:pt idx="39">
                  <c:v>1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12</c:v>
                </c:pt>
                <c:pt idx="46">
                  <c:v>10</c:v>
                </c:pt>
                <c:pt idx="47">
                  <c:v>10</c:v>
                </c:pt>
                <c:pt idx="48">
                  <c:v>51</c:v>
                </c:pt>
                <c:pt idx="49">
                  <c:v>36</c:v>
                </c:pt>
                <c:pt idx="50">
                  <c:v>35</c:v>
                </c:pt>
                <c:pt idx="51">
                  <c:v>70</c:v>
                </c:pt>
                <c:pt idx="52">
                  <c:v>90</c:v>
                </c:pt>
                <c:pt idx="53">
                  <c:v>192</c:v>
                </c:pt>
                <c:pt idx="54">
                  <c:v>147</c:v>
                </c:pt>
                <c:pt idx="55">
                  <c:v>261</c:v>
                </c:pt>
                <c:pt idx="56">
                  <c:v>171</c:v>
                </c:pt>
                <c:pt idx="57">
                  <c:v>128</c:v>
                </c:pt>
                <c:pt idx="58">
                  <c:v>89</c:v>
                </c:pt>
                <c:pt idx="59">
                  <c:v>398</c:v>
                </c:pt>
                <c:pt idx="60">
                  <c:v>743</c:v>
                </c:pt>
                <c:pt idx="61">
                  <c:v>732</c:v>
                </c:pt>
                <c:pt idx="62">
                  <c:v>513</c:v>
                </c:pt>
                <c:pt idx="63">
                  <c:v>1284</c:v>
                </c:pt>
                <c:pt idx="64">
                  <c:v>3111</c:v>
                </c:pt>
                <c:pt idx="65">
                  <c:v>2579</c:v>
                </c:pt>
                <c:pt idx="66">
                  <c:v>3143</c:v>
                </c:pt>
                <c:pt idx="67">
                  <c:v>9058</c:v>
                </c:pt>
                <c:pt idx="68">
                  <c:v>5174</c:v>
                </c:pt>
                <c:pt idx="69">
                  <c:v>5741</c:v>
                </c:pt>
                <c:pt idx="70">
                  <c:v>7979</c:v>
                </c:pt>
                <c:pt idx="71">
                  <c:v>9275</c:v>
                </c:pt>
                <c:pt idx="72">
                  <c:v>8841</c:v>
                </c:pt>
                <c:pt idx="73">
                  <c:v>9474</c:v>
                </c:pt>
                <c:pt idx="74">
                  <c:v>11843</c:v>
                </c:pt>
                <c:pt idx="75">
                  <c:v>14603</c:v>
                </c:pt>
                <c:pt idx="76">
                  <c:v>14524</c:v>
                </c:pt>
                <c:pt idx="77">
                  <c:v>14015</c:v>
                </c:pt>
                <c:pt idx="78">
                  <c:v>15989</c:v>
                </c:pt>
                <c:pt idx="79">
                  <c:v>17715</c:v>
                </c:pt>
                <c:pt idx="80">
                  <c:v>19872</c:v>
                </c:pt>
                <c:pt idx="81">
                  <c:v>27676</c:v>
                </c:pt>
                <c:pt idx="82">
                  <c:v>34556</c:v>
                </c:pt>
                <c:pt idx="83">
                  <c:v>35406</c:v>
                </c:pt>
                <c:pt idx="84">
                  <c:v>35666</c:v>
                </c:pt>
                <c:pt idx="85">
                  <c:v>38728</c:v>
                </c:pt>
                <c:pt idx="86">
                  <c:v>46355</c:v>
                </c:pt>
                <c:pt idx="87">
                  <c:v>66254</c:v>
                </c:pt>
                <c:pt idx="88">
                  <c:v>73970</c:v>
                </c:pt>
                <c:pt idx="89">
                  <c:v>73062</c:v>
                </c:pt>
                <c:pt idx="90">
                  <c:v>94658</c:v>
                </c:pt>
                <c:pt idx="91">
                  <c:v>121515</c:v>
                </c:pt>
                <c:pt idx="92">
                  <c:v>127424</c:v>
                </c:pt>
                <c:pt idx="93">
                  <c:v>133336</c:v>
                </c:pt>
                <c:pt idx="94">
                  <c:v>173422</c:v>
                </c:pt>
                <c:pt idx="95">
                  <c:v>194904</c:v>
                </c:pt>
                <c:pt idx="96">
                  <c:v>281619</c:v>
                </c:pt>
                <c:pt idx="97">
                  <c:v>345088</c:v>
                </c:pt>
                <c:pt idx="98">
                  <c:v>304485</c:v>
                </c:pt>
                <c:pt idx="99">
                  <c:v>268829</c:v>
                </c:pt>
                <c:pt idx="100">
                  <c:v>269844</c:v>
                </c:pt>
                <c:pt idx="101">
                  <c:v>263279</c:v>
                </c:pt>
                <c:pt idx="102">
                  <c:v>302749</c:v>
                </c:pt>
                <c:pt idx="103">
                  <c:v>326311</c:v>
                </c:pt>
                <c:pt idx="104">
                  <c:v>343025</c:v>
                </c:pt>
                <c:pt idx="105">
                  <c:v>320133</c:v>
                </c:pt>
                <c:pt idx="106">
                  <c:v>393316</c:v>
                </c:pt>
                <c:pt idx="107">
                  <c:v>412165</c:v>
                </c:pt>
                <c:pt idx="108">
                  <c:v>389687</c:v>
                </c:pt>
                <c:pt idx="109">
                  <c:v>365527</c:v>
                </c:pt>
                <c:pt idx="110">
                  <c:v>349986</c:v>
                </c:pt>
                <c:pt idx="111">
                  <c:v>368853</c:v>
                </c:pt>
                <c:pt idx="112">
                  <c:v>399782</c:v>
                </c:pt>
                <c:pt idx="113">
                  <c:v>447639</c:v>
                </c:pt>
                <c:pt idx="114">
                  <c:v>624243</c:v>
                </c:pt>
                <c:pt idx="115">
                  <c:v>588005</c:v>
                </c:pt>
                <c:pt idx="116">
                  <c:v>681630</c:v>
                </c:pt>
                <c:pt idx="117">
                  <c:v>673289</c:v>
                </c:pt>
                <c:pt idx="118">
                  <c:v>709182</c:v>
                </c:pt>
                <c:pt idx="119">
                  <c:v>794422</c:v>
                </c:pt>
                <c:pt idx="120">
                  <c:v>812637</c:v>
                </c:pt>
                <c:pt idx="121">
                  <c:v>908219</c:v>
                </c:pt>
                <c:pt idx="122">
                  <c:v>1289086</c:v>
                </c:pt>
                <c:pt idx="123">
                  <c:v>1180245</c:v>
                </c:pt>
                <c:pt idx="124">
                  <c:v>1266719</c:v>
                </c:pt>
                <c:pt idx="125">
                  <c:v>1501272</c:v>
                </c:pt>
                <c:pt idx="126">
                  <c:v>1552649</c:v>
                </c:pt>
                <c:pt idx="127">
                  <c:v>1750266</c:v>
                </c:pt>
                <c:pt idx="128">
                  <c:v>1371222</c:v>
                </c:pt>
                <c:pt idx="129">
                  <c:v>1127650</c:v>
                </c:pt>
                <c:pt idx="130">
                  <c:v>921398</c:v>
                </c:pt>
                <c:pt idx="131">
                  <c:v>744734</c:v>
                </c:pt>
                <c:pt idx="132">
                  <c:v>642012</c:v>
                </c:pt>
                <c:pt idx="133">
                  <c:v>527339</c:v>
                </c:pt>
                <c:pt idx="134">
                  <c:v>840596</c:v>
                </c:pt>
                <c:pt idx="135">
                  <c:v>497792</c:v>
                </c:pt>
                <c:pt idx="136">
                  <c:v>216851</c:v>
                </c:pt>
                <c:pt idx="137">
                  <c:v>40594</c:v>
                </c:pt>
                <c:pt idx="138">
                  <c:v>28534</c:v>
                </c:pt>
                <c:pt idx="139">
                  <c:v>6576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5C-42FD-B376-373898F3F7BC}"/>
            </c:ext>
          </c:extLst>
        </c:ser>
        <c:ser>
          <c:idx val="2"/>
          <c:order val="2"/>
          <c:tx>
            <c:strRef>
              <c:f>Annees_ancien!$D$1</c:f>
              <c:strCache>
                <c:ptCount val="1"/>
                <c:pt idx="0">
                  <c:v>Radies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Annees_ancien!$A$2:$A$141</c:f>
              <c:numCache>
                <c:formatCode>General</c:formatCode>
                <c:ptCount val="140"/>
                <c:pt idx="0">
                  <c:v>1882</c:v>
                </c:pt>
                <c:pt idx="1">
                  <c:v>1883</c:v>
                </c:pt>
                <c:pt idx="2">
                  <c:v>1884</c:v>
                </c:pt>
                <c:pt idx="3">
                  <c:v>1885</c:v>
                </c:pt>
                <c:pt idx="4">
                  <c:v>1886</c:v>
                </c:pt>
                <c:pt idx="5">
                  <c:v>1887</c:v>
                </c:pt>
                <c:pt idx="6">
                  <c:v>1888</c:v>
                </c:pt>
                <c:pt idx="7">
                  <c:v>1889</c:v>
                </c:pt>
                <c:pt idx="8">
                  <c:v>1890</c:v>
                </c:pt>
                <c:pt idx="9">
                  <c:v>1891</c:v>
                </c:pt>
                <c:pt idx="10">
                  <c:v>1892</c:v>
                </c:pt>
                <c:pt idx="11">
                  <c:v>1893</c:v>
                </c:pt>
                <c:pt idx="12">
                  <c:v>1894</c:v>
                </c:pt>
                <c:pt idx="13">
                  <c:v>1895</c:v>
                </c:pt>
                <c:pt idx="14">
                  <c:v>1896</c:v>
                </c:pt>
                <c:pt idx="15">
                  <c:v>1897</c:v>
                </c:pt>
                <c:pt idx="16">
                  <c:v>1898</c:v>
                </c:pt>
                <c:pt idx="17">
                  <c:v>1899</c:v>
                </c:pt>
                <c:pt idx="18">
                  <c:v>1900</c:v>
                </c:pt>
                <c:pt idx="19">
                  <c:v>1901</c:v>
                </c:pt>
                <c:pt idx="20">
                  <c:v>1902</c:v>
                </c:pt>
                <c:pt idx="21">
                  <c:v>1903</c:v>
                </c:pt>
                <c:pt idx="22">
                  <c:v>1904</c:v>
                </c:pt>
                <c:pt idx="23">
                  <c:v>1905</c:v>
                </c:pt>
                <c:pt idx="24">
                  <c:v>1906</c:v>
                </c:pt>
                <c:pt idx="25">
                  <c:v>1907</c:v>
                </c:pt>
                <c:pt idx="26">
                  <c:v>1908</c:v>
                </c:pt>
                <c:pt idx="27">
                  <c:v>1909</c:v>
                </c:pt>
                <c:pt idx="28">
                  <c:v>1910</c:v>
                </c:pt>
                <c:pt idx="29">
                  <c:v>1911</c:v>
                </c:pt>
                <c:pt idx="30">
                  <c:v>1912</c:v>
                </c:pt>
                <c:pt idx="31">
                  <c:v>1913</c:v>
                </c:pt>
                <c:pt idx="32">
                  <c:v>1914</c:v>
                </c:pt>
                <c:pt idx="33">
                  <c:v>1915</c:v>
                </c:pt>
                <c:pt idx="34">
                  <c:v>1916</c:v>
                </c:pt>
                <c:pt idx="35">
                  <c:v>1917</c:v>
                </c:pt>
                <c:pt idx="36">
                  <c:v>1918</c:v>
                </c:pt>
                <c:pt idx="37">
                  <c:v>1919</c:v>
                </c:pt>
                <c:pt idx="38">
                  <c:v>1920</c:v>
                </c:pt>
                <c:pt idx="39">
                  <c:v>1921</c:v>
                </c:pt>
                <c:pt idx="40">
                  <c:v>1922</c:v>
                </c:pt>
                <c:pt idx="41">
                  <c:v>1923</c:v>
                </c:pt>
                <c:pt idx="42">
                  <c:v>1924</c:v>
                </c:pt>
                <c:pt idx="43">
                  <c:v>1925</c:v>
                </c:pt>
                <c:pt idx="44">
                  <c:v>1926</c:v>
                </c:pt>
                <c:pt idx="45">
                  <c:v>1927</c:v>
                </c:pt>
                <c:pt idx="46">
                  <c:v>1928</c:v>
                </c:pt>
                <c:pt idx="47">
                  <c:v>1929</c:v>
                </c:pt>
                <c:pt idx="48">
                  <c:v>1930</c:v>
                </c:pt>
                <c:pt idx="49">
                  <c:v>1931</c:v>
                </c:pt>
                <c:pt idx="50">
                  <c:v>1932</c:v>
                </c:pt>
                <c:pt idx="51">
                  <c:v>1933</c:v>
                </c:pt>
                <c:pt idx="52">
                  <c:v>1934</c:v>
                </c:pt>
                <c:pt idx="53">
                  <c:v>1935</c:v>
                </c:pt>
                <c:pt idx="54">
                  <c:v>1936</c:v>
                </c:pt>
                <c:pt idx="55">
                  <c:v>1937</c:v>
                </c:pt>
                <c:pt idx="56">
                  <c:v>1938</c:v>
                </c:pt>
                <c:pt idx="57">
                  <c:v>1939</c:v>
                </c:pt>
                <c:pt idx="58">
                  <c:v>1940</c:v>
                </c:pt>
                <c:pt idx="59">
                  <c:v>1941</c:v>
                </c:pt>
                <c:pt idx="60">
                  <c:v>1942</c:v>
                </c:pt>
                <c:pt idx="61">
                  <c:v>1943</c:v>
                </c:pt>
                <c:pt idx="62">
                  <c:v>1944</c:v>
                </c:pt>
                <c:pt idx="63">
                  <c:v>1945</c:v>
                </c:pt>
                <c:pt idx="64">
                  <c:v>1946</c:v>
                </c:pt>
                <c:pt idx="65">
                  <c:v>1947</c:v>
                </c:pt>
                <c:pt idx="66">
                  <c:v>1948</c:v>
                </c:pt>
                <c:pt idx="67">
                  <c:v>1949</c:v>
                </c:pt>
                <c:pt idx="68">
                  <c:v>1950</c:v>
                </c:pt>
                <c:pt idx="69">
                  <c:v>1951</c:v>
                </c:pt>
                <c:pt idx="70">
                  <c:v>1952</c:v>
                </c:pt>
                <c:pt idx="71">
                  <c:v>1953</c:v>
                </c:pt>
                <c:pt idx="72">
                  <c:v>1954</c:v>
                </c:pt>
                <c:pt idx="73">
                  <c:v>1955</c:v>
                </c:pt>
                <c:pt idx="74">
                  <c:v>1956</c:v>
                </c:pt>
                <c:pt idx="75">
                  <c:v>1957</c:v>
                </c:pt>
                <c:pt idx="76">
                  <c:v>1958</c:v>
                </c:pt>
                <c:pt idx="77">
                  <c:v>1959</c:v>
                </c:pt>
                <c:pt idx="78">
                  <c:v>1960</c:v>
                </c:pt>
                <c:pt idx="79">
                  <c:v>1961</c:v>
                </c:pt>
                <c:pt idx="80">
                  <c:v>1962</c:v>
                </c:pt>
                <c:pt idx="81">
                  <c:v>1963</c:v>
                </c:pt>
                <c:pt idx="82">
                  <c:v>1964</c:v>
                </c:pt>
                <c:pt idx="83">
                  <c:v>1965</c:v>
                </c:pt>
                <c:pt idx="84">
                  <c:v>1966</c:v>
                </c:pt>
                <c:pt idx="85">
                  <c:v>1967</c:v>
                </c:pt>
                <c:pt idx="86">
                  <c:v>1968</c:v>
                </c:pt>
                <c:pt idx="87">
                  <c:v>1969</c:v>
                </c:pt>
                <c:pt idx="88">
                  <c:v>1970</c:v>
                </c:pt>
                <c:pt idx="89">
                  <c:v>1971</c:v>
                </c:pt>
                <c:pt idx="90">
                  <c:v>1972</c:v>
                </c:pt>
                <c:pt idx="91">
                  <c:v>1973</c:v>
                </c:pt>
                <c:pt idx="92">
                  <c:v>1974</c:v>
                </c:pt>
                <c:pt idx="93">
                  <c:v>1975</c:v>
                </c:pt>
                <c:pt idx="94">
                  <c:v>1976</c:v>
                </c:pt>
                <c:pt idx="95">
                  <c:v>1977</c:v>
                </c:pt>
                <c:pt idx="96">
                  <c:v>1978</c:v>
                </c:pt>
                <c:pt idx="97">
                  <c:v>1979</c:v>
                </c:pt>
                <c:pt idx="98">
                  <c:v>1980</c:v>
                </c:pt>
                <c:pt idx="99">
                  <c:v>1981</c:v>
                </c:pt>
                <c:pt idx="100">
                  <c:v>1982</c:v>
                </c:pt>
                <c:pt idx="101">
                  <c:v>1983</c:v>
                </c:pt>
                <c:pt idx="102">
                  <c:v>1984</c:v>
                </c:pt>
                <c:pt idx="103">
                  <c:v>1985</c:v>
                </c:pt>
                <c:pt idx="104">
                  <c:v>1986</c:v>
                </c:pt>
                <c:pt idx="105">
                  <c:v>1987</c:v>
                </c:pt>
                <c:pt idx="106">
                  <c:v>1988</c:v>
                </c:pt>
                <c:pt idx="107">
                  <c:v>1989</c:v>
                </c:pt>
                <c:pt idx="108">
                  <c:v>1990</c:v>
                </c:pt>
                <c:pt idx="109">
                  <c:v>1991</c:v>
                </c:pt>
                <c:pt idx="110">
                  <c:v>1992</c:v>
                </c:pt>
                <c:pt idx="111">
                  <c:v>1993</c:v>
                </c:pt>
                <c:pt idx="112">
                  <c:v>1994</c:v>
                </c:pt>
                <c:pt idx="113">
                  <c:v>1995</c:v>
                </c:pt>
                <c:pt idx="114">
                  <c:v>1996</c:v>
                </c:pt>
                <c:pt idx="115">
                  <c:v>1997</c:v>
                </c:pt>
                <c:pt idx="116">
                  <c:v>1998</c:v>
                </c:pt>
                <c:pt idx="117">
                  <c:v>1999</c:v>
                </c:pt>
                <c:pt idx="118">
                  <c:v>2000</c:v>
                </c:pt>
                <c:pt idx="119">
                  <c:v>2001</c:v>
                </c:pt>
                <c:pt idx="120">
                  <c:v>2002</c:v>
                </c:pt>
                <c:pt idx="121">
                  <c:v>2003</c:v>
                </c:pt>
                <c:pt idx="122">
                  <c:v>2004</c:v>
                </c:pt>
                <c:pt idx="123">
                  <c:v>2005</c:v>
                </c:pt>
                <c:pt idx="124">
                  <c:v>2006</c:v>
                </c:pt>
                <c:pt idx="125">
                  <c:v>2007</c:v>
                </c:pt>
                <c:pt idx="126">
                  <c:v>2008</c:v>
                </c:pt>
                <c:pt idx="127">
                  <c:v>2009</c:v>
                </c:pt>
                <c:pt idx="128">
                  <c:v>2010</c:v>
                </c:pt>
                <c:pt idx="129">
                  <c:v>2011</c:v>
                </c:pt>
                <c:pt idx="130">
                  <c:v>2012</c:v>
                </c:pt>
                <c:pt idx="131">
                  <c:v>2013</c:v>
                </c:pt>
                <c:pt idx="132">
                  <c:v>2014</c:v>
                </c:pt>
                <c:pt idx="133">
                  <c:v>2015</c:v>
                </c:pt>
                <c:pt idx="134">
                  <c:v>2016</c:v>
                </c:pt>
                <c:pt idx="135">
                  <c:v>2017</c:v>
                </c:pt>
                <c:pt idx="136">
                  <c:v>2018</c:v>
                </c:pt>
                <c:pt idx="137">
                  <c:v>2019</c:v>
                </c:pt>
                <c:pt idx="138">
                  <c:v>2020</c:v>
                </c:pt>
                <c:pt idx="139">
                  <c:v>2021</c:v>
                </c:pt>
              </c:numCache>
            </c:numRef>
          </c:xVal>
          <c:yVal>
            <c:numRef>
              <c:f>Annees_ancien!$D$2:$D$141</c:f>
              <c:numCache>
                <c:formatCode>_-* #\ ##0_-;\-* #\ ##0_-;_-* "-"??_-;_-@_-</c:formatCode>
                <c:ptCount val="1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2</c:v>
                </c:pt>
                <c:pt idx="75">
                  <c:v>8</c:v>
                </c:pt>
                <c:pt idx="76">
                  <c:v>4</c:v>
                </c:pt>
                <c:pt idx="77">
                  <c:v>8</c:v>
                </c:pt>
                <c:pt idx="78">
                  <c:v>28</c:v>
                </c:pt>
                <c:pt idx="79">
                  <c:v>9</c:v>
                </c:pt>
                <c:pt idx="80">
                  <c:v>22</c:v>
                </c:pt>
                <c:pt idx="81">
                  <c:v>27</c:v>
                </c:pt>
                <c:pt idx="82">
                  <c:v>38</c:v>
                </c:pt>
                <c:pt idx="83">
                  <c:v>28</c:v>
                </c:pt>
                <c:pt idx="84">
                  <c:v>53</c:v>
                </c:pt>
                <c:pt idx="85">
                  <c:v>61</c:v>
                </c:pt>
                <c:pt idx="86">
                  <c:v>115</c:v>
                </c:pt>
                <c:pt idx="87">
                  <c:v>182</c:v>
                </c:pt>
                <c:pt idx="88">
                  <c:v>184</c:v>
                </c:pt>
                <c:pt idx="89">
                  <c:v>229</c:v>
                </c:pt>
                <c:pt idx="90">
                  <c:v>420</c:v>
                </c:pt>
                <c:pt idx="91">
                  <c:v>506</c:v>
                </c:pt>
                <c:pt idx="92">
                  <c:v>582</c:v>
                </c:pt>
                <c:pt idx="93">
                  <c:v>798</c:v>
                </c:pt>
                <c:pt idx="94">
                  <c:v>1105</c:v>
                </c:pt>
                <c:pt idx="95">
                  <c:v>1360</c:v>
                </c:pt>
                <c:pt idx="96">
                  <c:v>7980</c:v>
                </c:pt>
                <c:pt idx="97">
                  <c:v>13307</c:v>
                </c:pt>
                <c:pt idx="98">
                  <c:v>17013</c:v>
                </c:pt>
                <c:pt idx="99">
                  <c:v>20834</c:v>
                </c:pt>
                <c:pt idx="100">
                  <c:v>28148</c:v>
                </c:pt>
                <c:pt idx="101">
                  <c:v>32054</c:v>
                </c:pt>
                <c:pt idx="102">
                  <c:v>33929</c:v>
                </c:pt>
                <c:pt idx="103">
                  <c:v>39611</c:v>
                </c:pt>
                <c:pt idx="104">
                  <c:v>44227</c:v>
                </c:pt>
                <c:pt idx="105">
                  <c:v>46405</c:v>
                </c:pt>
                <c:pt idx="106">
                  <c:v>54907</c:v>
                </c:pt>
                <c:pt idx="107">
                  <c:v>59632</c:v>
                </c:pt>
                <c:pt idx="108">
                  <c:v>67028</c:v>
                </c:pt>
                <c:pt idx="109">
                  <c:v>79918</c:v>
                </c:pt>
                <c:pt idx="110">
                  <c:v>93680</c:v>
                </c:pt>
                <c:pt idx="111">
                  <c:v>94110</c:v>
                </c:pt>
                <c:pt idx="112">
                  <c:v>96598</c:v>
                </c:pt>
                <c:pt idx="113">
                  <c:v>102363</c:v>
                </c:pt>
                <c:pt idx="114">
                  <c:v>113796</c:v>
                </c:pt>
                <c:pt idx="115">
                  <c:v>112523</c:v>
                </c:pt>
                <c:pt idx="116">
                  <c:v>111018</c:v>
                </c:pt>
                <c:pt idx="117">
                  <c:v>123744</c:v>
                </c:pt>
                <c:pt idx="118">
                  <c:v>124427</c:v>
                </c:pt>
                <c:pt idx="119">
                  <c:v>133369</c:v>
                </c:pt>
                <c:pt idx="120">
                  <c:v>154032</c:v>
                </c:pt>
                <c:pt idx="121">
                  <c:v>185910</c:v>
                </c:pt>
                <c:pt idx="122">
                  <c:v>197617</c:v>
                </c:pt>
                <c:pt idx="123">
                  <c:v>201647</c:v>
                </c:pt>
                <c:pt idx="124">
                  <c:v>227265</c:v>
                </c:pt>
                <c:pt idx="125">
                  <c:v>246365</c:v>
                </c:pt>
                <c:pt idx="126">
                  <c:v>283169</c:v>
                </c:pt>
                <c:pt idx="127">
                  <c:v>313464</c:v>
                </c:pt>
                <c:pt idx="128">
                  <c:v>367546</c:v>
                </c:pt>
                <c:pt idx="129">
                  <c:v>474241</c:v>
                </c:pt>
                <c:pt idx="130">
                  <c:v>554230</c:v>
                </c:pt>
                <c:pt idx="131">
                  <c:v>661062</c:v>
                </c:pt>
                <c:pt idx="132">
                  <c:v>742944</c:v>
                </c:pt>
                <c:pt idx="133">
                  <c:v>805599</c:v>
                </c:pt>
                <c:pt idx="134">
                  <c:v>931865</c:v>
                </c:pt>
                <c:pt idx="135">
                  <c:v>1073382</c:v>
                </c:pt>
                <c:pt idx="136">
                  <c:v>1122135</c:v>
                </c:pt>
                <c:pt idx="137">
                  <c:v>934409</c:v>
                </c:pt>
                <c:pt idx="138">
                  <c:v>633013</c:v>
                </c:pt>
                <c:pt idx="139">
                  <c:v>82507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55C-42FD-B376-373898F3F7BC}"/>
            </c:ext>
          </c:extLst>
        </c:ser>
        <c:ser>
          <c:idx val="3"/>
          <c:order val="3"/>
          <c:tx>
            <c:strRef>
              <c:f>Annees_ancien!$E$1</c:f>
              <c:strCache>
                <c:ptCount val="1"/>
                <c:pt idx="0">
                  <c:v>Liq_RC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Annees_ancien!$A$2:$A$141</c:f>
              <c:numCache>
                <c:formatCode>General</c:formatCode>
                <c:ptCount val="140"/>
                <c:pt idx="0">
                  <c:v>1882</c:v>
                </c:pt>
                <c:pt idx="1">
                  <c:v>1883</c:v>
                </c:pt>
                <c:pt idx="2">
                  <c:v>1884</c:v>
                </c:pt>
                <c:pt idx="3">
                  <c:v>1885</c:v>
                </c:pt>
                <c:pt idx="4">
                  <c:v>1886</c:v>
                </c:pt>
                <c:pt idx="5">
                  <c:v>1887</c:v>
                </c:pt>
                <c:pt idx="6">
                  <c:v>1888</c:v>
                </c:pt>
                <c:pt idx="7">
                  <c:v>1889</c:v>
                </c:pt>
                <c:pt idx="8">
                  <c:v>1890</c:v>
                </c:pt>
                <c:pt idx="9">
                  <c:v>1891</c:v>
                </c:pt>
                <c:pt idx="10">
                  <c:v>1892</c:v>
                </c:pt>
                <c:pt idx="11">
                  <c:v>1893</c:v>
                </c:pt>
                <c:pt idx="12">
                  <c:v>1894</c:v>
                </c:pt>
                <c:pt idx="13">
                  <c:v>1895</c:v>
                </c:pt>
                <c:pt idx="14">
                  <c:v>1896</c:v>
                </c:pt>
                <c:pt idx="15">
                  <c:v>1897</c:v>
                </c:pt>
                <c:pt idx="16">
                  <c:v>1898</c:v>
                </c:pt>
                <c:pt idx="17">
                  <c:v>1899</c:v>
                </c:pt>
                <c:pt idx="18">
                  <c:v>1900</c:v>
                </c:pt>
                <c:pt idx="19">
                  <c:v>1901</c:v>
                </c:pt>
                <c:pt idx="20">
                  <c:v>1902</c:v>
                </c:pt>
                <c:pt idx="21">
                  <c:v>1903</c:v>
                </c:pt>
                <c:pt idx="22">
                  <c:v>1904</c:v>
                </c:pt>
                <c:pt idx="23">
                  <c:v>1905</c:v>
                </c:pt>
                <c:pt idx="24">
                  <c:v>1906</c:v>
                </c:pt>
                <c:pt idx="25">
                  <c:v>1907</c:v>
                </c:pt>
                <c:pt idx="26">
                  <c:v>1908</c:v>
                </c:pt>
                <c:pt idx="27">
                  <c:v>1909</c:v>
                </c:pt>
                <c:pt idx="28">
                  <c:v>1910</c:v>
                </c:pt>
                <c:pt idx="29">
                  <c:v>1911</c:v>
                </c:pt>
                <c:pt idx="30">
                  <c:v>1912</c:v>
                </c:pt>
                <c:pt idx="31">
                  <c:v>1913</c:v>
                </c:pt>
                <c:pt idx="32">
                  <c:v>1914</c:v>
                </c:pt>
                <c:pt idx="33">
                  <c:v>1915</c:v>
                </c:pt>
                <c:pt idx="34">
                  <c:v>1916</c:v>
                </c:pt>
                <c:pt idx="35">
                  <c:v>1917</c:v>
                </c:pt>
                <c:pt idx="36">
                  <c:v>1918</c:v>
                </c:pt>
                <c:pt idx="37">
                  <c:v>1919</c:v>
                </c:pt>
                <c:pt idx="38">
                  <c:v>1920</c:v>
                </c:pt>
                <c:pt idx="39">
                  <c:v>1921</c:v>
                </c:pt>
                <c:pt idx="40">
                  <c:v>1922</c:v>
                </c:pt>
                <c:pt idx="41">
                  <c:v>1923</c:v>
                </c:pt>
                <c:pt idx="42">
                  <c:v>1924</c:v>
                </c:pt>
                <c:pt idx="43">
                  <c:v>1925</c:v>
                </c:pt>
                <c:pt idx="44">
                  <c:v>1926</c:v>
                </c:pt>
                <c:pt idx="45">
                  <c:v>1927</c:v>
                </c:pt>
                <c:pt idx="46">
                  <c:v>1928</c:v>
                </c:pt>
                <c:pt idx="47">
                  <c:v>1929</c:v>
                </c:pt>
                <c:pt idx="48">
                  <c:v>1930</c:v>
                </c:pt>
                <c:pt idx="49">
                  <c:v>1931</c:v>
                </c:pt>
                <c:pt idx="50">
                  <c:v>1932</c:v>
                </c:pt>
                <c:pt idx="51">
                  <c:v>1933</c:v>
                </c:pt>
                <c:pt idx="52">
                  <c:v>1934</c:v>
                </c:pt>
                <c:pt idx="53">
                  <c:v>1935</c:v>
                </c:pt>
                <c:pt idx="54">
                  <c:v>1936</c:v>
                </c:pt>
                <c:pt idx="55">
                  <c:v>1937</c:v>
                </c:pt>
                <c:pt idx="56">
                  <c:v>1938</c:v>
                </c:pt>
                <c:pt idx="57">
                  <c:v>1939</c:v>
                </c:pt>
                <c:pt idx="58">
                  <c:v>1940</c:v>
                </c:pt>
                <c:pt idx="59">
                  <c:v>1941</c:v>
                </c:pt>
                <c:pt idx="60">
                  <c:v>1942</c:v>
                </c:pt>
                <c:pt idx="61">
                  <c:v>1943</c:v>
                </c:pt>
                <c:pt idx="62">
                  <c:v>1944</c:v>
                </c:pt>
                <c:pt idx="63">
                  <c:v>1945</c:v>
                </c:pt>
                <c:pt idx="64">
                  <c:v>1946</c:v>
                </c:pt>
                <c:pt idx="65">
                  <c:v>1947</c:v>
                </c:pt>
                <c:pt idx="66">
                  <c:v>1948</c:v>
                </c:pt>
                <c:pt idx="67">
                  <c:v>1949</c:v>
                </c:pt>
                <c:pt idx="68">
                  <c:v>1950</c:v>
                </c:pt>
                <c:pt idx="69">
                  <c:v>1951</c:v>
                </c:pt>
                <c:pt idx="70">
                  <c:v>1952</c:v>
                </c:pt>
                <c:pt idx="71">
                  <c:v>1953</c:v>
                </c:pt>
                <c:pt idx="72">
                  <c:v>1954</c:v>
                </c:pt>
                <c:pt idx="73">
                  <c:v>1955</c:v>
                </c:pt>
                <c:pt idx="74">
                  <c:v>1956</c:v>
                </c:pt>
                <c:pt idx="75">
                  <c:v>1957</c:v>
                </c:pt>
                <c:pt idx="76">
                  <c:v>1958</c:v>
                </c:pt>
                <c:pt idx="77">
                  <c:v>1959</c:v>
                </c:pt>
                <c:pt idx="78">
                  <c:v>1960</c:v>
                </c:pt>
                <c:pt idx="79">
                  <c:v>1961</c:v>
                </c:pt>
                <c:pt idx="80">
                  <c:v>1962</c:v>
                </c:pt>
                <c:pt idx="81">
                  <c:v>1963</c:v>
                </c:pt>
                <c:pt idx="82">
                  <c:v>1964</c:v>
                </c:pt>
                <c:pt idx="83">
                  <c:v>1965</c:v>
                </c:pt>
                <c:pt idx="84">
                  <c:v>1966</c:v>
                </c:pt>
                <c:pt idx="85">
                  <c:v>1967</c:v>
                </c:pt>
                <c:pt idx="86">
                  <c:v>1968</c:v>
                </c:pt>
                <c:pt idx="87">
                  <c:v>1969</c:v>
                </c:pt>
                <c:pt idx="88">
                  <c:v>1970</c:v>
                </c:pt>
                <c:pt idx="89">
                  <c:v>1971</c:v>
                </c:pt>
                <c:pt idx="90">
                  <c:v>1972</c:v>
                </c:pt>
                <c:pt idx="91">
                  <c:v>1973</c:v>
                </c:pt>
                <c:pt idx="92">
                  <c:v>1974</c:v>
                </c:pt>
                <c:pt idx="93">
                  <c:v>1975</c:v>
                </c:pt>
                <c:pt idx="94">
                  <c:v>1976</c:v>
                </c:pt>
                <c:pt idx="95">
                  <c:v>1977</c:v>
                </c:pt>
                <c:pt idx="96">
                  <c:v>1978</c:v>
                </c:pt>
                <c:pt idx="97">
                  <c:v>1979</c:v>
                </c:pt>
                <c:pt idx="98">
                  <c:v>1980</c:v>
                </c:pt>
                <c:pt idx="99">
                  <c:v>1981</c:v>
                </c:pt>
                <c:pt idx="100">
                  <c:v>1982</c:v>
                </c:pt>
                <c:pt idx="101">
                  <c:v>1983</c:v>
                </c:pt>
                <c:pt idx="102">
                  <c:v>1984</c:v>
                </c:pt>
                <c:pt idx="103">
                  <c:v>1985</c:v>
                </c:pt>
                <c:pt idx="104">
                  <c:v>1986</c:v>
                </c:pt>
                <c:pt idx="105">
                  <c:v>1987</c:v>
                </c:pt>
                <c:pt idx="106">
                  <c:v>1988</c:v>
                </c:pt>
                <c:pt idx="107">
                  <c:v>1989</c:v>
                </c:pt>
                <c:pt idx="108">
                  <c:v>1990</c:v>
                </c:pt>
                <c:pt idx="109">
                  <c:v>1991</c:v>
                </c:pt>
                <c:pt idx="110">
                  <c:v>1992</c:v>
                </c:pt>
                <c:pt idx="111">
                  <c:v>1993</c:v>
                </c:pt>
                <c:pt idx="112">
                  <c:v>1994</c:v>
                </c:pt>
                <c:pt idx="113">
                  <c:v>1995</c:v>
                </c:pt>
                <c:pt idx="114">
                  <c:v>1996</c:v>
                </c:pt>
                <c:pt idx="115">
                  <c:v>1997</c:v>
                </c:pt>
                <c:pt idx="116">
                  <c:v>1998</c:v>
                </c:pt>
                <c:pt idx="117">
                  <c:v>1999</c:v>
                </c:pt>
                <c:pt idx="118">
                  <c:v>2000</c:v>
                </c:pt>
                <c:pt idx="119">
                  <c:v>2001</c:v>
                </c:pt>
                <c:pt idx="120">
                  <c:v>2002</c:v>
                </c:pt>
                <c:pt idx="121">
                  <c:v>2003</c:v>
                </c:pt>
                <c:pt idx="122">
                  <c:v>2004</c:v>
                </c:pt>
                <c:pt idx="123">
                  <c:v>2005</c:v>
                </c:pt>
                <c:pt idx="124">
                  <c:v>2006</c:v>
                </c:pt>
                <c:pt idx="125">
                  <c:v>2007</c:v>
                </c:pt>
                <c:pt idx="126">
                  <c:v>2008</c:v>
                </c:pt>
                <c:pt idx="127">
                  <c:v>2009</c:v>
                </c:pt>
                <c:pt idx="128">
                  <c:v>2010</c:v>
                </c:pt>
                <c:pt idx="129">
                  <c:v>2011</c:v>
                </c:pt>
                <c:pt idx="130">
                  <c:v>2012</c:v>
                </c:pt>
                <c:pt idx="131">
                  <c:v>2013</c:v>
                </c:pt>
                <c:pt idx="132">
                  <c:v>2014</c:v>
                </c:pt>
                <c:pt idx="133">
                  <c:v>2015</c:v>
                </c:pt>
                <c:pt idx="134">
                  <c:v>2016</c:v>
                </c:pt>
                <c:pt idx="135">
                  <c:v>2017</c:v>
                </c:pt>
                <c:pt idx="136">
                  <c:v>2018</c:v>
                </c:pt>
                <c:pt idx="137">
                  <c:v>2019</c:v>
                </c:pt>
                <c:pt idx="138">
                  <c:v>2020</c:v>
                </c:pt>
                <c:pt idx="139">
                  <c:v>2021</c:v>
                </c:pt>
              </c:numCache>
            </c:numRef>
          </c:xVal>
          <c:yVal>
            <c:numRef>
              <c:f>Annees_ancien!$E$2:$E$141</c:f>
              <c:numCache>
                <c:formatCode>_-* #\ ##0_-;\-* #\ ##0_-;_-* "-"??_-;_-@_-</c:formatCode>
                <c:ptCount val="1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5</c:v>
                </c:pt>
                <c:pt idx="76">
                  <c:v>8</c:v>
                </c:pt>
                <c:pt idx="77">
                  <c:v>10</c:v>
                </c:pt>
                <c:pt idx="78">
                  <c:v>10</c:v>
                </c:pt>
                <c:pt idx="79">
                  <c:v>15</c:v>
                </c:pt>
                <c:pt idx="80">
                  <c:v>30</c:v>
                </c:pt>
                <c:pt idx="81">
                  <c:v>90</c:v>
                </c:pt>
                <c:pt idx="82">
                  <c:v>87</c:v>
                </c:pt>
                <c:pt idx="83">
                  <c:v>57</c:v>
                </c:pt>
                <c:pt idx="84">
                  <c:v>82</c:v>
                </c:pt>
                <c:pt idx="85">
                  <c:v>94</c:v>
                </c:pt>
                <c:pt idx="86">
                  <c:v>141</c:v>
                </c:pt>
                <c:pt idx="87">
                  <c:v>128</c:v>
                </c:pt>
                <c:pt idx="88">
                  <c:v>191</c:v>
                </c:pt>
                <c:pt idx="89">
                  <c:v>189</c:v>
                </c:pt>
                <c:pt idx="90">
                  <c:v>264</c:v>
                </c:pt>
                <c:pt idx="91">
                  <c:v>207</c:v>
                </c:pt>
                <c:pt idx="92">
                  <c:v>302</c:v>
                </c:pt>
                <c:pt idx="93">
                  <c:v>412</c:v>
                </c:pt>
                <c:pt idx="94">
                  <c:v>423</c:v>
                </c:pt>
                <c:pt idx="95">
                  <c:v>396</c:v>
                </c:pt>
                <c:pt idx="96">
                  <c:v>516</c:v>
                </c:pt>
                <c:pt idx="97">
                  <c:v>1061</c:v>
                </c:pt>
                <c:pt idx="98">
                  <c:v>1301</c:v>
                </c:pt>
                <c:pt idx="99">
                  <c:v>1596</c:v>
                </c:pt>
                <c:pt idx="100">
                  <c:v>2670</c:v>
                </c:pt>
                <c:pt idx="101">
                  <c:v>3069</c:v>
                </c:pt>
                <c:pt idx="102">
                  <c:v>4120</c:v>
                </c:pt>
                <c:pt idx="103">
                  <c:v>7191</c:v>
                </c:pt>
                <c:pt idx="104">
                  <c:v>8902</c:v>
                </c:pt>
                <c:pt idx="105">
                  <c:v>12679</c:v>
                </c:pt>
                <c:pt idx="106">
                  <c:v>15991</c:v>
                </c:pt>
                <c:pt idx="107">
                  <c:v>16163</c:v>
                </c:pt>
                <c:pt idx="108">
                  <c:v>20253</c:v>
                </c:pt>
                <c:pt idx="109">
                  <c:v>23618</c:v>
                </c:pt>
                <c:pt idx="110">
                  <c:v>29614</c:v>
                </c:pt>
                <c:pt idx="111">
                  <c:v>39933</c:v>
                </c:pt>
                <c:pt idx="112">
                  <c:v>37790</c:v>
                </c:pt>
                <c:pt idx="113">
                  <c:v>39493</c:v>
                </c:pt>
                <c:pt idx="114">
                  <c:v>49007</c:v>
                </c:pt>
                <c:pt idx="115">
                  <c:v>49133</c:v>
                </c:pt>
                <c:pt idx="116">
                  <c:v>48445</c:v>
                </c:pt>
                <c:pt idx="117">
                  <c:v>49642</c:v>
                </c:pt>
                <c:pt idx="118">
                  <c:v>49771</c:v>
                </c:pt>
                <c:pt idx="119">
                  <c:v>52273</c:v>
                </c:pt>
                <c:pt idx="120">
                  <c:v>61698</c:v>
                </c:pt>
                <c:pt idx="121">
                  <c:v>75694</c:v>
                </c:pt>
                <c:pt idx="122">
                  <c:v>116934</c:v>
                </c:pt>
                <c:pt idx="123">
                  <c:v>105766</c:v>
                </c:pt>
                <c:pt idx="124">
                  <c:v>100933</c:v>
                </c:pt>
                <c:pt idx="125">
                  <c:v>195163</c:v>
                </c:pt>
                <c:pt idx="126">
                  <c:v>223679</c:v>
                </c:pt>
                <c:pt idx="127">
                  <c:v>258535</c:v>
                </c:pt>
                <c:pt idx="128">
                  <c:v>288813</c:v>
                </c:pt>
                <c:pt idx="129">
                  <c:v>269476</c:v>
                </c:pt>
                <c:pt idx="130">
                  <c:v>275718</c:v>
                </c:pt>
                <c:pt idx="131">
                  <c:v>337134</c:v>
                </c:pt>
                <c:pt idx="132">
                  <c:v>376937</c:v>
                </c:pt>
                <c:pt idx="133">
                  <c:v>426486</c:v>
                </c:pt>
                <c:pt idx="134">
                  <c:v>460420</c:v>
                </c:pt>
                <c:pt idx="135">
                  <c:v>419291</c:v>
                </c:pt>
                <c:pt idx="136">
                  <c:v>534932</c:v>
                </c:pt>
                <c:pt idx="137">
                  <c:v>525583</c:v>
                </c:pt>
                <c:pt idx="138">
                  <c:v>584821</c:v>
                </c:pt>
                <c:pt idx="139">
                  <c:v>369516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55C-42FD-B376-373898F3F7BC}"/>
            </c:ext>
          </c:extLst>
        </c:ser>
        <c:ser>
          <c:idx val="4"/>
          <c:order val="4"/>
          <c:tx>
            <c:strRef>
              <c:f>Annees_ancien!$F$1</c:f>
              <c:strCache>
                <c:ptCount val="1"/>
                <c:pt idx="0">
                  <c:v>Liq_RB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Annees_ancien!$A$2:$A$141</c:f>
              <c:numCache>
                <c:formatCode>General</c:formatCode>
                <c:ptCount val="140"/>
                <c:pt idx="0">
                  <c:v>1882</c:v>
                </c:pt>
                <c:pt idx="1">
                  <c:v>1883</c:v>
                </c:pt>
                <c:pt idx="2">
                  <c:v>1884</c:v>
                </c:pt>
                <c:pt idx="3">
                  <c:v>1885</c:v>
                </c:pt>
                <c:pt idx="4">
                  <c:v>1886</c:v>
                </c:pt>
                <c:pt idx="5">
                  <c:v>1887</c:v>
                </c:pt>
                <c:pt idx="6">
                  <c:v>1888</c:v>
                </c:pt>
                <c:pt idx="7">
                  <c:v>1889</c:v>
                </c:pt>
                <c:pt idx="8">
                  <c:v>1890</c:v>
                </c:pt>
                <c:pt idx="9">
                  <c:v>1891</c:v>
                </c:pt>
                <c:pt idx="10">
                  <c:v>1892</c:v>
                </c:pt>
                <c:pt idx="11">
                  <c:v>1893</c:v>
                </c:pt>
                <c:pt idx="12">
                  <c:v>1894</c:v>
                </c:pt>
                <c:pt idx="13">
                  <c:v>1895</c:v>
                </c:pt>
                <c:pt idx="14">
                  <c:v>1896</c:v>
                </c:pt>
                <c:pt idx="15">
                  <c:v>1897</c:v>
                </c:pt>
                <c:pt idx="16">
                  <c:v>1898</c:v>
                </c:pt>
                <c:pt idx="17">
                  <c:v>1899</c:v>
                </c:pt>
                <c:pt idx="18">
                  <c:v>1900</c:v>
                </c:pt>
                <c:pt idx="19">
                  <c:v>1901</c:v>
                </c:pt>
                <c:pt idx="20">
                  <c:v>1902</c:v>
                </c:pt>
                <c:pt idx="21">
                  <c:v>1903</c:v>
                </c:pt>
                <c:pt idx="22">
                  <c:v>1904</c:v>
                </c:pt>
                <c:pt idx="23">
                  <c:v>1905</c:v>
                </c:pt>
                <c:pt idx="24">
                  <c:v>1906</c:v>
                </c:pt>
                <c:pt idx="25">
                  <c:v>1907</c:v>
                </c:pt>
                <c:pt idx="26">
                  <c:v>1908</c:v>
                </c:pt>
                <c:pt idx="27">
                  <c:v>1909</c:v>
                </c:pt>
                <c:pt idx="28">
                  <c:v>1910</c:v>
                </c:pt>
                <c:pt idx="29">
                  <c:v>1911</c:v>
                </c:pt>
                <c:pt idx="30">
                  <c:v>1912</c:v>
                </c:pt>
                <c:pt idx="31">
                  <c:v>1913</c:v>
                </c:pt>
                <c:pt idx="32">
                  <c:v>1914</c:v>
                </c:pt>
                <c:pt idx="33">
                  <c:v>1915</c:v>
                </c:pt>
                <c:pt idx="34">
                  <c:v>1916</c:v>
                </c:pt>
                <c:pt idx="35">
                  <c:v>1917</c:v>
                </c:pt>
                <c:pt idx="36">
                  <c:v>1918</c:v>
                </c:pt>
                <c:pt idx="37">
                  <c:v>1919</c:v>
                </c:pt>
                <c:pt idx="38">
                  <c:v>1920</c:v>
                </c:pt>
                <c:pt idx="39">
                  <c:v>1921</c:v>
                </c:pt>
                <c:pt idx="40">
                  <c:v>1922</c:v>
                </c:pt>
                <c:pt idx="41">
                  <c:v>1923</c:v>
                </c:pt>
                <c:pt idx="42">
                  <c:v>1924</c:v>
                </c:pt>
                <c:pt idx="43">
                  <c:v>1925</c:v>
                </c:pt>
                <c:pt idx="44">
                  <c:v>1926</c:v>
                </c:pt>
                <c:pt idx="45">
                  <c:v>1927</c:v>
                </c:pt>
                <c:pt idx="46">
                  <c:v>1928</c:v>
                </c:pt>
                <c:pt idx="47">
                  <c:v>1929</c:v>
                </c:pt>
                <c:pt idx="48">
                  <c:v>1930</c:v>
                </c:pt>
                <c:pt idx="49">
                  <c:v>1931</c:v>
                </c:pt>
                <c:pt idx="50">
                  <c:v>1932</c:v>
                </c:pt>
                <c:pt idx="51">
                  <c:v>1933</c:v>
                </c:pt>
                <c:pt idx="52">
                  <c:v>1934</c:v>
                </c:pt>
                <c:pt idx="53">
                  <c:v>1935</c:v>
                </c:pt>
                <c:pt idx="54">
                  <c:v>1936</c:v>
                </c:pt>
                <c:pt idx="55">
                  <c:v>1937</c:v>
                </c:pt>
                <c:pt idx="56">
                  <c:v>1938</c:v>
                </c:pt>
                <c:pt idx="57">
                  <c:v>1939</c:v>
                </c:pt>
                <c:pt idx="58">
                  <c:v>1940</c:v>
                </c:pt>
                <c:pt idx="59">
                  <c:v>1941</c:v>
                </c:pt>
                <c:pt idx="60">
                  <c:v>1942</c:v>
                </c:pt>
                <c:pt idx="61">
                  <c:v>1943</c:v>
                </c:pt>
                <c:pt idx="62">
                  <c:v>1944</c:v>
                </c:pt>
                <c:pt idx="63">
                  <c:v>1945</c:v>
                </c:pt>
                <c:pt idx="64">
                  <c:v>1946</c:v>
                </c:pt>
                <c:pt idx="65">
                  <c:v>1947</c:v>
                </c:pt>
                <c:pt idx="66">
                  <c:v>1948</c:v>
                </c:pt>
                <c:pt idx="67">
                  <c:v>1949</c:v>
                </c:pt>
                <c:pt idx="68">
                  <c:v>1950</c:v>
                </c:pt>
                <c:pt idx="69">
                  <c:v>1951</c:v>
                </c:pt>
                <c:pt idx="70">
                  <c:v>1952</c:v>
                </c:pt>
                <c:pt idx="71">
                  <c:v>1953</c:v>
                </c:pt>
                <c:pt idx="72">
                  <c:v>1954</c:v>
                </c:pt>
                <c:pt idx="73">
                  <c:v>1955</c:v>
                </c:pt>
                <c:pt idx="74">
                  <c:v>1956</c:v>
                </c:pt>
                <c:pt idx="75">
                  <c:v>1957</c:v>
                </c:pt>
                <c:pt idx="76">
                  <c:v>1958</c:v>
                </c:pt>
                <c:pt idx="77">
                  <c:v>1959</c:v>
                </c:pt>
                <c:pt idx="78">
                  <c:v>1960</c:v>
                </c:pt>
                <c:pt idx="79">
                  <c:v>1961</c:v>
                </c:pt>
                <c:pt idx="80">
                  <c:v>1962</c:v>
                </c:pt>
                <c:pt idx="81">
                  <c:v>1963</c:v>
                </c:pt>
                <c:pt idx="82">
                  <c:v>1964</c:v>
                </c:pt>
                <c:pt idx="83">
                  <c:v>1965</c:v>
                </c:pt>
                <c:pt idx="84">
                  <c:v>1966</c:v>
                </c:pt>
                <c:pt idx="85">
                  <c:v>1967</c:v>
                </c:pt>
                <c:pt idx="86">
                  <c:v>1968</c:v>
                </c:pt>
                <c:pt idx="87">
                  <c:v>1969</c:v>
                </c:pt>
                <c:pt idx="88">
                  <c:v>1970</c:v>
                </c:pt>
                <c:pt idx="89">
                  <c:v>1971</c:v>
                </c:pt>
                <c:pt idx="90">
                  <c:v>1972</c:v>
                </c:pt>
                <c:pt idx="91">
                  <c:v>1973</c:v>
                </c:pt>
                <c:pt idx="92">
                  <c:v>1974</c:v>
                </c:pt>
                <c:pt idx="93">
                  <c:v>1975</c:v>
                </c:pt>
                <c:pt idx="94">
                  <c:v>1976</c:v>
                </c:pt>
                <c:pt idx="95">
                  <c:v>1977</c:v>
                </c:pt>
                <c:pt idx="96">
                  <c:v>1978</c:v>
                </c:pt>
                <c:pt idx="97">
                  <c:v>1979</c:v>
                </c:pt>
                <c:pt idx="98">
                  <c:v>1980</c:v>
                </c:pt>
                <c:pt idx="99">
                  <c:v>1981</c:v>
                </c:pt>
                <c:pt idx="100">
                  <c:v>1982</c:v>
                </c:pt>
                <c:pt idx="101">
                  <c:v>1983</c:v>
                </c:pt>
                <c:pt idx="102">
                  <c:v>1984</c:v>
                </c:pt>
                <c:pt idx="103">
                  <c:v>1985</c:v>
                </c:pt>
                <c:pt idx="104">
                  <c:v>1986</c:v>
                </c:pt>
                <c:pt idx="105">
                  <c:v>1987</c:v>
                </c:pt>
                <c:pt idx="106">
                  <c:v>1988</c:v>
                </c:pt>
                <c:pt idx="107">
                  <c:v>1989</c:v>
                </c:pt>
                <c:pt idx="108">
                  <c:v>1990</c:v>
                </c:pt>
                <c:pt idx="109">
                  <c:v>1991</c:v>
                </c:pt>
                <c:pt idx="110">
                  <c:v>1992</c:v>
                </c:pt>
                <c:pt idx="111">
                  <c:v>1993</c:v>
                </c:pt>
                <c:pt idx="112">
                  <c:v>1994</c:v>
                </c:pt>
                <c:pt idx="113">
                  <c:v>1995</c:v>
                </c:pt>
                <c:pt idx="114">
                  <c:v>1996</c:v>
                </c:pt>
                <c:pt idx="115">
                  <c:v>1997</c:v>
                </c:pt>
                <c:pt idx="116">
                  <c:v>1998</c:v>
                </c:pt>
                <c:pt idx="117">
                  <c:v>1999</c:v>
                </c:pt>
                <c:pt idx="118">
                  <c:v>2000</c:v>
                </c:pt>
                <c:pt idx="119">
                  <c:v>2001</c:v>
                </c:pt>
                <c:pt idx="120">
                  <c:v>2002</c:v>
                </c:pt>
                <c:pt idx="121">
                  <c:v>2003</c:v>
                </c:pt>
                <c:pt idx="122">
                  <c:v>2004</c:v>
                </c:pt>
                <c:pt idx="123">
                  <c:v>2005</c:v>
                </c:pt>
                <c:pt idx="124">
                  <c:v>2006</c:v>
                </c:pt>
                <c:pt idx="125">
                  <c:v>2007</c:v>
                </c:pt>
                <c:pt idx="126">
                  <c:v>2008</c:v>
                </c:pt>
                <c:pt idx="127">
                  <c:v>2009</c:v>
                </c:pt>
                <c:pt idx="128">
                  <c:v>2010</c:v>
                </c:pt>
                <c:pt idx="129">
                  <c:v>2011</c:v>
                </c:pt>
                <c:pt idx="130">
                  <c:v>2012</c:v>
                </c:pt>
                <c:pt idx="131">
                  <c:v>2013</c:v>
                </c:pt>
                <c:pt idx="132">
                  <c:v>2014</c:v>
                </c:pt>
                <c:pt idx="133">
                  <c:v>2015</c:v>
                </c:pt>
                <c:pt idx="134">
                  <c:v>2016</c:v>
                </c:pt>
                <c:pt idx="135">
                  <c:v>2017</c:v>
                </c:pt>
                <c:pt idx="136">
                  <c:v>2018</c:v>
                </c:pt>
                <c:pt idx="137">
                  <c:v>2019</c:v>
                </c:pt>
                <c:pt idx="138">
                  <c:v>2020</c:v>
                </c:pt>
                <c:pt idx="139">
                  <c:v>2021</c:v>
                </c:pt>
              </c:numCache>
            </c:numRef>
          </c:xVal>
          <c:yVal>
            <c:numRef>
              <c:f>Annees_ancien!$F$2:$F$141</c:f>
              <c:numCache>
                <c:formatCode>_-* #\ ##0_-;\-* #\ ##0_-;_-* "-"??_-;_-@_-</c:formatCode>
                <c:ptCount val="1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6</c:v>
                </c:pt>
                <c:pt idx="71">
                  <c:v>1</c:v>
                </c:pt>
                <c:pt idx="72">
                  <c:v>3</c:v>
                </c:pt>
                <c:pt idx="73">
                  <c:v>4</c:v>
                </c:pt>
                <c:pt idx="74">
                  <c:v>5</c:v>
                </c:pt>
                <c:pt idx="75">
                  <c:v>17</c:v>
                </c:pt>
                <c:pt idx="76">
                  <c:v>29</c:v>
                </c:pt>
                <c:pt idx="77">
                  <c:v>38</c:v>
                </c:pt>
                <c:pt idx="78">
                  <c:v>25</c:v>
                </c:pt>
                <c:pt idx="79">
                  <c:v>63</c:v>
                </c:pt>
                <c:pt idx="80">
                  <c:v>62</c:v>
                </c:pt>
                <c:pt idx="81">
                  <c:v>135</c:v>
                </c:pt>
                <c:pt idx="82">
                  <c:v>165</c:v>
                </c:pt>
                <c:pt idx="83">
                  <c:v>107</c:v>
                </c:pt>
                <c:pt idx="84">
                  <c:v>103</c:v>
                </c:pt>
                <c:pt idx="85">
                  <c:v>123</c:v>
                </c:pt>
                <c:pt idx="86">
                  <c:v>171</c:v>
                </c:pt>
                <c:pt idx="87">
                  <c:v>163</c:v>
                </c:pt>
                <c:pt idx="88">
                  <c:v>229</c:v>
                </c:pt>
                <c:pt idx="89">
                  <c:v>321</c:v>
                </c:pt>
                <c:pt idx="90">
                  <c:v>417</c:v>
                </c:pt>
                <c:pt idx="91">
                  <c:v>415</c:v>
                </c:pt>
                <c:pt idx="92">
                  <c:v>551</c:v>
                </c:pt>
                <c:pt idx="93">
                  <c:v>833</c:v>
                </c:pt>
                <c:pt idx="94">
                  <c:v>642</c:v>
                </c:pt>
                <c:pt idx="95">
                  <c:v>946</c:v>
                </c:pt>
                <c:pt idx="96">
                  <c:v>2520</c:v>
                </c:pt>
                <c:pt idx="97">
                  <c:v>2406</c:v>
                </c:pt>
                <c:pt idx="98">
                  <c:v>2879</c:v>
                </c:pt>
                <c:pt idx="99">
                  <c:v>2963</c:v>
                </c:pt>
                <c:pt idx="100">
                  <c:v>3255</c:v>
                </c:pt>
                <c:pt idx="101">
                  <c:v>6281</c:v>
                </c:pt>
                <c:pt idx="102">
                  <c:v>6558</c:v>
                </c:pt>
                <c:pt idx="103">
                  <c:v>13534</c:v>
                </c:pt>
                <c:pt idx="104">
                  <c:v>16248</c:v>
                </c:pt>
                <c:pt idx="105">
                  <c:v>17963</c:v>
                </c:pt>
                <c:pt idx="106">
                  <c:v>21890</c:v>
                </c:pt>
                <c:pt idx="107">
                  <c:v>24404</c:v>
                </c:pt>
                <c:pt idx="108">
                  <c:v>31435</c:v>
                </c:pt>
                <c:pt idx="109">
                  <c:v>34422</c:v>
                </c:pt>
                <c:pt idx="110">
                  <c:v>38100</c:v>
                </c:pt>
                <c:pt idx="111">
                  <c:v>51422</c:v>
                </c:pt>
                <c:pt idx="112">
                  <c:v>51779</c:v>
                </c:pt>
                <c:pt idx="113">
                  <c:v>52409</c:v>
                </c:pt>
                <c:pt idx="114">
                  <c:v>59181</c:v>
                </c:pt>
                <c:pt idx="115">
                  <c:v>61346</c:v>
                </c:pt>
                <c:pt idx="116">
                  <c:v>60975</c:v>
                </c:pt>
                <c:pt idx="117">
                  <c:v>66125</c:v>
                </c:pt>
                <c:pt idx="118">
                  <c:v>68495</c:v>
                </c:pt>
                <c:pt idx="119">
                  <c:v>73046</c:v>
                </c:pt>
                <c:pt idx="120">
                  <c:v>82660</c:v>
                </c:pt>
                <c:pt idx="121">
                  <c:v>93895</c:v>
                </c:pt>
                <c:pt idx="122">
                  <c:v>90047</c:v>
                </c:pt>
                <c:pt idx="123">
                  <c:v>103149</c:v>
                </c:pt>
                <c:pt idx="124">
                  <c:v>115541</c:v>
                </c:pt>
                <c:pt idx="125">
                  <c:v>169004</c:v>
                </c:pt>
                <c:pt idx="126">
                  <c:v>204250</c:v>
                </c:pt>
                <c:pt idx="127">
                  <c:v>250375</c:v>
                </c:pt>
                <c:pt idx="128">
                  <c:v>282525</c:v>
                </c:pt>
                <c:pt idx="129">
                  <c:v>265268</c:v>
                </c:pt>
                <c:pt idx="130">
                  <c:v>275826</c:v>
                </c:pt>
                <c:pt idx="131">
                  <c:v>337925</c:v>
                </c:pt>
                <c:pt idx="132">
                  <c:v>372251</c:v>
                </c:pt>
                <c:pt idx="133">
                  <c:v>418504</c:v>
                </c:pt>
                <c:pt idx="134">
                  <c:v>449735</c:v>
                </c:pt>
                <c:pt idx="135">
                  <c:v>463821</c:v>
                </c:pt>
                <c:pt idx="136">
                  <c:v>546862</c:v>
                </c:pt>
                <c:pt idx="137">
                  <c:v>548324</c:v>
                </c:pt>
                <c:pt idx="138">
                  <c:v>592545</c:v>
                </c:pt>
                <c:pt idx="139">
                  <c:v>398863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55C-42FD-B376-373898F3F7BC}"/>
            </c:ext>
          </c:extLst>
        </c:ser>
        <c:ser>
          <c:idx val="5"/>
          <c:order val="5"/>
          <c:tx>
            <c:strRef>
              <c:f>Annees_ancien!$G$1</c:f>
              <c:strCache>
                <c:ptCount val="1"/>
                <c:pt idx="0">
                  <c:v>Liq_ID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Annees_ancien!$A$2:$A$141</c:f>
              <c:numCache>
                <c:formatCode>General</c:formatCode>
                <c:ptCount val="140"/>
                <c:pt idx="0">
                  <c:v>1882</c:v>
                </c:pt>
                <c:pt idx="1">
                  <c:v>1883</c:v>
                </c:pt>
                <c:pt idx="2">
                  <c:v>1884</c:v>
                </c:pt>
                <c:pt idx="3">
                  <c:v>1885</c:v>
                </c:pt>
                <c:pt idx="4">
                  <c:v>1886</c:v>
                </c:pt>
                <c:pt idx="5">
                  <c:v>1887</c:v>
                </c:pt>
                <c:pt idx="6">
                  <c:v>1888</c:v>
                </c:pt>
                <c:pt idx="7">
                  <c:v>1889</c:v>
                </c:pt>
                <c:pt idx="8">
                  <c:v>1890</c:v>
                </c:pt>
                <c:pt idx="9">
                  <c:v>1891</c:v>
                </c:pt>
                <c:pt idx="10">
                  <c:v>1892</c:v>
                </c:pt>
                <c:pt idx="11">
                  <c:v>1893</c:v>
                </c:pt>
                <c:pt idx="12">
                  <c:v>1894</c:v>
                </c:pt>
                <c:pt idx="13">
                  <c:v>1895</c:v>
                </c:pt>
                <c:pt idx="14">
                  <c:v>1896</c:v>
                </c:pt>
                <c:pt idx="15">
                  <c:v>1897</c:v>
                </c:pt>
                <c:pt idx="16">
                  <c:v>1898</c:v>
                </c:pt>
                <c:pt idx="17">
                  <c:v>1899</c:v>
                </c:pt>
                <c:pt idx="18">
                  <c:v>1900</c:v>
                </c:pt>
                <c:pt idx="19">
                  <c:v>1901</c:v>
                </c:pt>
                <c:pt idx="20">
                  <c:v>1902</c:v>
                </c:pt>
                <c:pt idx="21">
                  <c:v>1903</c:v>
                </c:pt>
                <c:pt idx="22">
                  <c:v>1904</c:v>
                </c:pt>
                <c:pt idx="23">
                  <c:v>1905</c:v>
                </c:pt>
                <c:pt idx="24">
                  <c:v>1906</c:v>
                </c:pt>
                <c:pt idx="25">
                  <c:v>1907</c:v>
                </c:pt>
                <c:pt idx="26">
                  <c:v>1908</c:v>
                </c:pt>
                <c:pt idx="27">
                  <c:v>1909</c:v>
                </c:pt>
                <c:pt idx="28">
                  <c:v>1910</c:v>
                </c:pt>
                <c:pt idx="29">
                  <c:v>1911</c:v>
                </c:pt>
                <c:pt idx="30">
                  <c:v>1912</c:v>
                </c:pt>
                <c:pt idx="31">
                  <c:v>1913</c:v>
                </c:pt>
                <c:pt idx="32">
                  <c:v>1914</c:v>
                </c:pt>
                <c:pt idx="33">
                  <c:v>1915</c:v>
                </c:pt>
                <c:pt idx="34">
                  <c:v>1916</c:v>
                </c:pt>
                <c:pt idx="35">
                  <c:v>1917</c:v>
                </c:pt>
                <c:pt idx="36">
                  <c:v>1918</c:v>
                </c:pt>
                <c:pt idx="37">
                  <c:v>1919</c:v>
                </c:pt>
                <c:pt idx="38">
                  <c:v>1920</c:v>
                </c:pt>
                <c:pt idx="39">
                  <c:v>1921</c:v>
                </c:pt>
                <c:pt idx="40">
                  <c:v>1922</c:v>
                </c:pt>
                <c:pt idx="41">
                  <c:v>1923</c:v>
                </c:pt>
                <c:pt idx="42">
                  <c:v>1924</c:v>
                </c:pt>
                <c:pt idx="43">
                  <c:v>1925</c:v>
                </c:pt>
                <c:pt idx="44">
                  <c:v>1926</c:v>
                </c:pt>
                <c:pt idx="45">
                  <c:v>1927</c:v>
                </c:pt>
                <c:pt idx="46">
                  <c:v>1928</c:v>
                </c:pt>
                <c:pt idx="47">
                  <c:v>1929</c:v>
                </c:pt>
                <c:pt idx="48">
                  <c:v>1930</c:v>
                </c:pt>
                <c:pt idx="49">
                  <c:v>1931</c:v>
                </c:pt>
                <c:pt idx="50">
                  <c:v>1932</c:v>
                </c:pt>
                <c:pt idx="51">
                  <c:v>1933</c:v>
                </c:pt>
                <c:pt idx="52">
                  <c:v>1934</c:v>
                </c:pt>
                <c:pt idx="53">
                  <c:v>1935</c:v>
                </c:pt>
                <c:pt idx="54">
                  <c:v>1936</c:v>
                </c:pt>
                <c:pt idx="55">
                  <c:v>1937</c:v>
                </c:pt>
                <c:pt idx="56">
                  <c:v>1938</c:v>
                </c:pt>
                <c:pt idx="57">
                  <c:v>1939</c:v>
                </c:pt>
                <c:pt idx="58">
                  <c:v>1940</c:v>
                </c:pt>
                <c:pt idx="59">
                  <c:v>1941</c:v>
                </c:pt>
                <c:pt idx="60">
                  <c:v>1942</c:v>
                </c:pt>
                <c:pt idx="61">
                  <c:v>1943</c:v>
                </c:pt>
                <c:pt idx="62">
                  <c:v>1944</c:v>
                </c:pt>
                <c:pt idx="63">
                  <c:v>1945</c:v>
                </c:pt>
                <c:pt idx="64">
                  <c:v>1946</c:v>
                </c:pt>
                <c:pt idx="65">
                  <c:v>1947</c:v>
                </c:pt>
                <c:pt idx="66">
                  <c:v>1948</c:v>
                </c:pt>
                <c:pt idx="67">
                  <c:v>1949</c:v>
                </c:pt>
                <c:pt idx="68">
                  <c:v>1950</c:v>
                </c:pt>
                <c:pt idx="69">
                  <c:v>1951</c:v>
                </c:pt>
                <c:pt idx="70">
                  <c:v>1952</c:v>
                </c:pt>
                <c:pt idx="71">
                  <c:v>1953</c:v>
                </c:pt>
                <c:pt idx="72">
                  <c:v>1954</c:v>
                </c:pt>
                <c:pt idx="73">
                  <c:v>1955</c:v>
                </c:pt>
                <c:pt idx="74">
                  <c:v>1956</c:v>
                </c:pt>
                <c:pt idx="75">
                  <c:v>1957</c:v>
                </c:pt>
                <c:pt idx="76">
                  <c:v>1958</c:v>
                </c:pt>
                <c:pt idx="77">
                  <c:v>1959</c:v>
                </c:pt>
                <c:pt idx="78">
                  <c:v>1960</c:v>
                </c:pt>
                <c:pt idx="79">
                  <c:v>1961</c:v>
                </c:pt>
                <c:pt idx="80">
                  <c:v>1962</c:v>
                </c:pt>
                <c:pt idx="81">
                  <c:v>1963</c:v>
                </c:pt>
                <c:pt idx="82">
                  <c:v>1964</c:v>
                </c:pt>
                <c:pt idx="83">
                  <c:v>1965</c:v>
                </c:pt>
                <c:pt idx="84">
                  <c:v>1966</c:v>
                </c:pt>
                <c:pt idx="85">
                  <c:v>1967</c:v>
                </c:pt>
                <c:pt idx="86">
                  <c:v>1968</c:v>
                </c:pt>
                <c:pt idx="87">
                  <c:v>1969</c:v>
                </c:pt>
                <c:pt idx="88">
                  <c:v>1970</c:v>
                </c:pt>
                <c:pt idx="89">
                  <c:v>1971</c:v>
                </c:pt>
                <c:pt idx="90">
                  <c:v>1972</c:v>
                </c:pt>
                <c:pt idx="91">
                  <c:v>1973</c:v>
                </c:pt>
                <c:pt idx="92">
                  <c:v>1974</c:v>
                </c:pt>
                <c:pt idx="93">
                  <c:v>1975</c:v>
                </c:pt>
                <c:pt idx="94">
                  <c:v>1976</c:v>
                </c:pt>
                <c:pt idx="95">
                  <c:v>1977</c:v>
                </c:pt>
                <c:pt idx="96">
                  <c:v>1978</c:v>
                </c:pt>
                <c:pt idx="97">
                  <c:v>1979</c:v>
                </c:pt>
                <c:pt idx="98">
                  <c:v>1980</c:v>
                </c:pt>
                <c:pt idx="99">
                  <c:v>1981</c:v>
                </c:pt>
                <c:pt idx="100">
                  <c:v>1982</c:v>
                </c:pt>
                <c:pt idx="101">
                  <c:v>1983</c:v>
                </c:pt>
                <c:pt idx="102">
                  <c:v>1984</c:v>
                </c:pt>
                <c:pt idx="103">
                  <c:v>1985</c:v>
                </c:pt>
                <c:pt idx="104">
                  <c:v>1986</c:v>
                </c:pt>
                <c:pt idx="105">
                  <c:v>1987</c:v>
                </c:pt>
                <c:pt idx="106">
                  <c:v>1988</c:v>
                </c:pt>
                <c:pt idx="107">
                  <c:v>1989</c:v>
                </c:pt>
                <c:pt idx="108">
                  <c:v>1990</c:v>
                </c:pt>
                <c:pt idx="109">
                  <c:v>1991</c:v>
                </c:pt>
                <c:pt idx="110">
                  <c:v>1992</c:v>
                </c:pt>
                <c:pt idx="111">
                  <c:v>1993</c:v>
                </c:pt>
                <c:pt idx="112">
                  <c:v>1994</c:v>
                </c:pt>
                <c:pt idx="113">
                  <c:v>1995</c:v>
                </c:pt>
                <c:pt idx="114">
                  <c:v>1996</c:v>
                </c:pt>
                <c:pt idx="115">
                  <c:v>1997</c:v>
                </c:pt>
                <c:pt idx="116">
                  <c:v>1998</c:v>
                </c:pt>
                <c:pt idx="117">
                  <c:v>1999</c:v>
                </c:pt>
                <c:pt idx="118">
                  <c:v>2000</c:v>
                </c:pt>
                <c:pt idx="119">
                  <c:v>2001</c:v>
                </c:pt>
                <c:pt idx="120">
                  <c:v>2002</c:v>
                </c:pt>
                <c:pt idx="121">
                  <c:v>2003</c:v>
                </c:pt>
                <c:pt idx="122">
                  <c:v>2004</c:v>
                </c:pt>
                <c:pt idx="123">
                  <c:v>2005</c:v>
                </c:pt>
                <c:pt idx="124">
                  <c:v>2006</c:v>
                </c:pt>
                <c:pt idx="125">
                  <c:v>2007</c:v>
                </c:pt>
                <c:pt idx="126">
                  <c:v>2008</c:v>
                </c:pt>
                <c:pt idx="127">
                  <c:v>2009</c:v>
                </c:pt>
                <c:pt idx="128">
                  <c:v>2010</c:v>
                </c:pt>
                <c:pt idx="129">
                  <c:v>2011</c:v>
                </c:pt>
                <c:pt idx="130">
                  <c:v>2012</c:v>
                </c:pt>
                <c:pt idx="131">
                  <c:v>2013</c:v>
                </c:pt>
                <c:pt idx="132">
                  <c:v>2014</c:v>
                </c:pt>
                <c:pt idx="133">
                  <c:v>2015</c:v>
                </c:pt>
                <c:pt idx="134">
                  <c:v>2016</c:v>
                </c:pt>
                <c:pt idx="135">
                  <c:v>2017</c:v>
                </c:pt>
                <c:pt idx="136">
                  <c:v>2018</c:v>
                </c:pt>
                <c:pt idx="137">
                  <c:v>2019</c:v>
                </c:pt>
                <c:pt idx="138">
                  <c:v>2020</c:v>
                </c:pt>
                <c:pt idx="139">
                  <c:v>2021</c:v>
                </c:pt>
              </c:numCache>
            </c:numRef>
          </c:xVal>
          <c:yVal>
            <c:numRef>
              <c:f>Annees_ancien!$G$2:$G$141</c:f>
              <c:numCache>
                <c:formatCode>_-* #\ ##0_-;\-* #\ ##0_-;_-* "-"??_-;_-@_-</c:formatCode>
                <c:ptCount val="1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12</c:v>
                </c:pt>
                <c:pt idx="99">
                  <c:v>7</c:v>
                </c:pt>
                <c:pt idx="100">
                  <c:v>89</c:v>
                </c:pt>
                <c:pt idx="101">
                  <c:v>60</c:v>
                </c:pt>
                <c:pt idx="102">
                  <c:v>81</c:v>
                </c:pt>
                <c:pt idx="103">
                  <c:v>272</c:v>
                </c:pt>
                <c:pt idx="104">
                  <c:v>115</c:v>
                </c:pt>
                <c:pt idx="105">
                  <c:v>83</c:v>
                </c:pt>
                <c:pt idx="106">
                  <c:v>249</c:v>
                </c:pt>
                <c:pt idx="107">
                  <c:v>128</c:v>
                </c:pt>
                <c:pt idx="108">
                  <c:v>326</c:v>
                </c:pt>
                <c:pt idx="109">
                  <c:v>280</c:v>
                </c:pt>
                <c:pt idx="110">
                  <c:v>391</c:v>
                </c:pt>
                <c:pt idx="111">
                  <c:v>379</c:v>
                </c:pt>
                <c:pt idx="112">
                  <c:v>338</c:v>
                </c:pt>
                <c:pt idx="113">
                  <c:v>641</c:v>
                </c:pt>
                <c:pt idx="114">
                  <c:v>1236</c:v>
                </c:pt>
                <c:pt idx="115">
                  <c:v>1151</c:v>
                </c:pt>
                <c:pt idx="116">
                  <c:v>821</c:v>
                </c:pt>
                <c:pt idx="117">
                  <c:v>1477</c:v>
                </c:pt>
                <c:pt idx="118">
                  <c:v>959</c:v>
                </c:pt>
                <c:pt idx="119">
                  <c:v>1089</c:v>
                </c:pt>
                <c:pt idx="120">
                  <c:v>2077</c:v>
                </c:pt>
                <c:pt idx="121">
                  <c:v>2066</c:v>
                </c:pt>
                <c:pt idx="122">
                  <c:v>1870</c:v>
                </c:pt>
                <c:pt idx="123">
                  <c:v>2634</c:v>
                </c:pt>
                <c:pt idx="124">
                  <c:v>4160</c:v>
                </c:pt>
                <c:pt idx="125">
                  <c:v>3783</c:v>
                </c:pt>
                <c:pt idx="126">
                  <c:v>3206</c:v>
                </c:pt>
                <c:pt idx="127">
                  <c:v>1656</c:v>
                </c:pt>
                <c:pt idx="128">
                  <c:v>3329</c:v>
                </c:pt>
                <c:pt idx="129">
                  <c:v>3575</c:v>
                </c:pt>
                <c:pt idx="130">
                  <c:v>5019</c:v>
                </c:pt>
                <c:pt idx="131">
                  <c:v>5536</c:v>
                </c:pt>
                <c:pt idx="132">
                  <c:v>7547</c:v>
                </c:pt>
                <c:pt idx="133">
                  <c:v>5812</c:v>
                </c:pt>
                <c:pt idx="134">
                  <c:v>7497</c:v>
                </c:pt>
                <c:pt idx="135">
                  <c:v>6015</c:v>
                </c:pt>
                <c:pt idx="136">
                  <c:v>7801</c:v>
                </c:pt>
                <c:pt idx="137">
                  <c:v>8861</c:v>
                </c:pt>
                <c:pt idx="138">
                  <c:v>6959</c:v>
                </c:pt>
                <c:pt idx="139">
                  <c:v>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55C-42FD-B376-373898F3F7BC}"/>
            </c:ext>
          </c:extLst>
        </c:ser>
        <c:ser>
          <c:idx val="6"/>
          <c:order val="6"/>
          <c:tx>
            <c:strRef>
              <c:f>Annees_ancien!$H$1</c:f>
              <c:strCache>
                <c:ptCount val="1"/>
                <c:pt idx="0">
                  <c:v>Deces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Annees_ancien!$A$2:$A$141</c:f>
              <c:numCache>
                <c:formatCode>General</c:formatCode>
                <c:ptCount val="140"/>
                <c:pt idx="0">
                  <c:v>1882</c:v>
                </c:pt>
                <c:pt idx="1">
                  <c:v>1883</c:v>
                </c:pt>
                <c:pt idx="2">
                  <c:v>1884</c:v>
                </c:pt>
                <c:pt idx="3">
                  <c:v>1885</c:v>
                </c:pt>
                <c:pt idx="4">
                  <c:v>1886</c:v>
                </c:pt>
                <c:pt idx="5">
                  <c:v>1887</c:v>
                </c:pt>
                <c:pt idx="6">
                  <c:v>1888</c:v>
                </c:pt>
                <c:pt idx="7">
                  <c:v>1889</c:v>
                </c:pt>
                <c:pt idx="8">
                  <c:v>1890</c:v>
                </c:pt>
                <c:pt idx="9">
                  <c:v>1891</c:v>
                </c:pt>
                <c:pt idx="10">
                  <c:v>1892</c:v>
                </c:pt>
                <c:pt idx="11">
                  <c:v>1893</c:v>
                </c:pt>
                <c:pt idx="12">
                  <c:v>1894</c:v>
                </c:pt>
                <c:pt idx="13">
                  <c:v>1895</c:v>
                </c:pt>
                <c:pt idx="14">
                  <c:v>1896</c:v>
                </c:pt>
                <c:pt idx="15">
                  <c:v>1897</c:v>
                </c:pt>
                <c:pt idx="16">
                  <c:v>1898</c:v>
                </c:pt>
                <c:pt idx="17">
                  <c:v>1899</c:v>
                </c:pt>
                <c:pt idx="18">
                  <c:v>1900</c:v>
                </c:pt>
                <c:pt idx="19">
                  <c:v>1901</c:v>
                </c:pt>
                <c:pt idx="20">
                  <c:v>1902</c:v>
                </c:pt>
                <c:pt idx="21">
                  <c:v>1903</c:v>
                </c:pt>
                <c:pt idx="22">
                  <c:v>1904</c:v>
                </c:pt>
                <c:pt idx="23">
                  <c:v>1905</c:v>
                </c:pt>
                <c:pt idx="24">
                  <c:v>1906</c:v>
                </c:pt>
                <c:pt idx="25">
                  <c:v>1907</c:v>
                </c:pt>
                <c:pt idx="26">
                  <c:v>1908</c:v>
                </c:pt>
                <c:pt idx="27">
                  <c:v>1909</c:v>
                </c:pt>
                <c:pt idx="28">
                  <c:v>1910</c:v>
                </c:pt>
                <c:pt idx="29">
                  <c:v>1911</c:v>
                </c:pt>
                <c:pt idx="30">
                  <c:v>1912</c:v>
                </c:pt>
                <c:pt idx="31">
                  <c:v>1913</c:v>
                </c:pt>
                <c:pt idx="32">
                  <c:v>1914</c:v>
                </c:pt>
                <c:pt idx="33">
                  <c:v>1915</c:v>
                </c:pt>
                <c:pt idx="34">
                  <c:v>1916</c:v>
                </c:pt>
                <c:pt idx="35">
                  <c:v>1917</c:v>
                </c:pt>
                <c:pt idx="36">
                  <c:v>1918</c:v>
                </c:pt>
                <c:pt idx="37">
                  <c:v>1919</c:v>
                </c:pt>
                <c:pt idx="38">
                  <c:v>1920</c:v>
                </c:pt>
                <c:pt idx="39">
                  <c:v>1921</c:v>
                </c:pt>
                <c:pt idx="40">
                  <c:v>1922</c:v>
                </c:pt>
                <c:pt idx="41">
                  <c:v>1923</c:v>
                </c:pt>
                <c:pt idx="42">
                  <c:v>1924</c:v>
                </c:pt>
                <c:pt idx="43">
                  <c:v>1925</c:v>
                </c:pt>
                <c:pt idx="44">
                  <c:v>1926</c:v>
                </c:pt>
                <c:pt idx="45">
                  <c:v>1927</c:v>
                </c:pt>
                <c:pt idx="46">
                  <c:v>1928</c:v>
                </c:pt>
                <c:pt idx="47">
                  <c:v>1929</c:v>
                </c:pt>
                <c:pt idx="48">
                  <c:v>1930</c:v>
                </c:pt>
                <c:pt idx="49">
                  <c:v>1931</c:v>
                </c:pt>
                <c:pt idx="50">
                  <c:v>1932</c:v>
                </c:pt>
                <c:pt idx="51">
                  <c:v>1933</c:v>
                </c:pt>
                <c:pt idx="52">
                  <c:v>1934</c:v>
                </c:pt>
                <c:pt idx="53">
                  <c:v>1935</c:v>
                </c:pt>
                <c:pt idx="54">
                  <c:v>1936</c:v>
                </c:pt>
                <c:pt idx="55">
                  <c:v>1937</c:v>
                </c:pt>
                <c:pt idx="56">
                  <c:v>1938</c:v>
                </c:pt>
                <c:pt idx="57">
                  <c:v>1939</c:v>
                </c:pt>
                <c:pt idx="58">
                  <c:v>1940</c:v>
                </c:pt>
                <c:pt idx="59">
                  <c:v>1941</c:v>
                </c:pt>
                <c:pt idx="60">
                  <c:v>1942</c:v>
                </c:pt>
                <c:pt idx="61">
                  <c:v>1943</c:v>
                </c:pt>
                <c:pt idx="62">
                  <c:v>1944</c:v>
                </c:pt>
                <c:pt idx="63">
                  <c:v>1945</c:v>
                </c:pt>
                <c:pt idx="64">
                  <c:v>1946</c:v>
                </c:pt>
                <c:pt idx="65">
                  <c:v>1947</c:v>
                </c:pt>
                <c:pt idx="66">
                  <c:v>1948</c:v>
                </c:pt>
                <c:pt idx="67">
                  <c:v>1949</c:v>
                </c:pt>
                <c:pt idx="68">
                  <c:v>1950</c:v>
                </c:pt>
                <c:pt idx="69">
                  <c:v>1951</c:v>
                </c:pt>
                <c:pt idx="70">
                  <c:v>1952</c:v>
                </c:pt>
                <c:pt idx="71">
                  <c:v>1953</c:v>
                </c:pt>
                <c:pt idx="72">
                  <c:v>1954</c:v>
                </c:pt>
                <c:pt idx="73">
                  <c:v>1955</c:v>
                </c:pt>
                <c:pt idx="74">
                  <c:v>1956</c:v>
                </c:pt>
                <c:pt idx="75">
                  <c:v>1957</c:v>
                </c:pt>
                <c:pt idx="76">
                  <c:v>1958</c:v>
                </c:pt>
                <c:pt idx="77">
                  <c:v>1959</c:v>
                </c:pt>
                <c:pt idx="78">
                  <c:v>1960</c:v>
                </c:pt>
                <c:pt idx="79">
                  <c:v>1961</c:v>
                </c:pt>
                <c:pt idx="80">
                  <c:v>1962</c:v>
                </c:pt>
                <c:pt idx="81">
                  <c:v>1963</c:v>
                </c:pt>
                <c:pt idx="82">
                  <c:v>1964</c:v>
                </c:pt>
                <c:pt idx="83">
                  <c:v>1965</c:v>
                </c:pt>
                <c:pt idx="84">
                  <c:v>1966</c:v>
                </c:pt>
                <c:pt idx="85">
                  <c:v>1967</c:v>
                </c:pt>
                <c:pt idx="86">
                  <c:v>1968</c:v>
                </c:pt>
                <c:pt idx="87">
                  <c:v>1969</c:v>
                </c:pt>
                <c:pt idx="88">
                  <c:v>1970</c:v>
                </c:pt>
                <c:pt idx="89">
                  <c:v>1971</c:v>
                </c:pt>
                <c:pt idx="90">
                  <c:v>1972</c:v>
                </c:pt>
                <c:pt idx="91">
                  <c:v>1973</c:v>
                </c:pt>
                <c:pt idx="92">
                  <c:v>1974</c:v>
                </c:pt>
                <c:pt idx="93">
                  <c:v>1975</c:v>
                </c:pt>
                <c:pt idx="94">
                  <c:v>1976</c:v>
                </c:pt>
                <c:pt idx="95">
                  <c:v>1977</c:v>
                </c:pt>
                <c:pt idx="96">
                  <c:v>1978</c:v>
                </c:pt>
                <c:pt idx="97">
                  <c:v>1979</c:v>
                </c:pt>
                <c:pt idx="98">
                  <c:v>1980</c:v>
                </c:pt>
                <c:pt idx="99">
                  <c:v>1981</c:v>
                </c:pt>
                <c:pt idx="100">
                  <c:v>1982</c:v>
                </c:pt>
                <c:pt idx="101">
                  <c:v>1983</c:v>
                </c:pt>
                <c:pt idx="102">
                  <c:v>1984</c:v>
                </c:pt>
                <c:pt idx="103">
                  <c:v>1985</c:v>
                </c:pt>
                <c:pt idx="104">
                  <c:v>1986</c:v>
                </c:pt>
                <c:pt idx="105">
                  <c:v>1987</c:v>
                </c:pt>
                <c:pt idx="106">
                  <c:v>1988</c:v>
                </c:pt>
                <c:pt idx="107">
                  <c:v>1989</c:v>
                </c:pt>
                <c:pt idx="108">
                  <c:v>1990</c:v>
                </c:pt>
                <c:pt idx="109">
                  <c:v>1991</c:v>
                </c:pt>
                <c:pt idx="110">
                  <c:v>1992</c:v>
                </c:pt>
                <c:pt idx="111">
                  <c:v>1993</c:v>
                </c:pt>
                <c:pt idx="112">
                  <c:v>1994</c:v>
                </c:pt>
                <c:pt idx="113">
                  <c:v>1995</c:v>
                </c:pt>
                <c:pt idx="114">
                  <c:v>1996</c:v>
                </c:pt>
                <c:pt idx="115">
                  <c:v>1997</c:v>
                </c:pt>
                <c:pt idx="116">
                  <c:v>1998</c:v>
                </c:pt>
                <c:pt idx="117">
                  <c:v>1999</c:v>
                </c:pt>
                <c:pt idx="118">
                  <c:v>2000</c:v>
                </c:pt>
                <c:pt idx="119">
                  <c:v>2001</c:v>
                </c:pt>
                <c:pt idx="120">
                  <c:v>2002</c:v>
                </c:pt>
                <c:pt idx="121">
                  <c:v>2003</c:v>
                </c:pt>
                <c:pt idx="122">
                  <c:v>2004</c:v>
                </c:pt>
                <c:pt idx="123">
                  <c:v>2005</c:v>
                </c:pt>
                <c:pt idx="124">
                  <c:v>2006</c:v>
                </c:pt>
                <c:pt idx="125">
                  <c:v>2007</c:v>
                </c:pt>
                <c:pt idx="126">
                  <c:v>2008</c:v>
                </c:pt>
                <c:pt idx="127">
                  <c:v>2009</c:v>
                </c:pt>
                <c:pt idx="128">
                  <c:v>2010</c:v>
                </c:pt>
                <c:pt idx="129">
                  <c:v>2011</c:v>
                </c:pt>
                <c:pt idx="130">
                  <c:v>2012</c:v>
                </c:pt>
                <c:pt idx="131">
                  <c:v>2013</c:v>
                </c:pt>
                <c:pt idx="132">
                  <c:v>2014</c:v>
                </c:pt>
                <c:pt idx="133">
                  <c:v>2015</c:v>
                </c:pt>
                <c:pt idx="134">
                  <c:v>2016</c:v>
                </c:pt>
                <c:pt idx="135">
                  <c:v>2017</c:v>
                </c:pt>
                <c:pt idx="136">
                  <c:v>2018</c:v>
                </c:pt>
                <c:pt idx="137">
                  <c:v>2019</c:v>
                </c:pt>
                <c:pt idx="138">
                  <c:v>2020</c:v>
                </c:pt>
                <c:pt idx="139">
                  <c:v>2021</c:v>
                </c:pt>
              </c:numCache>
            </c:numRef>
          </c:xVal>
          <c:yVal>
            <c:numRef>
              <c:f>Annees_ancien!$H$2:$H$141</c:f>
              <c:numCache>
                <c:formatCode>_-* #\ ##0_-;\-* #\ ##0_-;_-* "-"??_-;_-@_-</c:formatCode>
                <c:ptCount val="1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3</c:v>
                </c:pt>
                <c:pt idx="78">
                  <c:v>4</c:v>
                </c:pt>
                <c:pt idx="79">
                  <c:v>5</c:v>
                </c:pt>
                <c:pt idx="80">
                  <c:v>0</c:v>
                </c:pt>
                <c:pt idx="81">
                  <c:v>6</c:v>
                </c:pt>
                <c:pt idx="82">
                  <c:v>8</c:v>
                </c:pt>
                <c:pt idx="83">
                  <c:v>7</c:v>
                </c:pt>
                <c:pt idx="84">
                  <c:v>9</c:v>
                </c:pt>
                <c:pt idx="85">
                  <c:v>10</c:v>
                </c:pt>
                <c:pt idx="86">
                  <c:v>27</c:v>
                </c:pt>
                <c:pt idx="87">
                  <c:v>29</c:v>
                </c:pt>
                <c:pt idx="88">
                  <c:v>16</c:v>
                </c:pt>
                <c:pt idx="89">
                  <c:v>14</c:v>
                </c:pt>
                <c:pt idx="90">
                  <c:v>12</c:v>
                </c:pt>
                <c:pt idx="91">
                  <c:v>9</c:v>
                </c:pt>
                <c:pt idx="92">
                  <c:v>8</c:v>
                </c:pt>
                <c:pt idx="93">
                  <c:v>60</c:v>
                </c:pt>
                <c:pt idx="94">
                  <c:v>15</c:v>
                </c:pt>
                <c:pt idx="95">
                  <c:v>25</c:v>
                </c:pt>
                <c:pt idx="96">
                  <c:v>240</c:v>
                </c:pt>
                <c:pt idx="97">
                  <c:v>500</c:v>
                </c:pt>
                <c:pt idx="98">
                  <c:v>858</c:v>
                </c:pt>
                <c:pt idx="99">
                  <c:v>1163</c:v>
                </c:pt>
                <c:pt idx="100">
                  <c:v>1701</c:v>
                </c:pt>
                <c:pt idx="101">
                  <c:v>2014</c:v>
                </c:pt>
                <c:pt idx="102">
                  <c:v>2495</c:v>
                </c:pt>
                <c:pt idx="103">
                  <c:v>3030</c:v>
                </c:pt>
                <c:pt idx="104">
                  <c:v>3787</c:v>
                </c:pt>
                <c:pt idx="105">
                  <c:v>4346</c:v>
                </c:pt>
                <c:pt idx="106">
                  <c:v>5256</c:v>
                </c:pt>
                <c:pt idx="107">
                  <c:v>5478</c:v>
                </c:pt>
                <c:pt idx="108">
                  <c:v>6007</c:v>
                </c:pt>
                <c:pt idx="109">
                  <c:v>7136</c:v>
                </c:pt>
                <c:pt idx="110">
                  <c:v>8826</c:v>
                </c:pt>
                <c:pt idx="111">
                  <c:v>8422</c:v>
                </c:pt>
                <c:pt idx="112">
                  <c:v>10149</c:v>
                </c:pt>
                <c:pt idx="113">
                  <c:v>12134</c:v>
                </c:pt>
                <c:pt idx="114">
                  <c:v>13115</c:v>
                </c:pt>
                <c:pt idx="115">
                  <c:v>14843</c:v>
                </c:pt>
                <c:pt idx="116">
                  <c:v>16264</c:v>
                </c:pt>
                <c:pt idx="117">
                  <c:v>17179</c:v>
                </c:pt>
                <c:pt idx="118">
                  <c:v>17860</c:v>
                </c:pt>
                <c:pt idx="119">
                  <c:v>18227</c:v>
                </c:pt>
                <c:pt idx="120">
                  <c:v>22126</c:v>
                </c:pt>
                <c:pt idx="121">
                  <c:v>24238</c:v>
                </c:pt>
                <c:pt idx="122">
                  <c:v>27701</c:v>
                </c:pt>
                <c:pt idx="123">
                  <c:v>31821</c:v>
                </c:pt>
                <c:pt idx="124">
                  <c:v>31973</c:v>
                </c:pt>
                <c:pt idx="125">
                  <c:v>37114</c:v>
                </c:pt>
                <c:pt idx="126">
                  <c:v>38677</c:v>
                </c:pt>
                <c:pt idx="127">
                  <c:v>44918</c:v>
                </c:pt>
                <c:pt idx="128">
                  <c:v>47397</c:v>
                </c:pt>
                <c:pt idx="129">
                  <c:v>54572</c:v>
                </c:pt>
                <c:pt idx="130">
                  <c:v>60969</c:v>
                </c:pt>
                <c:pt idx="131">
                  <c:v>66853</c:v>
                </c:pt>
                <c:pt idx="132">
                  <c:v>70979</c:v>
                </c:pt>
                <c:pt idx="133">
                  <c:v>80496</c:v>
                </c:pt>
                <c:pt idx="134">
                  <c:v>89629</c:v>
                </c:pt>
                <c:pt idx="135">
                  <c:v>95622</c:v>
                </c:pt>
                <c:pt idx="136">
                  <c:v>104456</c:v>
                </c:pt>
                <c:pt idx="137">
                  <c:v>111134</c:v>
                </c:pt>
                <c:pt idx="138">
                  <c:v>129184</c:v>
                </c:pt>
                <c:pt idx="139">
                  <c:v>58120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55C-42FD-B376-373898F3F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328703"/>
        <c:axId val="1046322463"/>
      </c:scatterChart>
      <c:valAx>
        <c:axId val="1046328703"/>
        <c:scaling>
          <c:orientation val="minMax"/>
          <c:min val="1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6322463"/>
        <c:crosses val="autoZero"/>
        <c:crossBetween val="midCat"/>
        <c:majorUnit val="5"/>
      </c:valAx>
      <c:valAx>
        <c:axId val="104632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6328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528636</xdr:colOff>
      <xdr:row>2</xdr:row>
      <xdr:rowOff>128587</xdr:rowOff>
    </xdr:from>
    <xdr:to>
      <xdr:col>19</xdr:col>
      <xdr:colOff>342899</xdr:colOff>
      <xdr:row>32</xdr:row>
      <xdr:rowOff>104775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548BC24-B70E-4CB5-8D6A-B7BC86D56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351064</xdr:colOff>
      <xdr:row>6</xdr:row>
      <xdr:rowOff>49665</xdr:rowOff>
    </xdr:from>
    <xdr:to>
      <xdr:col>47</xdr:col>
      <xdr:colOff>408215</xdr:colOff>
      <xdr:row>41</xdr:row>
      <xdr:rowOff>149679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277F806-65E8-436F-94AE-6FF25CC40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348343</xdr:colOff>
      <xdr:row>0</xdr:row>
      <xdr:rowOff>85044</xdr:rowOff>
    </xdr:from>
    <xdr:to>
      <xdr:col>19</xdr:col>
      <xdr:colOff>348343</xdr:colOff>
      <xdr:row>14</xdr:row>
      <xdr:rowOff>41501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4AED7073-DC9F-403C-9359-C4C2A45BD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326572</xdr:colOff>
      <xdr:row>17</xdr:row>
      <xdr:rowOff>68037</xdr:rowOff>
    </xdr:from>
    <xdr:to>
      <xdr:col>27</xdr:col>
      <xdr:colOff>212272</xdr:colOff>
      <xdr:row>42</xdr:row>
      <xdr:rowOff>163966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AA48390E-0A44-41A4-BBAC-64D2A5CAD9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639536</xdr:colOff>
      <xdr:row>95</xdr:row>
      <xdr:rowOff>81642</xdr:rowOff>
    </xdr:from>
    <xdr:to>
      <xdr:col>31</xdr:col>
      <xdr:colOff>108858</xdr:colOff>
      <xdr:row>126</xdr:row>
      <xdr:rowOff>10885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28E13794-0445-4258-B01D-A8466A0F5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408215</xdr:colOff>
      <xdr:row>125</xdr:row>
      <xdr:rowOff>13608</xdr:rowOff>
    </xdr:from>
    <xdr:to>
      <xdr:col>14</xdr:col>
      <xdr:colOff>707571</xdr:colOff>
      <xdr:row>150</xdr:row>
      <xdr:rowOff>81643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3910FC27-A7A4-4568-889E-D6982B4C20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308161</xdr:colOff>
      <xdr:row>178</xdr:row>
      <xdr:rowOff>135591</xdr:rowOff>
    </xdr:from>
    <xdr:to>
      <xdr:col>16</xdr:col>
      <xdr:colOff>308161</xdr:colOff>
      <xdr:row>192</xdr:row>
      <xdr:rowOff>54909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472DFA6D-3C78-4A99-8827-F8F880A752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672353</xdr:colOff>
      <xdr:row>206</xdr:row>
      <xdr:rowOff>179293</xdr:rowOff>
    </xdr:from>
    <xdr:to>
      <xdr:col>22</xdr:col>
      <xdr:colOff>627529</xdr:colOff>
      <xdr:row>223</xdr:row>
      <xdr:rowOff>145676</xdr:rowOff>
    </xdr:to>
    <xdr:graphicFrame macro="">
      <xdr:nvGraphicFramePr>
        <xdr:cNvPr id="18" name="Graphique 17">
          <a:extLst>
            <a:ext uri="{FF2B5EF4-FFF2-40B4-BE49-F238E27FC236}">
              <a16:creationId xmlns:a16="http://schemas.microsoft.com/office/drawing/2014/main" id="{951961A6-B2DD-4588-89DA-BAD5D64E06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610720</xdr:colOff>
      <xdr:row>224</xdr:row>
      <xdr:rowOff>90767</xdr:rowOff>
    </xdr:from>
    <xdr:to>
      <xdr:col>23</xdr:col>
      <xdr:colOff>560294</xdr:colOff>
      <xdr:row>247</xdr:row>
      <xdr:rowOff>134471</xdr:rowOff>
    </xdr:to>
    <xdr:graphicFrame macro="">
      <xdr:nvGraphicFramePr>
        <xdr:cNvPr id="21" name="Graphique 20">
          <a:extLst>
            <a:ext uri="{FF2B5EF4-FFF2-40B4-BE49-F238E27FC236}">
              <a16:creationId xmlns:a16="http://schemas.microsoft.com/office/drawing/2014/main" id="{A65A855D-A8FA-4589-B5B7-4E46BE886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538369</xdr:colOff>
      <xdr:row>259</xdr:row>
      <xdr:rowOff>157370</xdr:rowOff>
    </xdr:from>
    <xdr:to>
      <xdr:col>26</xdr:col>
      <xdr:colOff>472108</xdr:colOff>
      <xdr:row>283</xdr:row>
      <xdr:rowOff>38101</xdr:rowOff>
    </xdr:to>
    <xdr:graphicFrame macro="">
      <xdr:nvGraphicFramePr>
        <xdr:cNvPr id="22" name="Graphique 21">
          <a:extLst>
            <a:ext uri="{FF2B5EF4-FFF2-40B4-BE49-F238E27FC236}">
              <a16:creationId xmlns:a16="http://schemas.microsoft.com/office/drawing/2014/main" id="{CEF9FAAF-A660-4CE6-9724-4BB322A93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654326</xdr:colOff>
      <xdr:row>266</xdr:row>
      <xdr:rowOff>99392</xdr:rowOff>
    </xdr:from>
    <xdr:to>
      <xdr:col>26</xdr:col>
      <xdr:colOff>720587</xdr:colOff>
      <xdr:row>287</xdr:row>
      <xdr:rowOff>62948</xdr:rowOff>
    </xdr:to>
    <xdr:graphicFrame macro="">
      <xdr:nvGraphicFramePr>
        <xdr:cNvPr id="24" name="Graphique 23">
          <a:extLst>
            <a:ext uri="{FF2B5EF4-FFF2-40B4-BE49-F238E27FC236}">
              <a16:creationId xmlns:a16="http://schemas.microsoft.com/office/drawing/2014/main" id="{6D29D3F5-F367-492C-BC83-64D8D65E1B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0</xdr:row>
      <xdr:rowOff>180975</xdr:rowOff>
    </xdr:from>
    <xdr:to>
      <xdr:col>14</xdr:col>
      <xdr:colOff>533400</xdr:colOff>
      <xdr:row>24</xdr:row>
      <xdr:rowOff>104775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E928BB5-C5EA-48FB-A77F-DB313243E3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4</xdr:row>
      <xdr:rowOff>66675</xdr:rowOff>
    </xdr:from>
    <xdr:to>
      <xdr:col>24</xdr:col>
      <xdr:colOff>66675</xdr:colOff>
      <xdr:row>35</xdr:row>
      <xdr:rowOff>104775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33047F4-1023-4AFD-B0AB-32CD519A20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195261</xdr:colOff>
      <xdr:row>36</xdr:row>
      <xdr:rowOff>14286</xdr:rowOff>
    </xdr:from>
    <xdr:to>
      <xdr:col>17</xdr:col>
      <xdr:colOff>752474</xdr:colOff>
      <xdr:row>57</xdr:row>
      <xdr:rowOff>152399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D676ED65-1B85-46FC-BCF8-AC598EF389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1</xdr:row>
      <xdr:rowOff>85725</xdr:rowOff>
    </xdr:from>
    <xdr:to>
      <xdr:col>14</xdr:col>
      <xdr:colOff>209550</xdr:colOff>
      <xdr:row>24</xdr:row>
      <xdr:rowOff>4762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F7FF45E-610F-473B-9949-3246A25F2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514350</xdr:colOff>
      <xdr:row>24</xdr:row>
      <xdr:rowOff>80961</xdr:rowOff>
    </xdr:from>
    <xdr:to>
      <xdr:col>14</xdr:col>
      <xdr:colOff>381000</xdr:colOff>
      <xdr:row>41</xdr:row>
      <xdr:rowOff>85724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B264480D-F41B-408F-8905-91F229252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61911</xdr:colOff>
      <xdr:row>1</xdr:row>
      <xdr:rowOff>157161</xdr:rowOff>
    </xdr:from>
    <xdr:to>
      <xdr:col>13</xdr:col>
      <xdr:colOff>9524</xdr:colOff>
      <xdr:row>21</xdr:row>
      <xdr:rowOff>9524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7C60F3A-ABCE-4D4F-B6C0-2A01C51670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57149</xdr:colOff>
      <xdr:row>2</xdr:row>
      <xdr:rowOff>76200</xdr:rowOff>
    </xdr:from>
    <xdr:to>
      <xdr:col>35</xdr:col>
      <xdr:colOff>47624</xdr:colOff>
      <xdr:row>35</xdr:row>
      <xdr:rowOff>19050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C322BD4D-1CC5-485D-9035-3162EB779B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4B214-CD9B-457B-BAFA-7E8BBE105E5E}">
  <dimension ref="A1:H142"/>
  <sheetViews>
    <sheetView workbookViewId="0">
      <selection activeCell="C140" sqref="C140"/>
    </sheetView>
  </sheetViews>
  <sheetFormatPr baseColWidth="10" defaultRowHeight="15" x14ac:dyDescent="0.25"/>
  <cols>
    <col min="2" max="8" width="11.42578125" style="4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</row>
    <row r="2" spans="1:8" x14ac:dyDescent="0.25">
      <c r="A2" s="2">
        <v>1882</v>
      </c>
      <c r="B2" s="3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</row>
    <row r="3" spans="1:8" x14ac:dyDescent="0.25">
      <c r="A3" s="2">
        <v>1883</v>
      </c>
      <c r="B3" s="3">
        <v>2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</row>
    <row r="4" spans="1:8" x14ac:dyDescent="0.25">
      <c r="A4" s="2">
        <v>1884</v>
      </c>
      <c r="B4" s="3">
        <v>1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</row>
    <row r="5" spans="1:8" x14ac:dyDescent="0.25">
      <c r="A5" s="2">
        <v>1885</v>
      </c>
      <c r="B5" s="3">
        <v>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</row>
    <row r="6" spans="1:8" x14ac:dyDescent="0.25">
      <c r="A6" s="2">
        <v>1886</v>
      </c>
      <c r="B6" s="3">
        <v>6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</row>
    <row r="7" spans="1:8" x14ac:dyDescent="0.25">
      <c r="A7" s="2">
        <v>1887</v>
      </c>
      <c r="B7" s="3">
        <v>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</row>
    <row r="8" spans="1:8" x14ac:dyDescent="0.25">
      <c r="A8" s="2">
        <v>1888</v>
      </c>
      <c r="B8" s="3">
        <v>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 x14ac:dyDescent="0.25">
      <c r="A9" s="2">
        <v>1889</v>
      </c>
      <c r="B9" s="3">
        <v>9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1:8" x14ac:dyDescent="0.25">
      <c r="A10" s="2">
        <v>1890</v>
      </c>
      <c r="B10" s="3">
        <v>10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</row>
    <row r="11" spans="1:8" x14ac:dyDescent="0.25">
      <c r="A11" s="2">
        <v>1891</v>
      </c>
      <c r="B11" s="3">
        <v>23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 x14ac:dyDescent="0.25">
      <c r="A12" s="2">
        <v>1892</v>
      </c>
      <c r="B12" s="3">
        <v>36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</row>
    <row r="13" spans="1:8" x14ac:dyDescent="0.25">
      <c r="A13" s="2">
        <v>1893</v>
      </c>
      <c r="B13" s="3">
        <v>52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  <row r="14" spans="1:8" x14ac:dyDescent="0.25">
      <c r="A14" s="2">
        <v>1894</v>
      </c>
      <c r="B14" s="3">
        <v>50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 x14ac:dyDescent="0.25">
      <c r="A15" s="2">
        <v>1895</v>
      </c>
      <c r="B15" s="3">
        <v>65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 x14ac:dyDescent="0.25">
      <c r="A16" s="2">
        <v>1896</v>
      </c>
      <c r="B16" s="3">
        <v>95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 x14ac:dyDescent="0.25">
      <c r="A17" s="2">
        <v>1897</v>
      </c>
      <c r="B17" s="3">
        <v>108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 x14ac:dyDescent="0.25">
      <c r="A18" s="2">
        <v>1898</v>
      </c>
      <c r="B18" s="3">
        <v>139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</row>
    <row r="19" spans="1:8" x14ac:dyDescent="0.25">
      <c r="A19" s="2">
        <v>1899</v>
      </c>
      <c r="B19" s="3">
        <v>145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 x14ac:dyDescent="0.25">
      <c r="A20" s="2">
        <v>1900</v>
      </c>
      <c r="B20" s="3">
        <v>151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 spans="1:8" x14ac:dyDescent="0.25">
      <c r="A21" s="2">
        <v>1901</v>
      </c>
      <c r="B21" s="3">
        <v>181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</row>
    <row r="22" spans="1:8" x14ac:dyDescent="0.25">
      <c r="A22" s="2">
        <v>1902</v>
      </c>
      <c r="B22" s="3">
        <v>208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</row>
    <row r="23" spans="1:8" x14ac:dyDescent="0.25">
      <c r="A23" s="2">
        <v>1903</v>
      </c>
      <c r="B23" s="3">
        <v>276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 x14ac:dyDescent="0.25">
      <c r="A24" s="2">
        <v>1904</v>
      </c>
      <c r="B24" s="3">
        <v>262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</row>
    <row r="25" spans="1:8" x14ac:dyDescent="0.25">
      <c r="A25" s="2">
        <v>1905</v>
      </c>
      <c r="B25" s="3">
        <v>352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8" x14ac:dyDescent="0.25">
      <c r="A26" s="2">
        <v>1906</v>
      </c>
      <c r="B26" s="3">
        <v>391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</row>
    <row r="27" spans="1:8" x14ac:dyDescent="0.25">
      <c r="A27" s="2">
        <v>1907</v>
      </c>
      <c r="B27" s="3">
        <v>406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8" x14ac:dyDescent="0.25">
      <c r="A28" s="2">
        <v>1908</v>
      </c>
      <c r="B28" s="3">
        <v>433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</row>
    <row r="29" spans="1:8" x14ac:dyDescent="0.25">
      <c r="A29" s="2">
        <v>1909</v>
      </c>
      <c r="B29" s="3">
        <v>464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8" x14ac:dyDescent="0.25">
      <c r="A30" s="2">
        <v>1910</v>
      </c>
      <c r="B30" s="3">
        <v>521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</row>
    <row r="31" spans="1:8" x14ac:dyDescent="0.25">
      <c r="A31" s="2">
        <v>1911</v>
      </c>
      <c r="B31" s="3">
        <v>506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</row>
    <row r="32" spans="1:8" x14ac:dyDescent="0.25">
      <c r="A32" s="2">
        <v>1912</v>
      </c>
      <c r="B32" s="3">
        <v>556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 x14ac:dyDescent="0.25">
      <c r="A33" s="2">
        <v>1913</v>
      </c>
      <c r="B33" s="3">
        <v>639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 x14ac:dyDescent="0.25">
      <c r="A34" s="2">
        <v>1914</v>
      </c>
      <c r="B34" s="3">
        <v>680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</row>
    <row r="35" spans="1:8" x14ac:dyDescent="0.25">
      <c r="A35" s="2">
        <v>1915</v>
      </c>
      <c r="B35" s="3">
        <v>496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 x14ac:dyDescent="0.25">
      <c r="A36" s="2">
        <v>1916</v>
      </c>
      <c r="B36" s="3">
        <v>427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 x14ac:dyDescent="0.25">
      <c r="A37" s="2">
        <v>1917</v>
      </c>
      <c r="B37" s="3">
        <v>492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</row>
    <row r="38" spans="1:8" x14ac:dyDescent="0.25">
      <c r="A38" s="2">
        <v>1918</v>
      </c>
      <c r="B38" s="3">
        <v>608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 x14ac:dyDescent="0.25">
      <c r="A39" s="2">
        <v>1919</v>
      </c>
      <c r="B39" s="3">
        <v>619</v>
      </c>
      <c r="C39" s="3">
        <v>3</v>
      </c>
      <c r="D39" s="3">
        <v>0</v>
      </c>
      <c r="E39" s="4">
        <v>0</v>
      </c>
      <c r="F39" s="4">
        <v>0</v>
      </c>
      <c r="G39" s="4">
        <v>0</v>
      </c>
      <c r="H39" s="4">
        <v>0</v>
      </c>
    </row>
    <row r="40" spans="1:8" x14ac:dyDescent="0.25">
      <c r="A40" s="2">
        <v>1920</v>
      </c>
      <c r="B40" s="3">
        <v>1180</v>
      </c>
      <c r="C40" s="3">
        <v>2</v>
      </c>
      <c r="D40" s="3">
        <v>0</v>
      </c>
      <c r="E40" s="4">
        <v>0</v>
      </c>
      <c r="F40" s="4">
        <v>0</v>
      </c>
      <c r="G40" s="4">
        <v>0</v>
      </c>
      <c r="H40" s="4">
        <v>0</v>
      </c>
    </row>
    <row r="41" spans="1:8" x14ac:dyDescent="0.25">
      <c r="A41" s="2">
        <v>1921</v>
      </c>
      <c r="B41" s="3">
        <v>1364</v>
      </c>
      <c r="C41" s="3">
        <v>1</v>
      </c>
      <c r="D41" s="3">
        <v>0</v>
      </c>
      <c r="E41" s="4">
        <v>0</v>
      </c>
      <c r="F41" s="4">
        <v>0</v>
      </c>
      <c r="G41" s="4">
        <v>0</v>
      </c>
      <c r="H41" s="4">
        <v>0</v>
      </c>
    </row>
    <row r="42" spans="1:8" x14ac:dyDescent="0.25">
      <c r="A42" s="2">
        <v>1922</v>
      </c>
      <c r="B42" s="3">
        <v>1349</v>
      </c>
      <c r="C42" s="3">
        <v>3</v>
      </c>
      <c r="D42" s="3">
        <v>0</v>
      </c>
      <c r="E42" s="4">
        <v>0</v>
      </c>
      <c r="F42" s="4">
        <v>0</v>
      </c>
      <c r="G42" s="4">
        <v>0</v>
      </c>
      <c r="H42" s="4">
        <v>0</v>
      </c>
    </row>
    <row r="43" spans="1:8" x14ac:dyDescent="0.25">
      <c r="A43" s="2">
        <v>1923</v>
      </c>
      <c r="B43" s="3">
        <v>1536</v>
      </c>
      <c r="C43" s="3">
        <v>4</v>
      </c>
      <c r="D43" s="3">
        <v>0</v>
      </c>
      <c r="E43" s="4">
        <v>0</v>
      </c>
      <c r="F43" s="4">
        <v>0</v>
      </c>
      <c r="G43" s="4">
        <v>0</v>
      </c>
      <c r="H43" s="4">
        <v>0</v>
      </c>
    </row>
    <row r="44" spans="1:8" x14ac:dyDescent="0.25">
      <c r="A44" s="2">
        <v>1924</v>
      </c>
      <c r="B44" s="3">
        <v>1691</v>
      </c>
      <c r="C44" s="3">
        <v>4</v>
      </c>
      <c r="D44" s="3">
        <v>0</v>
      </c>
      <c r="E44" s="4">
        <v>0</v>
      </c>
      <c r="F44" s="4">
        <v>0</v>
      </c>
      <c r="G44" s="4">
        <v>0</v>
      </c>
      <c r="H44" s="4">
        <v>0</v>
      </c>
    </row>
    <row r="45" spans="1:8" x14ac:dyDescent="0.25">
      <c r="A45" s="2">
        <v>1925</v>
      </c>
      <c r="B45" s="3">
        <v>1909</v>
      </c>
      <c r="C45" s="3">
        <v>5</v>
      </c>
      <c r="D45" s="3">
        <v>0</v>
      </c>
      <c r="E45" s="4">
        <v>0</v>
      </c>
      <c r="F45" s="4">
        <v>0</v>
      </c>
      <c r="G45" s="4">
        <v>0</v>
      </c>
      <c r="H45" s="4">
        <v>0</v>
      </c>
    </row>
    <row r="46" spans="1:8" x14ac:dyDescent="0.25">
      <c r="A46" s="2">
        <v>1926</v>
      </c>
      <c r="B46" s="3">
        <v>2020</v>
      </c>
      <c r="C46" s="3">
        <v>4</v>
      </c>
      <c r="D46" s="3">
        <v>0</v>
      </c>
      <c r="E46" s="4">
        <v>0</v>
      </c>
      <c r="F46" s="4">
        <v>0</v>
      </c>
      <c r="G46" s="4">
        <v>0</v>
      </c>
      <c r="H46" s="4">
        <v>0</v>
      </c>
    </row>
    <row r="47" spans="1:8" x14ac:dyDescent="0.25">
      <c r="A47" s="2">
        <v>1927</v>
      </c>
      <c r="B47" s="3">
        <v>2223</v>
      </c>
      <c r="C47" s="3">
        <v>7</v>
      </c>
      <c r="D47" s="3">
        <v>0</v>
      </c>
      <c r="E47" s="4">
        <v>0</v>
      </c>
      <c r="F47" s="4">
        <v>0</v>
      </c>
      <c r="G47" s="4">
        <v>0</v>
      </c>
      <c r="H47" s="4">
        <v>0</v>
      </c>
    </row>
    <row r="48" spans="1:8" x14ac:dyDescent="0.25">
      <c r="A48" s="2">
        <v>1928</v>
      </c>
      <c r="B48" s="3">
        <v>2368</v>
      </c>
      <c r="C48" s="3">
        <v>7</v>
      </c>
      <c r="D48" s="3">
        <v>0</v>
      </c>
      <c r="E48" s="4">
        <v>0</v>
      </c>
      <c r="F48" s="4">
        <v>0</v>
      </c>
      <c r="G48" s="4">
        <v>0</v>
      </c>
      <c r="H48" s="4">
        <v>0</v>
      </c>
    </row>
    <row r="49" spans="1:8" x14ac:dyDescent="0.25">
      <c r="A49" s="2">
        <v>1929</v>
      </c>
      <c r="B49" s="3">
        <v>2621</v>
      </c>
      <c r="C49" s="3">
        <v>9</v>
      </c>
      <c r="D49" s="3">
        <v>0</v>
      </c>
      <c r="E49" s="4">
        <v>0</v>
      </c>
      <c r="F49" s="4">
        <v>0</v>
      </c>
      <c r="G49" s="4">
        <v>0</v>
      </c>
      <c r="H49" s="4">
        <v>0</v>
      </c>
    </row>
    <row r="50" spans="1:8" x14ac:dyDescent="0.25">
      <c r="A50" s="2">
        <v>1930</v>
      </c>
      <c r="B50" s="3">
        <v>2775</v>
      </c>
      <c r="C50" s="3">
        <v>21</v>
      </c>
      <c r="D50" s="3">
        <v>0</v>
      </c>
      <c r="E50" s="4">
        <v>0</v>
      </c>
      <c r="F50" s="4">
        <v>0</v>
      </c>
      <c r="G50" s="4">
        <v>0</v>
      </c>
      <c r="H50" s="4">
        <v>0</v>
      </c>
    </row>
    <row r="51" spans="1:8" x14ac:dyDescent="0.25">
      <c r="A51" s="2">
        <v>1931</v>
      </c>
      <c r="B51" s="3">
        <v>2874</v>
      </c>
      <c r="C51" s="3">
        <v>11</v>
      </c>
      <c r="D51" s="3">
        <v>0</v>
      </c>
      <c r="E51" s="4">
        <v>0</v>
      </c>
      <c r="F51" s="4">
        <v>0</v>
      </c>
      <c r="G51" s="4">
        <v>0</v>
      </c>
      <c r="H51" s="4">
        <v>0</v>
      </c>
    </row>
    <row r="52" spans="1:8" x14ac:dyDescent="0.25">
      <c r="A52" s="2">
        <v>1932</v>
      </c>
      <c r="B52" s="3">
        <v>2979</v>
      </c>
      <c r="C52" s="3">
        <v>20</v>
      </c>
      <c r="D52" s="3">
        <v>0</v>
      </c>
      <c r="E52" s="4">
        <v>0</v>
      </c>
      <c r="F52" s="4">
        <v>0</v>
      </c>
      <c r="G52" s="4">
        <v>0</v>
      </c>
      <c r="H52" s="4">
        <v>0</v>
      </c>
    </row>
    <row r="53" spans="1:8" x14ac:dyDescent="0.25">
      <c r="A53" s="2">
        <v>1933</v>
      </c>
      <c r="B53" s="3">
        <v>3032</v>
      </c>
      <c r="C53" s="3">
        <v>23</v>
      </c>
      <c r="D53" s="3">
        <v>0</v>
      </c>
      <c r="E53" s="4">
        <v>0</v>
      </c>
      <c r="F53" s="4">
        <v>0</v>
      </c>
      <c r="G53" s="4">
        <v>0</v>
      </c>
      <c r="H53" s="4">
        <v>0</v>
      </c>
    </row>
    <row r="54" spans="1:8" x14ac:dyDescent="0.25">
      <c r="A54" s="2">
        <v>1934</v>
      </c>
      <c r="B54" s="3">
        <v>3213</v>
      </c>
      <c r="C54" s="3">
        <v>27</v>
      </c>
      <c r="D54" s="3">
        <v>0</v>
      </c>
      <c r="E54" s="4">
        <v>0</v>
      </c>
      <c r="F54" s="4">
        <v>0</v>
      </c>
      <c r="G54" s="4">
        <v>0</v>
      </c>
      <c r="H54" s="4">
        <v>0</v>
      </c>
    </row>
    <row r="55" spans="1:8" x14ac:dyDescent="0.25">
      <c r="A55" s="2">
        <v>1935</v>
      </c>
      <c r="B55" s="3">
        <v>3347</v>
      </c>
      <c r="C55" s="3">
        <v>39</v>
      </c>
      <c r="D55" s="3">
        <v>0</v>
      </c>
      <c r="E55" s="4">
        <v>0</v>
      </c>
      <c r="F55" s="4">
        <v>0</v>
      </c>
      <c r="G55" s="4">
        <v>0</v>
      </c>
      <c r="H55" s="4">
        <v>0</v>
      </c>
    </row>
    <row r="56" spans="1:8" x14ac:dyDescent="0.25">
      <c r="A56" s="2">
        <v>1936</v>
      </c>
      <c r="B56" s="3">
        <v>3752</v>
      </c>
      <c r="C56" s="3">
        <v>31</v>
      </c>
      <c r="D56" s="3">
        <v>0</v>
      </c>
      <c r="E56" s="4">
        <v>0</v>
      </c>
      <c r="F56" s="4">
        <v>0</v>
      </c>
      <c r="G56" s="4">
        <v>0</v>
      </c>
      <c r="H56" s="4">
        <v>0</v>
      </c>
    </row>
    <row r="57" spans="1:8" x14ac:dyDescent="0.25">
      <c r="A57" s="2">
        <v>1937</v>
      </c>
      <c r="B57" s="3">
        <v>4038</v>
      </c>
      <c r="C57" s="3">
        <v>44</v>
      </c>
      <c r="D57" s="3">
        <v>0</v>
      </c>
      <c r="E57" s="4">
        <v>0</v>
      </c>
      <c r="F57" s="4">
        <v>0</v>
      </c>
      <c r="G57" s="4">
        <v>0</v>
      </c>
      <c r="H57" s="4">
        <v>0</v>
      </c>
    </row>
    <row r="58" spans="1:8" x14ac:dyDescent="0.25">
      <c r="A58" s="2">
        <v>1938</v>
      </c>
      <c r="B58" s="3">
        <v>4557</v>
      </c>
      <c r="C58" s="3">
        <v>36</v>
      </c>
      <c r="D58" s="3">
        <v>0</v>
      </c>
      <c r="E58" s="4">
        <v>0</v>
      </c>
      <c r="F58" s="4">
        <v>0</v>
      </c>
      <c r="G58" s="4">
        <v>0</v>
      </c>
      <c r="H58" s="4">
        <v>0</v>
      </c>
    </row>
    <row r="59" spans="1:8" x14ac:dyDescent="0.25">
      <c r="A59" s="2">
        <v>1939</v>
      </c>
      <c r="B59" s="3">
        <v>4985</v>
      </c>
      <c r="C59" s="3">
        <v>22</v>
      </c>
      <c r="D59" s="3">
        <v>0</v>
      </c>
      <c r="E59" s="4">
        <v>0</v>
      </c>
      <c r="F59" s="4">
        <v>0</v>
      </c>
      <c r="G59" s="4">
        <v>0</v>
      </c>
      <c r="H59" s="4">
        <v>0</v>
      </c>
    </row>
    <row r="60" spans="1:8" x14ac:dyDescent="0.25">
      <c r="A60" s="2">
        <v>1940</v>
      </c>
      <c r="B60" s="3">
        <v>5590</v>
      </c>
      <c r="C60" s="3">
        <v>16</v>
      </c>
      <c r="D60" s="3">
        <v>0</v>
      </c>
      <c r="E60" s="4">
        <v>0</v>
      </c>
      <c r="F60" s="4">
        <v>0</v>
      </c>
      <c r="G60" s="4">
        <v>0</v>
      </c>
      <c r="H60" s="4">
        <v>0</v>
      </c>
    </row>
    <row r="61" spans="1:8" x14ac:dyDescent="0.25">
      <c r="A61" s="2">
        <v>1941</v>
      </c>
      <c r="B61" s="3">
        <v>6279</v>
      </c>
      <c r="C61" s="3">
        <v>62</v>
      </c>
      <c r="D61" s="3">
        <v>0</v>
      </c>
      <c r="E61" s="4">
        <v>0</v>
      </c>
      <c r="F61" s="4">
        <v>0</v>
      </c>
      <c r="G61" s="4">
        <v>0</v>
      </c>
      <c r="H61" s="4">
        <v>0</v>
      </c>
    </row>
    <row r="62" spans="1:8" x14ac:dyDescent="0.25">
      <c r="A62" s="2">
        <v>1942</v>
      </c>
      <c r="B62" s="3">
        <v>8041</v>
      </c>
      <c r="C62" s="3">
        <v>145</v>
      </c>
      <c r="D62" s="3">
        <v>0</v>
      </c>
      <c r="E62" s="4">
        <v>0</v>
      </c>
      <c r="F62" s="4">
        <v>0</v>
      </c>
      <c r="G62" s="4">
        <v>0</v>
      </c>
      <c r="H62" s="4">
        <v>0</v>
      </c>
    </row>
    <row r="63" spans="1:8" x14ac:dyDescent="0.25">
      <c r="A63" s="2">
        <v>1943</v>
      </c>
      <c r="B63" s="3">
        <v>9645</v>
      </c>
      <c r="C63" s="3">
        <v>93</v>
      </c>
      <c r="D63" s="3">
        <v>0</v>
      </c>
      <c r="E63" s="4">
        <v>0</v>
      </c>
      <c r="F63" s="4">
        <v>0</v>
      </c>
      <c r="G63" s="4">
        <v>0</v>
      </c>
      <c r="H63" s="4">
        <v>0</v>
      </c>
    </row>
    <row r="64" spans="1:8" x14ac:dyDescent="0.25">
      <c r="A64" s="2">
        <v>1944</v>
      </c>
      <c r="B64" s="3">
        <v>10361</v>
      </c>
      <c r="C64" s="3">
        <v>60</v>
      </c>
      <c r="D64" s="3">
        <v>0</v>
      </c>
      <c r="E64" s="4">
        <v>0</v>
      </c>
      <c r="F64" s="4">
        <v>0</v>
      </c>
      <c r="G64" s="4">
        <v>0</v>
      </c>
      <c r="H64" s="4">
        <v>0</v>
      </c>
    </row>
    <row r="65" spans="1:8" x14ac:dyDescent="0.25">
      <c r="A65" s="2">
        <v>1945</v>
      </c>
      <c r="B65" s="3">
        <v>11464</v>
      </c>
      <c r="C65" s="3">
        <v>158</v>
      </c>
      <c r="D65" s="3">
        <v>0</v>
      </c>
      <c r="E65" s="4">
        <v>0</v>
      </c>
      <c r="F65" s="4">
        <v>0</v>
      </c>
      <c r="G65" s="4">
        <v>0</v>
      </c>
      <c r="H65" s="4">
        <v>0</v>
      </c>
    </row>
    <row r="66" spans="1:8" x14ac:dyDescent="0.25">
      <c r="A66" s="2">
        <v>1946</v>
      </c>
      <c r="B66" s="3">
        <v>16089</v>
      </c>
      <c r="C66" s="3">
        <v>294</v>
      </c>
      <c r="D66" s="3">
        <v>0</v>
      </c>
      <c r="E66" s="4">
        <v>0</v>
      </c>
      <c r="F66" s="4">
        <v>0</v>
      </c>
      <c r="G66" s="4">
        <v>0</v>
      </c>
      <c r="H66" s="4">
        <v>0</v>
      </c>
    </row>
    <row r="67" spans="1:8" x14ac:dyDescent="0.25">
      <c r="A67" s="2">
        <v>1947</v>
      </c>
      <c r="B67" s="3">
        <v>18958</v>
      </c>
      <c r="C67" s="3">
        <v>259</v>
      </c>
      <c r="D67" s="3">
        <v>0</v>
      </c>
      <c r="E67" s="4">
        <v>0</v>
      </c>
      <c r="F67" s="4">
        <v>0</v>
      </c>
      <c r="G67" s="4">
        <v>0</v>
      </c>
      <c r="H67" s="4">
        <v>0</v>
      </c>
    </row>
    <row r="68" spans="1:8" x14ac:dyDescent="0.25">
      <c r="A68" s="2">
        <v>1948</v>
      </c>
      <c r="B68" s="3">
        <v>19647</v>
      </c>
      <c r="C68" s="3">
        <v>219</v>
      </c>
      <c r="D68" s="3">
        <v>0</v>
      </c>
      <c r="E68" s="4">
        <v>0</v>
      </c>
      <c r="F68" s="4">
        <v>0</v>
      </c>
      <c r="G68" s="4">
        <v>0</v>
      </c>
      <c r="H68" s="4">
        <v>0</v>
      </c>
    </row>
    <row r="69" spans="1:8" x14ac:dyDescent="0.25">
      <c r="A69" s="2">
        <v>1949</v>
      </c>
      <c r="B69" s="3">
        <v>20854</v>
      </c>
      <c r="C69" s="3">
        <v>698</v>
      </c>
      <c r="D69" s="3">
        <v>0</v>
      </c>
      <c r="E69" s="4">
        <v>0</v>
      </c>
      <c r="F69" s="4">
        <v>0</v>
      </c>
      <c r="G69" s="4">
        <v>0</v>
      </c>
      <c r="H69" s="4">
        <v>0</v>
      </c>
    </row>
    <row r="70" spans="1:8" ht="15.75" thickBot="1" x14ac:dyDescent="0.3">
      <c r="A70" s="2">
        <v>1950</v>
      </c>
      <c r="B70" s="3">
        <v>20605</v>
      </c>
      <c r="C70" s="3">
        <v>277</v>
      </c>
      <c r="D70" s="3">
        <v>0</v>
      </c>
      <c r="E70" s="4">
        <v>0</v>
      </c>
      <c r="F70" s="4">
        <v>0</v>
      </c>
      <c r="G70" s="4">
        <v>0</v>
      </c>
      <c r="H70" s="4">
        <v>0</v>
      </c>
    </row>
    <row r="71" spans="1:8" x14ac:dyDescent="0.25">
      <c r="A71" s="2">
        <v>1951</v>
      </c>
      <c r="B71" s="3">
        <v>20461</v>
      </c>
      <c r="C71" s="3">
        <v>292</v>
      </c>
      <c r="D71" s="3">
        <v>0</v>
      </c>
      <c r="E71" s="5">
        <v>1</v>
      </c>
      <c r="F71" s="4">
        <v>0</v>
      </c>
      <c r="G71" s="4">
        <v>0</v>
      </c>
      <c r="H71" s="4">
        <v>0</v>
      </c>
    </row>
    <row r="72" spans="1:8" x14ac:dyDescent="0.25">
      <c r="A72" s="2">
        <v>1952</v>
      </c>
      <c r="B72" s="3">
        <v>21057</v>
      </c>
      <c r="C72" s="3">
        <v>415</v>
      </c>
      <c r="D72" s="3">
        <v>0</v>
      </c>
      <c r="E72" s="3">
        <v>6</v>
      </c>
      <c r="F72" s="4">
        <v>0</v>
      </c>
      <c r="G72" s="4">
        <v>0</v>
      </c>
      <c r="H72" s="4">
        <v>0</v>
      </c>
    </row>
    <row r="73" spans="1:8" x14ac:dyDescent="0.25">
      <c r="A73" s="2">
        <v>1953</v>
      </c>
      <c r="B73" s="3">
        <v>20752</v>
      </c>
      <c r="C73" s="3">
        <v>416</v>
      </c>
      <c r="D73" s="3">
        <v>0</v>
      </c>
      <c r="E73" s="3">
        <v>1</v>
      </c>
      <c r="F73" s="4">
        <v>0</v>
      </c>
      <c r="G73" s="4">
        <v>0</v>
      </c>
      <c r="H73" s="4">
        <v>0</v>
      </c>
    </row>
    <row r="74" spans="1:8" x14ac:dyDescent="0.25">
      <c r="A74" s="2">
        <v>1954</v>
      </c>
      <c r="B74" s="3">
        <v>21476</v>
      </c>
      <c r="C74" s="3">
        <v>375</v>
      </c>
      <c r="D74" s="3">
        <v>0</v>
      </c>
      <c r="E74" s="3">
        <v>3</v>
      </c>
      <c r="F74" s="4">
        <v>0</v>
      </c>
      <c r="G74" s="4">
        <v>0</v>
      </c>
      <c r="H74" s="4">
        <v>0</v>
      </c>
    </row>
    <row r="75" spans="1:8" x14ac:dyDescent="0.25">
      <c r="A75" s="2">
        <v>1955</v>
      </c>
      <c r="B75" s="3">
        <v>21546</v>
      </c>
      <c r="C75" s="3">
        <v>365</v>
      </c>
      <c r="D75" s="3">
        <v>1</v>
      </c>
      <c r="E75" s="3">
        <v>4</v>
      </c>
      <c r="F75" s="4">
        <v>0</v>
      </c>
      <c r="G75" s="4">
        <v>0</v>
      </c>
      <c r="H75" s="4">
        <v>0</v>
      </c>
    </row>
    <row r="76" spans="1:8" ht="15.75" thickBot="1" x14ac:dyDescent="0.3">
      <c r="A76" s="2">
        <v>1956</v>
      </c>
      <c r="B76" s="3">
        <v>21721</v>
      </c>
      <c r="C76" s="3">
        <v>433</v>
      </c>
      <c r="D76" s="3">
        <v>2</v>
      </c>
      <c r="E76" s="3">
        <v>5</v>
      </c>
      <c r="F76" s="4">
        <v>0</v>
      </c>
      <c r="G76" s="4">
        <v>0</v>
      </c>
      <c r="H76" s="4">
        <v>0</v>
      </c>
    </row>
    <row r="77" spans="1:8" x14ac:dyDescent="0.25">
      <c r="A77" s="2">
        <v>1957</v>
      </c>
      <c r="B77" s="3">
        <v>22620</v>
      </c>
      <c r="C77" s="3">
        <v>494</v>
      </c>
      <c r="D77" s="3">
        <v>5</v>
      </c>
      <c r="E77" s="3">
        <v>17</v>
      </c>
      <c r="F77" s="5">
        <v>5</v>
      </c>
      <c r="G77" s="4">
        <v>0</v>
      </c>
      <c r="H77" s="3">
        <v>1</v>
      </c>
    </row>
    <row r="78" spans="1:8" x14ac:dyDescent="0.25">
      <c r="A78" s="2">
        <v>1958</v>
      </c>
      <c r="B78" s="3">
        <v>22815</v>
      </c>
      <c r="C78" s="3">
        <v>489</v>
      </c>
      <c r="D78" s="3">
        <v>4</v>
      </c>
      <c r="E78" s="3">
        <v>29</v>
      </c>
      <c r="F78" s="3">
        <v>8</v>
      </c>
      <c r="G78" s="4">
        <v>0</v>
      </c>
      <c r="H78" s="3">
        <v>1</v>
      </c>
    </row>
    <row r="79" spans="1:8" x14ac:dyDescent="0.25">
      <c r="A79" s="2">
        <v>1959</v>
      </c>
      <c r="B79" s="3">
        <v>24537</v>
      </c>
      <c r="C79" s="3">
        <v>435</v>
      </c>
      <c r="D79" s="3">
        <v>8</v>
      </c>
      <c r="E79" s="3">
        <v>38</v>
      </c>
      <c r="F79" s="3">
        <v>10</v>
      </c>
      <c r="G79" s="4">
        <v>0</v>
      </c>
      <c r="H79" s="3">
        <v>3</v>
      </c>
    </row>
    <row r="80" spans="1:8" x14ac:dyDescent="0.25">
      <c r="A80" s="2">
        <v>1960</v>
      </c>
      <c r="B80" s="3">
        <v>24793</v>
      </c>
      <c r="C80" s="3">
        <v>482</v>
      </c>
      <c r="D80" s="3">
        <v>11</v>
      </c>
      <c r="E80" s="3">
        <v>25</v>
      </c>
      <c r="F80" s="3">
        <v>10</v>
      </c>
      <c r="G80" s="4">
        <v>0</v>
      </c>
      <c r="H80" s="3">
        <v>4</v>
      </c>
    </row>
    <row r="81" spans="1:8" x14ac:dyDescent="0.25">
      <c r="A81" s="2">
        <v>1961</v>
      </c>
      <c r="B81" s="3">
        <v>25931</v>
      </c>
      <c r="C81" s="3">
        <v>505</v>
      </c>
      <c r="D81" s="3">
        <v>9</v>
      </c>
      <c r="E81" s="3">
        <v>63</v>
      </c>
      <c r="F81" s="3">
        <v>15</v>
      </c>
      <c r="G81" s="4">
        <v>0</v>
      </c>
      <c r="H81" s="3">
        <v>5</v>
      </c>
    </row>
    <row r="82" spans="1:8" x14ac:dyDescent="0.25">
      <c r="A82" s="2">
        <v>1962</v>
      </c>
      <c r="B82" s="3">
        <v>25747</v>
      </c>
      <c r="C82" s="3">
        <v>574</v>
      </c>
      <c r="D82" s="3">
        <v>11</v>
      </c>
      <c r="E82" s="3">
        <v>62</v>
      </c>
      <c r="F82" s="3">
        <v>30</v>
      </c>
      <c r="G82" s="4">
        <v>0</v>
      </c>
      <c r="H82" s="3">
        <v>0</v>
      </c>
    </row>
    <row r="83" spans="1:8" x14ac:dyDescent="0.25">
      <c r="A83" s="2">
        <v>1963</v>
      </c>
      <c r="B83" s="3">
        <v>27495</v>
      </c>
      <c r="C83" s="3">
        <v>713</v>
      </c>
      <c r="D83" s="3">
        <v>18</v>
      </c>
      <c r="E83" s="3">
        <v>134</v>
      </c>
      <c r="F83" s="3">
        <v>89</v>
      </c>
      <c r="G83" s="4">
        <v>0</v>
      </c>
      <c r="H83" s="3">
        <v>6</v>
      </c>
    </row>
    <row r="84" spans="1:8" x14ac:dyDescent="0.25">
      <c r="A84" s="2">
        <v>1964</v>
      </c>
      <c r="B84" s="3">
        <v>28527</v>
      </c>
      <c r="C84" s="3">
        <v>920</v>
      </c>
      <c r="D84" s="3">
        <v>26</v>
      </c>
      <c r="E84" s="3">
        <v>164</v>
      </c>
      <c r="F84" s="3">
        <v>87</v>
      </c>
      <c r="G84" s="4">
        <v>0</v>
      </c>
      <c r="H84" s="3">
        <v>8</v>
      </c>
    </row>
    <row r="85" spans="1:8" x14ac:dyDescent="0.25">
      <c r="A85" s="2">
        <v>1965</v>
      </c>
      <c r="B85" s="3">
        <v>29070</v>
      </c>
      <c r="C85" s="3">
        <v>896</v>
      </c>
      <c r="D85" s="3">
        <v>20</v>
      </c>
      <c r="E85" s="3">
        <v>106</v>
      </c>
      <c r="F85" s="3">
        <v>57</v>
      </c>
      <c r="G85" s="4">
        <v>0</v>
      </c>
      <c r="H85" s="3">
        <v>7</v>
      </c>
    </row>
    <row r="86" spans="1:8" x14ac:dyDescent="0.25">
      <c r="A86" s="2">
        <v>1966</v>
      </c>
      <c r="B86" s="3">
        <v>29029</v>
      </c>
      <c r="C86" s="3">
        <v>885</v>
      </c>
      <c r="D86" s="3">
        <v>34</v>
      </c>
      <c r="E86" s="3">
        <v>100</v>
      </c>
      <c r="F86" s="3">
        <v>79</v>
      </c>
      <c r="G86" s="4">
        <v>0</v>
      </c>
      <c r="H86" s="3">
        <v>9</v>
      </c>
    </row>
    <row r="87" spans="1:8" x14ac:dyDescent="0.25">
      <c r="A87" s="2">
        <v>1967</v>
      </c>
      <c r="B87" s="3">
        <v>29224</v>
      </c>
      <c r="C87" s="3">
        <v>907</v>
      </c>
      <c r="D87" s="3">
        <v>23</v>
      </c>
      <c r="E87" s="3">
        <v>123</v>
      </c>
      <c r="F87" s="3">
        <v>94</v>
      </c>
      <c r="G87" s="4">
        <v>0</v>
      </c>
      <c r="H87" s="3">
        <v>10</v>
      </c>
    </row>
    <row r="88" spans="1:8" x14ac:dyDescent="0.25">
      <c r="A88" s="2">
        <v>1968</v>
      </c>
      <c r="B88" s="3">
        <v>29124</v>
      </c>
      <c r="C88" s="3">
        <v>997</v>
      </c>
      <c r="D88" s="3">
        <v>40</v>
      </c>
      <c r="E88" s="3">
        <v>168</v>
      </c>
      <c r="F88" s="3">
        <v>141</v>
      </c>
      <c r="G88" s="4">
        <v>0</v>
      </c>
      <c r="H88" s="3">
        <v>12</v>
      </c>
    </row>
    <row r="89" spans="1:8" x14ac:dyDescent="0.25">
      <c r="A89" s="2">
        <v>1969</v>
      </c>
      <c r="B89" s="3">
        <v>30401</v>
      </c>
      <c r="C89" s="3">
        <v>1312</v>
      </c>
      <c r="D89" s="3">
        <v>52</v>
      </c>
      <c r="E89" s="3">
        <v>159</v>
      </c>
      <c r="F89" s="3">
        <v>128</v>
      </c>
      <c r="G89" s="4">
        <v>0</v>
      </c>
      <c r="H89" s="3">
        <v>12</v>
      </c>
    </row>
    <row r="90" spans="1:8" x14ac:dyDescent="0.25">
      <c r="A90" s="2">
        <v>1970</v>
      </c>
      <c r="B90" s="3">
        <v>31614</v>
      </c>
      <c r="C90" s="3">
        <v>1363</v>
      </c>
      <c r="D90" s="3">
        <v>54</v>
      </c>
      <c r="E90" s="3">
        <v>204</v>
      </c>
      <c r="F90" s="3">
        <v>182</v>
      </c>
      <c r="G90" s="4">
        <v>0</v>
      </c>
      <c r="H90" s="3">
        <v>16</v>
      </c>
    </row>
    <row r="91" spans="1:8" x14ac:dyDescent="0.25">
      <c r="A91" s="2">
        <v>1971</v>
      </c>
      <c r="B91" s="3">
        <v>33757</v>
      </c>
      <c r="C91" s="3">
        <v>1367</v>
      </c>
      <c r="D91" s="3">
        <v>53</v>
      </c>
      <c r="E91" s="3">
        <v>252</v>
      </c>
      <c r="F91" s="3">
        <v>173</v>
      </c>
      <c r="G91" s="4">
        <v>0</v>
      </c>
      <c r="H91" s="3">
        <v>14</v>
      </c>
    </row>
    <row r="92" spans="1:8" x14ac:dyDescent="0.25">
      <c r="A92" s="2">
        <v>1972</v>
      </c>
      <c r="B92" s="3">
        <v>34578</v>
      </c>
      <c r="C92" s="3">
        <v>1651</v>
      </c>
      <c r="D92" s="3">
        <v>61</v>
      </c>
      <c r="E92" s="3">
        <v>286</v>
      </c>
      <c r="F92" s="3">
        <v>224</v>
      </c>
      <c r="G92" s="4">
        <v>0</v>
      </c>
      <c r="H92" s="3">
        <v>9</v>
      </c>
    </row>
    <row r="93" spans="1:8" x14ac:dyDescent="0.25">
      <c r="A93" s="2">
        <v>1973</v>
      </c>
      <c r="B93" s="3">
        <v>34201</v>
      </c>
      <c r="C93" s="3">
        <v>2098</v>
      </c>
      <c r="D93" s="3">
        <v>66</v>
      </c>
      <c r="E93" s="3">
        <v>263</v>
      </c>
      <c r="F93" s="3">
        <v>179</v>
      </c>
      <c r="G93" s="4">
        <v>0</v>
      </c>
      <c r="H93" s="3">
        <v>9</v>
      </c>
    </row>
    <row r="94" spans="1:8" x14ac:dyDescent="0.25">
      <c r="A94" s="2">
        <v>1974</v>
      </c>
      <c r="B94" s="3">
        <v>32283</v>
      </c>
      <c r="C94" s="3">
        <v>2278</v>
      </c>
      <c r="D94" s="3">
        <v>87</v>
      </c>
      <c r="E94" s="3">
        <v>337</v>
      </c>
      <c r="F94" s="3">
        <v>241</v>
      </c>
      <c r="G94" s="4">
        <v>0</v>
      </c>
      <c r="H94" s="3">
        <v>8</v>
      </c>
    </row>
    <row r="95" spans="1:8" x14ac:dyDescent="0.25">
      <c r="A95" s="2">
        <v>1975</v>
      </c>
      <c r="B95" s="3">
        <v>31205</v>
      </c>
      <c r="C95" s="3">
        <v>2437</v>
      </c>
      <c r="D95" s="3">
        <v>109</v>
      </c>
      <c r="E95" s="3">
        <v>423</v>
      </c>
      <c r="F95" s="3">
        <v>274</v>
      </c>
      <c r="G95" s="4">
        <v>0</v>
      </c>
      <c r="H95" s="3">
        <v>13</v>
      </c>
    </row>
    <row r="96" spans="1:8" x14ac:dyDescent="0.25">
      <c r="A96" s="2">
        <v>1976</v>
      </c>
      <c r="B96" s="3">
        <v>31425</v>
      </c>
      <c r="C96" s="3">
        <v>3193</v>
      </c>
      <c r="D96" s="3">
        <v>126</v>
      </c>
      <c r="E96" s="3">
        <v>345</v>
      </c>
      <c r="F96" s="3">
        <v>279</v>
      </c>
      <c r="G96" s="4">
        <v>0</v>
      </c>
      <c r="H96" s="3">
        <v>15</v>
      </c>
    </row>
    <row r="97" spans="1:8" x14ac:dyDescent="0.25">
      <c r="A97" s="2">
        <v>1977</v>
      </c>
      <c r="B97" s="3">
        <v>32814</v>
      </c>
      <c r="C97" s="3">
        <v>3909</v>
      </c>
      <c r="D97" s="3">
        <v>213</v>
      </c>
      <c r="E97" s="3">
        <v>388</v>
      </c>
      <c r="F97" s="3">
        <v>280</v>
      </c>
      <c r="G97" s="4">
        <v>0</v>
      </c>
      <c r="H97" s="3">
        <v>25</v>
      </c>
    </row>
    <row r="98" spans="1:8" ht="15.75" thickBot="1" x14ac:dyDescent="0.3">
      <c r="A98" s="2">
        <v>1978</v>
      </c>
      <c r="B98" s="3">
        <v>32820</v>
      </c>
      <c r="C98" s="3">
        <v>9774</v>
      </c>
      <c r="D98" s="3">
        <v>2193</v>
      </c>
      <c r="E98" s="3">
        <v>749</v>
      </c>
      <c r="F98" s="3">
        <v>297</v>
      </c>
      <c r="G98" s="4">
        <v>0</v>
      </c>
      <c r="H98" s="3">
        <v>127</v>
      </c>
    </row>
    <row r="99" spans="1:8" x14ac:dyDescent="0.25">
      <c r="A99" s="2">
        <v>1979</v>
      </c>
      <c r="B99" s="3">
        <v>33187</v>
      </c>
      <c r="C99" s="3">
        <v>6800</v>
      </c>
      <c r="D99" s="3">
        <v>2919</v>
      </c>
      <c r="E99" s="3">
        <v>519</v>
      </c>
      <c r="F99" s="3">
        <v>370</v>
      </c>
      <c r="G99" s="5">
        <v>1</v>
      </c>
      <c r="H99" s="3">
        <v>210</v>
      </c>
    </row>
    <row r="100" spans="1:8" x14ac:dyDescent="0.25">
      <c r="A100" s="2">
        <v>1980</v>
      </c>
      <c r="B100" s="3">
        <v>34899</v>
      </c>
      <c r="C100" s="3">
        <v>6663</v>
      </c>
      <c r="D100" s="3">
        <v>3005</v>
      </c>
      <c r="E100" s="3">
        <v>449</v>
      </c>
      <c r="F100" s="3">
        <v>323</v>
      </c>
      <c r="G100" s="3">
        <v>2</v>
      </c>
      <c r="H100" s="3">
        <v>232</v>
      </c>
    </row>
    <row r="101" spans="1:8" x14ac:dyDescent="0.25">
      <c r="A101" s="2">
        <v>1981</v>
      </c>
      <c r="B101" s="3">
        <v>34535</v>
      </c>
      <c r="C101" s="3">
        <v>5773</v>
      </c>
      <c r="D101" s="3">
        <v>3142</v>
      </c>
      <c r="E101" s="3">
        <v>351</v>
      </c>
      <c r="F101" s="3">
        <v>266</v>
      </c>
      <c r="G101" s="3">
        <v>2</v>
      </c>
      <c r="H101" s="3">
        <v>258</v>
      </c>
    </row>
    <row r="102" spans="1:8" x14ac:dyDescent="0.25">
      <c r="A102" s="2">
        <v>1982</v>
      </c>
      <c r="B102" s="3">
        <v>34853</v>
      </c>
      <c r="C102" s="3">
        <v>5770</v>
      </c>
      <c r="D102" s="3">
        <v>3588</v>
      </c>
      <c r="E102" s="3">
        <v>322</v>
      </c>
      <c r="F102" s="3">
        <v>336</v>
      </c>
      <c r="G102" s="3">
        <v>4</v>
      </c>
      <c r="H102" s="3">
        <v>268</v>
      </c>
    </row>
    <row r="103" spans="1:8" x14ac:dyDescent="0.25">
      <c r="A103" s="2">
        <v>1983</v>
      </c>
      <c r="B103" s="3">
        <v>33439</v>
      </c>
      <c r="C103" s="3">
        <v>5862</v>
      </c>
      <c r="D103" s="3">
        <v>3695</v>
      </c>
      <c r="E103" s="3">
        <v>604</v>
      </c>
      <c r="F103" s="3">
        <v>322</v>
      </c>
      <c r="G103" s="3">
        <v>3</v>
      </c>
      <c r="H103" s="3">
        <v>298</v>
      </c>
    </row>
    <row r="104" spans="1:8" x14ac:dyDescent="0.25">
      <c r="A104" s="2">
        <v>1984</v>
      </c>
      <c r="B104" s="3">
        <v>33780</v>
      </c>
      <c r="C104" s="3">
        <v>6532</v>
      </c>
      <c r="D104" s="3">
        <v>3731</v>
      </c>
      <c r="E104" s="3">
        <v>555</v>
      </c>
      <c r="F104" s="3">
        <v>341</v>
      </c>
      <c r="G104" s="3">
        <v>7</v>
      </c>
      <c r="H104" s="3">
        <v>326</v>
      </c>
    </row>
    <row r="105" spans="1:8" x14ac:dyDescent="0.25">
      <c r="A105" s="2">
        <v>1985</v>
      </c>
      <c r="B105" s="3">
        <v>34351</v>
      </c>
      <c r="C105" s="3">
        <v>7163</v>
      </c>
      <c r="D105" s="3">
        <v>4317</v>
      </c>
      <c r="E105" s="3">
        <v>1017</v>
      </c>
      <c r="F105" s="3">
        <v>472</v>
      </c>
      <c r="G105" s="3">
        <v>7</v>
      </c>
      <c r="H105" s="3">
        <v>364</v>
      </c>
    </row>
    <row r="106" spans="1:8" x14ac:dyDescent="0.25">
      <c r="A106" s="2">
        <v>1986</v>
      </c>
      <c r="B106" s="3">
        <v>34130</v>
      </c>
      <c r="C106" s="3">
        <v>7599</v>
      </c>
      <c r="D106" s="3">
        <v>4319</v>
      </c>
      <c r="E106" s="3">
        <v>1133</v>
      </c>
      <c r="F106" s="3">
        <v>548</v>
      </c>
      <c r="G106" s="3">
        <v>5</v>
      </c>
      <c r="H106" s="3">
        <v>406</v>
      </c>
    </row>
    <row r="107" spans="1:8" x14ac:dyDescent="0.25">
      <c r="A107" s="2">
        <v>1987</v>
      </c>
      <c r="B107" s="3">
        <v>33206</v>
      </c>
      <c r="C107" s="3">
        <v>7304</v>
      </c>
      <c r="D107" s="3">
        <v>4223</v>
      </c>
      <c r="E107" s="3">
        <v>1149</v>
      </c>
      <c r="F107" s="3">
        <v>691</v>
      </c>
      <c r="G107" s="3">
        <v>5</v>
      </c>
      <c r="H107" s="3">
        <v>454</v>
      </c>
    </row>
    <row r="108" spans="1:8" x14ac:dyDescent="0.25">
      <c r="A108" s="2">
        <v>1988</v>
      </c>
      <c r="B108" s="3">
        <v>32322</v>
      </c>
      <c r="C108" s="3">
        <v>9064</v>
      </c>
      <c r="D108" s="3">
        <v>4745</v>
      </c>
      <c r="E108" s="3">
        <v>1271</v>
      </c>
      <c r="F108" s="3">
        <v>759</v>
      </c>
      <c r="G108" s="3">
        <v>6</v>
      </c>
      <c r="H108" s="3">
        <v>559</v>
      </c>
    </row>
    <row r="109" spans="1:8" x14ac:dyDescent="0.25">
      <c r="A109" s="2">
        <v>1989</v>
      </c>
      <c r="B109" s="3">
        <v>29441</v>
      </c>
      <c r="C109" s="3">
        <v>9671</v>
      </c>
      <c r="D109" s="3">
        <v>5138</v>
      </c>
      <c r="E109" s="3">
        <v>1283</v>
      </c>
      <c r="F109" s="3">
        <v>711</v>
      </c>
      <c r="G109" s="3">
        <v>7</v>
      </c>
      <c r="H109" s="3">
        <v>645</v>
      </c>
    </row>
    <row r="110" spans="1:8" x14ac:dyDescent="0.25">
      <c r="A110" s="2">
        <v>1990</v>
      </c>
      <c r="B110" s="3">
        <v>27350</v>
      </c>
      <c r="C110" s="3">
        <v>9748</v>
      </c>
      <c r="D110" s="3">
        <v>5490</v>
      </c>
      <c r="E110" s="3">
        <v>1541</v>
      </c>
      <c r="F110" s="3">
        <v>824</v>
      </c>
      <c r="G110" s="3">
        <v>8</v>
      </c>
      <c r="H110" s="3">
        <v>629</v>
      </c>
    </row>
    <row r="111" spans="1:8" x14ac:dyDescent="0.25">
      <c r="A111" s="2">
        <v>1991</v>
      </c>
      <c r="B111" s="3">
        <v>24216</v>
      </c>
      <c r="C111" s="3">
        <v>9266</v>
      </c>
      <c r="D111" s="3">
        <v>6237</v>
      </c>
      <c r="E111" s="3">
        <v>1617</v>
      </c>
      <c r="F111" s="3">
        <v>866</v>
      </c>
      <c r="G111" s="3">
        <v>10</v>
      </c>
      <c r="H111" s="3">
        <v>627</v>
      </c>
    </row>
    <row r="112" spans="1:8" x14ac:dyDescent="0.25">
      <c r="A112" s="2">
        <v>1992</v>
      </c>
      <c r="B112" s="3">
        <v>21107</v>
      </c>
      <c r="C112" s="3">
        <v>8467</v>
      </c>
      <c r="D112" s="3">
        <v>6547</v>
      </c>
      <c r="E112" s="3">
        <v>1708</v>
      </c>
      <c r="F112" s="3">
        <v>1014</v>
      </c>
      <c r="G112" s="3">
        <v>11</v>
      </c>
      <c r="H112" s="3">
        <v>734</v>
      </c>
    </row>
    <row r="113" spans="1:8" x14ac:dyDescent="0.25">
      <c r="A113" s="2">
        <v>1993</v>
      </c>
      <c r="B113" s="3">
        <v>17419</v>
      </c>
      <c r="C113" s="3">
        <v>9433</v>
      </c>
      <c r="D113" s="3">
        <v>6463</v>
      </c>
      <c r="E113" s="3">
        <v>2141</v>
      </c>
      <c r="F113" s="3">
        <v>1216</v>
      </c>
      <c r="G113" s="3">
        <v>12</v>
      </c>
      <c r="H113" s="3">
        <v>712</v>
      </c>
    </row>
    <row r="114" spans="1:8" x14ac:dyDescent="0.25">
      <c r="A114" s="2">
        <v>1994</v>
      </c>
      <c r="B114" s="3">
        <v>14120</v>
      </c>
      <c r="C114" s="3">
        <v>10024</v>
      </c>
      <c r="D114" s="3">
        <v>6692</v>
      </c>
      <c r="E114" s="3">
        <v>2185</v>
      </c>
      <c r="F114" s="3">
        <v>1126</v>
      </c>
      <c r="G114" s="3">
        <v>10</v>
      </c>
      <c r="H114" s="3">
        <v>792</v>
      </c>
    </row>
    <row r="115" spans="1:8" x14ac:dyDescent="0.25">
      <c r="A115" s="2">
        <v>1995</v>
      </c>
      <c r="B115" s="3">
        <v>11387</v>
      </c>
      <c r="C115" s="3">
        <v>11397</v>
      </c>
      <c r="D115" s="3">
        <v>6970</v>
      </c>
      <c r="E115" s="3">
        <v>2085</v>
      </c>
      <c r="F115" s="3">
        <v>1094</v>
      </c>
      <c r="G115" s="3">
        <v>18</v>
      </c>
      <c r="H115" s="3">
        <v>880</v>
      </c>
    </row>
    <row r="116" spans="1:8" x14ac:dyDescent="0.25">
      <c r="A116" s="2">
        <v>1996</v>
      </c>
      <c r="B116" s="3">
        <v>8848</v>
      </c>
      <c r="C116" s="3">
        <v>14134</v>
      </c>
      <c r="D116" s="3">
        <v>7589</v>
      </c>
      <c r="E116" s="3">
        <v>2193</v>
      </c>
      <c r="F116" s="3">
        <v>1240</v>
      </c>
      <c r="G116" s="3">
        <v>25</v>
      </c>
      <c r="H116" s="3">
        <v>938</v>
      </c>
    </row>
    <row r="117" spans="1:8" x14ac:dyDescent="0.25">
      <c r="A117" s="2">
        <v>1997</v>
      </c>
      <c r="B117" s="3">
        <v>6004</v>
      </c>
      <c r="C117" s="3">
        <v>13648</v>
      </c>
      <c r="D117" s="3">
        <v>7817</v>
      </c>
      <c r="E117" s="3">
        <v>2303</v>
      </c>
      <c r="F117" s="3">
        <v>1211</v>
      </c>
      <c r="G117" s="3">
        <v>26</v>
      </c>
      <c r="H117" s="3">
        <v>986</v>
      </c>
    </row>
    <row r="118" spans="1:8" x14ac:dyDescent="0.25">
      <c r="A118" s="2">
        <v>1998</v>
      </c>
      <c r="B118" s="3">
        <v>3372</v>
      </c>
      <c r="C118" s="3">
        <v>15210</v>
      </c>
      <c r="D118" s="3">
        <v>7873</v>
      </c>
      <c r="E118" s="3">
        <v>2233</v>
      </c>
      <c r="F118" s="3">
        <v>1182</v>
      </c>
      <c r="G118" s="3">
        <v>25</v>
      </c>
      <c r="H118" s="3">
        <v>1057</v>
      </c>
    </row>
    <row r="119" spans="1:8" x14ac:dyDescent="0.25">
      <c r="A119" s="2">
        <v>1999</v>
      </c>
      <c r="B119" s="3">
        <v>1441</v>
      </c>
      <c r="C119" s="3">
        <v>15132</v>
      </c>
      <c r="D119" s="3">
        <v>8484</v>
      </c>
      <c r="E119" s="3">
        <v>2222</v>
      </c>
      <c r="F119" s="3">
        <v>1127</v>
      </c>
      <c r="G119" s="3">
        <v>39</v>
      </c>
      <c r="H119" s="3">
        <v>1106</v>
      </c>
    </row>
    <row r="120" spans="1:8" x14ac:dyDescent="0.25">
      <c r="A120" s="2">
        <v>2000</v>
      </c>
      <c r="B120" s="3">
        <v>462</v>
      </c>
      <c r="C120" s="3">
        <v>15310</v>
      </c>
      <c r="D120" s="3">
        <v>8704</v>
      </c>
      <c r="E120" s="3">
        <v>2241</v>
      </c>
      <c r="F120" s="3">
        <v>1110</v>
      </c>
      <c r="G120" s="3">
        <v>21</v>
      </c>
      <c r="H120" s="3">
        <v>1143</v>
      </c>
    </row>
    <row r="121" spans="1:8" x14ac:dyDescent="0.25">
      <c r="A121" s="2">
        <v>2001</v>
      </c>
      <c r="B121" s="3">
        <v>279</v>
      </c>
      <c r="C121" s="3">
        <v>16220</v>
      </c>
      <c r="D121" s="3">
        <v>8824</v>
      </c>
      <c r="E121" s="3">
        <v>2376</v>
      </c>
      <c r="F121" s="3">
        <v>1144</v>
      </c>
      <c r="G121" s="3">
        <v>28</v>
      </c>
      <c r="H121" s="3">
        <v>1130</v>
      </c>
    </row>
    <row r="122" spans="1:8" x14ac:dyDescent="0.25">
      <c r="A122" s="2">
        <v>2002</v>
      </c>
      <c r="B122" s="3">
        <v>72</v>
      </c>
      <c r="C122" s="3">
        <v>17014</v>
      </c>
      <c r="D122" s="3">
        <v>9489</v>
      </c>
      <c r="E122" s="3">
        <v>2562</v>
      </c>
      <c r="F122" s="3">
        <v>1249</v>
      </c>
      <c r="G122" s="3">
        <v>48</v>
      </c>
      <c r="H122" s="3">
        <v>1290</v>
      </c>
    </row>
    <row r="123" spans="1:8" x14ac:dyDescent="0.25">
      <c r="A123" s="2">
        <v>2003</v>
      </c>
      <c r="B123" s="3">
        <v>1</v>
      </c>
      <c r="C123" s="3">
        <v>19491</v>
      </c>
      <c r="D123" s="3">
        <v>11027</v>
      </c>
      <c r="E123" s="3">
        <v>2741</v>
      </c>
      <c r="F123" s="3">
        <v>1869</v>
      </c>
      <c r="G123" s="3">
        <v>39</v>
      </c>
      <c r="H123" s="3">
        <v>1314</v>
      </c>
    </row>
    <row r="124" spans="1:8" x14ac:dyDescent="0.25">
      <c r="A124" s="2">
        <v>2004</v>
      </c>
      <c r="B124" s="4">
        <v>0</v>
      </c>
      <c r="C124" s="3">
        <v>28058</v>
      </c>
      <c r="D124" s="3">
        <v>12033</v>
      </c>
      <c r="E124" s="3">
        <v>2684</v>
      </c>
      <c r="F124" s="3">
        <v>6054</v>
      </c>
      <c r="G124" s="3">
        <v>35</v>
      </c>
      <c r="H124" s="3">
        <v>1332</v>
      </c>
    </row>
    <row r="125" spans="1:8" x14ac:dyDescent="0.25">
      <c r="A125" s="2">
        <v>2005</v>
      </c>
      <c r="B125" s="4">
        <v>0</v>
      </c>
      <c r="C125" s="3">
        <v>25477</v>
      </c>
      <c r="D125" s="3">
        <v>11287</v>
      </c>
      <c r="E125" s="3">
        <v>3043</v>
      </c>
      <c r="F125" s="3">
        <v>3076</v>
      </c>
      <c r="G125" s="3">
        <v>53</v>
      </c>
      <c r="H125" s="3">
        <v>1528</v>
      </c>
    </row>
    <row r="126" spans="1:8" x14ac:dyDescent="0.25">
      <c r="A126" s="2">
        <v>2006</v>
      </c>
      <c r="B126" s="4">
        <v>0</v>
      </c>
      <c r="C126" s="3">
        <v>28243</v>
      </c>
      <c r="D126" s="3">
        <v>15016</v>
      </c>
      <c r="E126" s="3">
        <v>3234</v>
      </c>
      <c r="F126" s="3">
        <v>2783</v>
      </c>
      <c r="G126" s="3">
        <v>78</v>
      </c>
      <c r="H126" s="3">
        <v>1483</v>
      </c>
    </row>
    <row r="127" spans="1:8" x14ac:dyDescent="0.25">
      <c r="A127" s="2">
        <v>2007</v>
      </c>
      <c r="B127" s="4">
        <v>0</v>
      </c>
      <c r="C127" s="3">
        <v>32430</v>
      </c>
      <c r="D127" s="3">
        <v>13877</v>
      </c>
      <c r="E127" s="3">
        <v>4397</v>
      </c>
      <c r="F127" s="3">
        <v>4876</v>
      </c>
      <c r="G127" s="3">
        <v>74</v>
      </c>
      <c r="H127" s="3">
        <v>1728</v>
      </c>
    </row>
    <row r="128" spans="1:8" x14ac:dyDescent="0.25">
      <c r="A128" s="2">
        <v>2008</v>
      </c>
      <c r="B128" s="4">
        <v>0</v>
      </c>
      <c r="C128" s="3">
        <v>34902</v>
      </c>
      <c r="D128" s="3">
        <v>16226</v>
      </c>
      <c r="E128" s="3">
        <v>6815</v>
      </c>
      <c r="F128" s="3">
        <v>7116</v>
      </c>
      <c r="G128" s="3">
        <v>71</v>
      </c>
      <c r="H128" s="3">
        <v>1806</v>
      </c>
    </row>
    <row r="129" spans="1:8" x14ac:dyDescent="0.25">
      <c r="A129" s="2">
        <v>2009</v>
      </c>
      <c r="B129" s="3">
        <v>3</v>
      </c>
      <c r="C129" s="3">
        <v>98549</v>
      </c>
      <c r="D129" s="3">
        <v>20080</v>
      </c>
      <c r="E129" s="3">
        <v>5621</v>
      </c>
      <c r="F129" s="3">
        <v>5664</v>
      </c>
      <c r="G129" s="3">
        <v>38</v>
      </c>
      <c r="H129" s="3">
        <v>1921</v>
      </c>
    </row>
    <row r="130" spans="1:8" x14ac:dyDescent="0.25">
      <c r="A130" s="2">
        <v>2010</v>
      </c>
      <c r="B130" s="3">
        <v>8</v>
      </c>
      <c r="C130" s="3">
        <v>123211</v>
      </c>
      <c r="D130" s="3">
        <v>28967</v>
      </c>
      <c r="E130" s="3">
        <v>6105</v>
      </c>
      <c r="F130" s="3">
        <v>6080</v>
      </c>
      <c r="G130" s="3">
        <v>67</v>
      </c>
      <c r="H130" s="3">
        <v>2078</v>
      </c>
    </row>
    <row r="131" spans="1:8" x14ac:dyDescent="0.25">
      <c r="A131" s="2">
        <v>2011</v>
      </c>
      <c r="B131" s="3">
        <v>1</v>
      </c>
      <c r="C131" s="3">
        <v>100455</v>
      </c>
      <c r="D131" s="3">
        <v>56859</v>
      </c>
      <c r="E131" s="3">
        <v>5647</v>
      </c>
      <c r="F131" s="3">
        <v>5586</v>
      </c>
      <c r="G131" s="3">
        <v>69</v>
      </c>
      <c r="H131" s="3">
        <v>2181</v>
      </c>
    </row>
    <row r="132" spans="1:8" x14ac:dyDescent="0.25">
      <c r="A132" s="2">
        <v>2012</v>
      </c>
      <c r="B132" s="3">
        <v>1</v>
      </c>
      <c r="C132" s="3">
        <v>96899</v>
      </c>
      <c r="D132" s="3">
        <v>65390</v>
      </c>
      <c r="E132" s="3">
        <v>5579</v>
      </c>
      <c r="F132" s="3">
        <v>5448</v>
      </c>
      <c r="G132" s="3">
        <v>80</v>
      </c>
      <c r="H132" s="3">
        <v>2528</v>
      </c>
    </row>
    <row r="133" spans="1:8" x14ac:dyDescent="0.25">
      <c r="A133" s="2">
        <v>2013</v>
      </c>
      <c r="B133" s="4">
        <v>0</v>
      </c>
      <c r="C133" s="3">
        <v>92253</v>
      </c>
      <c r="D133" s="3">
        <v>66280</v>
      </c>
      <c r="E133" s="3">
        <v>6821</v>
      </c>
      <c r="F133" s="3">
        <v>6624</v>
      </c>
      <c r="G133" s="3">
        <v>104</v>
      </c>
      <c r="H133" s="3">
        <v>2667</v>
      </c>
    </row>
    <row r="134" spans="1:8" x14ac:dyDescent="0.25">
      <c r="A134" s="2">
        <v>2014</v>
      </c>
      <c r="B134" s="4">
        <v>0</v>
      </c>
      <c r="C134" s="3">
        <v>96791</v>
      </c>
      <c r="D134" s="3">
        <v>73856</v>
      </c>
      <c r="E134" s="3">
        <v>6893</v>
      </c>
      <c r="F134" s="3">
        <v>6766</v>
      </c>
      <c r="G134" s="3">
        <v>132</v>
      </c>
      <c r="H134" s="3">
        <v>2661</v>
      </c>
    </row>
    <row r="135" spans="1:8" x14ac:dyDescent="0.25">
      <c r="A135" s="2">
        <v>2015</v>
      </c>
      <c r="B135" s="4">
        <v>0</v>
      </c>
      <c r="C135" s="3">
        <v>97353</v>
      </c>
      <c r="D135" s="3">
        <v>82050</v>
      </c>
      <c r="E135" s="3">
        <v>7670</v>
      </c>
      <c r="F135" s="3">
        <v>7512</v>
      </c>
      <c r="G135" s="3">
        <v>91</v>
      </c>
      <c r="H135" s="3">
        <v>2817</v>
      </c>
    </row>
    <row r="136" spans="1:8" x14ac:dyDescent="0.25">
      <c r="A136" s="2">
        <v>2016</v>
      </c>
      <c r="B136" s="4">
        <v>0</v>
      </c>
      <c r="C136" s="3">
        <v>117853</v>
      </c>
      <c r="D136" s="3">
        <v>91076</v>
      </c>
      <c r="E136" s="3">
        <v>8377</v>
      </c>
      <c r="F136" s="3">
        <v>8211</v>
      </c>
      <c r="G136" s="3">
        <v>101</v>
      </c>
      <c r="H136" s="3">
        <v>3114</v>
      </c>
    </row>
    <row r="137" spans="1:8" x14ac:dyDescent="0.25">
      <c r="A137" s="2">
        <v>2017</v>
      </c>
      <c r="B137" s="4">
        <v>0</v>
      </c>
      <c r="C137" s="3">
        <v>118513</v>
      </c>
      <c r="D137" s="3">
        <v>107642</v>
      </c>
      <c r="E137" s="3">
        <v>8636</v>
      </c>
      <c r="F137" s="3">
        <v>7566</v>
      </c>
      <c r="G137" s="3">
        <v>79</v>
      </c>
      <c r="H137" s="3">
        <v>3184</v>
      </c>
    </row>
    <row r="138" spans="1:8" x14ac:dyDescent="0.25">
      <c r="A138" s="2">
        <v>2018</v>
      </c>
      <c r="B138" s="4">
        <v>0</v>
      </c>
      <c r="C138" s="3">
        <v>50869</v>
      </c>
      <c r="D138" s="3">
        <v>100891</v>
      </c>
      <c r="E138" s="3">
        <v>10985</v>
      </c>
      <c r="F138" s="3">
        <v>10241</v>
      </c>
      <c r="G138" s="3">
        <v>96</v>
      </c>
      <c r="H138" s="3">
        <v>3301</v>
      </c>
    </row>
    <row r="139" spans="1:8" x14ac:dyDescent="0.25">
      <c r="A139" s="2">
        <v>2019</v>
      </c>
      <c r="B139" s="4">
        <v>0</v>
      </c>
      <c r="C139" s="3">
        <v>10984</v>
      </c>
      <c r="D139" s="3">
        <v>50380</v>
      </c>
      <c r="E139" s="3">
        <v>11468</v>
      </c>
      <c r="F139" s="3">
        <v>10091</v>
      </c>
      <c r="G139" s="3">
        <v>116</v>
      </c>
      <c r="H139" s="3">
        <v>3272</v>
      </c>
    </row>
    <row r="140" spans="1:8" x14ac:dyDescent="0.25">
      <c r="A140" s="2">
        <v>2020</v>
      </c>
      <c r="B140" s="4">
        <v>0</v>
      </c>
      <c r="C140" s="3">
        <v>12421</v>
      </c>
      <c r="D140" s="3">
        <v>11272</v>
      </c>
      <c r="E140" s="3">
        <v>13121</v>
      </c>
      <c r="F140" s="3">
        <v>13789</v>
      </c>
      <c r="G140" s="3">
        <v>84</v>
      </c>
      <c r="H140" s="3">
        <v>3836</v>
      </c>
    </row>
    <row r="141" spans="1:8" x14ac:dyDescent="0.25">
      <c r="A141" s="2">
        <v>2021</v>
      </c>
      <c r="B141" s="4">
        <v>0</v>
      </c>
      <c r="C141" s="3">
        <v>6511</v>
      </c>
      <c r="D141" s="3">
        <v>1466</v>
      </c>
      <c r="E141" s="3">
        <v>9523</v>
      </c>
      <c r="F141" s="3">
        <v>9045</v>
      </c>
      <c r="G141" s="3">
        <v>17</v>
      </c>
      <c r="H141" s="3">
        <v>1734</v>
      </c>
    </row>
    <row r="142" spans="1:8" x14ac:dyDescent="0.25">
      <c r="E142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189A-43AE-4069-BE29-A5AE57949DFD}">
  <dimension ref="A1:AB320"/>
  <sheetViews>
    <sheetView tabSelected="1" topLeftCell="P291" zoomScale="115" zoomScaleNormal="115" workbookViewId="0">
      <selection activeCell="W306" sqref="W306"/>
    </sheetView>
  </sheetViews>
  <sheetFormatPr baseColWidth="10" defaultRowHeight="15" x14ac:dyDescent="0.25"/>
  <cols>
    <col min="6" max="6" width="15.85546875" bestFit="1" customWidth="1"/>
    <col min="9" max="9" width="16.140625" bestFit="1" customWidth="1"/>
    <col min="10" max="10" width="17" bestFit="1" customWidth="1"/>
    <col min="11" max="12" width="16.140625" bestFit="1" customWidth="1"/>
    <col min="13" max="13" width="17.85546875" bestFit="1" customWidth="1"/>
    <col min="14" max="14" width="16.140625" bestFit="1" customWidth="1"/>
    <col min="15" max="15" width="23" bestFit="1" customWidth="1"/>
    <col min="16" max="24" width="16.140625" bestFit="1" customWidth="1"/>
    <col min="25" max="28" width="17.7109375" bestFit="1" customWidth="1"/>
  </cols>
  <sheetData>
    <row r="1" spans="1:20" ht="15.75" thickBot="1" x14ac:dyDescent="0.3">
      <c r="A1" s="9">
        <v>2010</v>
      </c>
      <c r="B1" s="10">
        <v>2011</v>
      </c>
      <c r="C1" s="10">
        <v>2012</v>
      </c>
      <c r="D1" s="10">
        <v>2013</v>
      </c>
      <c r="E1" s="10">
        <v>2014</v>
      </c>
      <c r="F1" s="10">
        <v>2015</v>
      </c>
      <c r="G1" s="10">
        <v>2016</v>
      </c>
      <c r="H1" s="10">
        <v>2017</v>
      </c>
      <c r="I1" s="10">
        <v>2018</v>
      </c>
      <c r="J1" s="10">
        <v>2019</v>
      </c>
      <c r="K1" s="10">
        <v>2020</v>
      </c>
      <c r="L1" s="10">
        <v>2032</v>
      </c>
      <c r="M1" s="10">
        <v>2033</v>
      </c>
      <c r="N1" s="10">
        <v>2034</v>
      </c>
      <c r="O1" s="10">
        <v>2035</v>
      </c>
      <c r="P1" s="10">
        <v>2036</v>
      </c>
      <c r="Q1" s="10">
        <v>2037</v>
      </c>
      <c r="R1" s="10">
        <v>2038</v>
      </c>
      <c r="S1" s="10">
        <v>2039</v>
      </c>
      <c r="T1" s="10">
        <v>2040</v>
      </c>
    </row>
    <row r="2" spans="1:20" ht="15.75" thickBot="1" x14ac:dyDescent="0.3">
      <c r="A2" s="11">
        <v>5831</v>
      </c>
      <c r="B2" s="12">
        <v>11462</v>
      </c>
      <c r="C2" s="12">
        <v>17054</v>
      </c>
      <c r="D2" s="12">
        <v>23863</v>
      </c>
      <c r="E2" s="12">
        <v>30744</v>
      </c>
      <c r="F2" s="12">
        <v>38422</v>
      </c>
      <c r="G2" s="12">
        <v>46808</v>
      </c>
      <c r="H2" s="12">
        <v>52933</v>
      </c>
      <c r="I2" s="12">
        <v>58964</v>
      </c>
      <c r="J2" s="12">
        <v>65036</v>
      </c>
      <c r="K2" s="12">
        <v>71150</v>
      </c>
      <c r="L2" s="12">
        <v>152861</v>
      </c>
      <c r="M2" s="12">
        <v>159595</v>
      </c>
      <c r="N2" s="12">
        <v>166329</v>
      </c>
      <c r="O2" s="12">
        <v>173063</v>
      </c>
      <c r="P2" s="12">
        <v>179797</v>
      </c>
      <c r="Q2" s="12">
        <v>186531</v>
      </c>
      <c r="R2" s="12">
        <v>193265</v>
      </c>
      <c r="S2" s="12">
        <v>199999</v>
      </c>
      <c r="T2" s="12">
        <v>206733</v>
      </c>
    </row>
    <row r="4" spans="1:20" ht="15.75" thickBot="1" x14ac:dyDescent="0.3">
      <c r="B4" s="9">
        <v>2021</v>
      </c>
      <c r="C4" s="9">
        <v>2010</v>
      </c>
      <c r="G4" s="4" t="s">
        <v>24</v>
      </c>
      <c r="H4" s="4" t="s">
        <v>25</v>
      </c>
      <c r="I4" s="4" t="s">
        <v>26</v>
      </c>
      <c r="J4" s="4" t="s">
        <v>27</v>
      </c>
      <c r="K4" s="4"/>
    </row>
    <row r="5" spans="1:20" ht="15.75" thickBot="1" x14ac:dyDescent="0.3">
      <c r="B5" s="10">
        <v>2022</v>
      </c>
      <c r="C5" s="10">
        <v>2011</v>
      </c>
      <c r="D5" s="11">
        <v>5831</v>
      </c>
      <c r="E5">
        <v>5934</v>
      </c>
      <c r="F5">
        <v>5290</v>
      </c>
      <c r="G5" s="4">
        <v>2010</v>
      </c>
      <c r="H5" s="4">
        <v>97391</v>
      </c>
      <c r="I5" s="4">
        <v>0</v>
      </c>
      <c r="J5" s="4">
        <v>0</v>
      </c>
      <c r="K5" s="11">
        <v>5831</v>
      </c>
    </row>
    <row r="6" spans="1:20" ht="15.75" thickBot="1" x14ac:dyDescent="0.3">
      <c r="B6" s="10">
        <v>2023</v>
      </c>
      <c r="C6" s="10">
        <v>2012</v>
      </c>
      <c r="D6" s="12">
        <v>11462</v>
      </c>
      <c r="E6">
        <v>5746</v>
      </c>
      <c r="F6">
        <v>5056</v>
      </c>
      <c r="G6" s="4">
        <v>2011</v>
      </c>
      <c r="H6" s="4">
        <v>95063</v>
      </c>
      <c r="I6" s="4">
        <v>2609</v>
      </c>
      <c r="J6" s="4">
        <v>0</v>
      </c>
      <c r="K6" s="12">
        <v>11462</v>
      </c>
    </row>
    <row r="7" spans="1:20" ht="15.75" thickBot="1" x14ac:dyDescent="0.3">
      <c r="B7" s="10">
        <v>2024</v>
      </c>
      <c r="C7" s="10">
        <v>2013</v>
      </c>
      <c r="D7" s="12">
        <v>17054</v>
      </c>
      <c r="E7">
        <v>5705</v>
      </c>
      <c r="F7">
        <v>4990</v>
      </c>
      <c r="G7" s="4">
        <v>2012</v>
      </c>
      <c r="H7" s="4">
        <v>92902</v>
      </c>
      <c r="I7" s="4">
        <v>4937</v>
      </c>
      <c r="J7" s="4">
        <v>0</v>
      </c>
      <c r="K7" s="12">
        <v>17054</v>
      </c>
    </row>
    <row r="8" spans="1:20" ht="15.75" thickBot="1" x14ac:dyDescent="0.3">
      <c r="B8" s="10">
        <v>2025</v>
      </c>
      <c r="C8" s="10">
        <v>2014</v>
      </c>
      <c r="D8" s="12">
        <v>23863</v>
      </c>
      <c r="E8">
        <v>7002</v>
      </c>
      <c r="F8">
        <v>6150</v>
      </c>
      <c r="G8" s="4">
        <v>2013</v>
      </c>
      <c r="H8" s="4">
        <v>90461</v>
      </c>
      <c r="I8" s="4">
        <v>7098</v>
      </c>
      <c r="J8" s="4">
        <v>0</v>
      </c>
      <c r="K8" s="12">
        <v>23863</v>
      </c>
    </row>
    <row r="9" spans="1:20" ht="15.75" thickBot="1" x14ac:dyDescent="0.3">
      <c r="B9" s="10">
        <v>2026</v>
      </c>
      <c r="C9" s="10">
        <v>2015</v>
      </c>
      <c r="D9" s="12">
        <v>30744</v>
      </c>
      <c r="E9">
        <v>7230</v>
      </c>
      <c r="F9">
        <v>6197</v>
      </c>
      <c r="G9" s="4">
        <v>2014</v>
      </c>
      <c r="H9" s="4">
        <v>88039</v>
      </c>
      <c r="I9" s="4">
        <v>9539</v>
      </c>
      <c r="J9" s="4">
        <v>0</v>
      </c>
      <c r="K9" s="12">
        <v>30744</v>
      </c>
    </row>
    <row r="10" spans="1:20" ht="15.75" thickBot="1" x14ac:dyDescent="0.3">
      <c r="B10" s="10">
        <v>2027</v>
      </c>
      <c r="C10" s="10">
        <v>2016</v>
      </c>
      <c r="D10" s="12">
        <v>38422</v>
      </c>
      <c r="E10">
        <v>8218</v>
      </c>
      <c r="F10">
        <v>6880</v>
      </c>
      <c r="G10" s="4">
        <v>2015</v>
      </c>
      <c r="H10" s="4">
        <v>85695</v>
      </c>
      <c r="I10" s="4">
        <v>11961</v>
      </c>
      <c r="J10" s="4">
        <v>0</v>
      </c>
      <c r="K10" s="12">
        <v>38422</v>
      </c>
    </row>
    <row r="11" spans="1:20" ht="15.75" thickBot="1" x14ac:dyDescent="0.3">
      <c r="B11" s="10">
        <v>2028</v>
      </c>
      <c r="C11" s="10">
        <v>2017</v>
      </c>
      <c r="D11" s="12">
        <v>46808</v>
      </c>
      <c r="E11">
        <v>9134</v>
      </c>
      <c r="F11">
        <v>7528</v>
      </c>
      <c r="G11" s="4">
        <v>2016</v>
      </c>
      <c r="H11" s="4">
        <v>83283</v>
      </c>
      <c r="I11" s="4">
        <v>14305</v>
      </c>
      <c r="J11" s="4">
        <v>0</v>
      </c>
      <c r="K11" s="12">
        <v>46808</v>
      </c>
    </row>
    <row r="12" spans="1:20" ht="15.75" thickBot="1" x14ac:dyDescent="0.3">
      <c r="B12" s="10">
        <v>2029</v>
      </c>
      <c r="C12" s="10">
        <v>2018</v>
      </c>
      <c r="D12" s="12">
        <v>52933</v>
      </c>
      <c r="E12">
        <v>8445</v>
      </c>
      <c r="F12">
        <v>5385</v>
      </c>
      <c r="G12" s="4">
        <v>2017</v>
      </c>
      <c r="H12" s="4">
        <v>81462</v>
      </c>
      <c r="I12" s="4">
        <v>16717</v>
      </c>
      <c r="J12" s="4">
        <v>0</v>
      </c>
      <c r="K12" s="12">
        <v>52933</v>
      </c>
    </row>
    <row r="13" spans="1:20" ht="15.75" thickBot="1" x14ac:dyDescent="0.3">
      <c r="B13" s="10">
        <v>2030</v>
      </c>
      <c r="C13" s="10">
        <v>2019</v>
      </c>
      <c r="D13" s="12">
        <v>58964</v>
      </c>
      <c r="E13">
        <v>11349</v>
      </c>
      <c r="F13">
        <v>5296</v>
      </c>
      <c r="G13" s="4">
        <v>2018</v>
      </c>
      <c r="H13" s="4">
        <v>79159</v>
      </c>
      <c r="I13" s="4">
        <v>18538</v>
      </c>
      <c r="J13" s="4">
        <v>0</v>
      </c>
      <c r="K13" s="12">
        <v>58964</v>
      </c>
    </row>
    <row r="14" spans="1:20" ht="15.75" thickBot="1" x14ac:dyDescent="0.3">
      <c r="B14" s="10">
        <v>2031</v>
      </c>
      <c r="C14" s="10">
        <v>2020</v>
      </c>
      <c r="D14" s="12">
        <v>65036</v>
      </c>
      <c r="E14">
        <v>11486</v>
      </c>
      <c r="F14">
        <v>5307</v>
      </c>
      <c r="G14" s="4">
        <v>2019</v>
      </c>
      <c r="H14" s="4">
        <v>77028</v>
      </c>
      <c r="I14" s="4">
        <v>20841</v>
      </c>
      <c r="J14" s="4">
        <v>0</v>
      </c>
      <c r="K14" s="12">
        <v>65036</v>
      </c>
    </row>
    <row r="15" spans="1:20" ht="15.75" thickBot="1" x14ac:dyDescent="0.3">
      <c r="B15" s="10">
        <v>2032</v>
      </c>
      <c r="D15" s="12">
        <v>71150</v>
      </c>
      <c r="E15">
        <v>14800</v>
      </c>
      <c r="F15">
        <v>5499</v>
      </c>
      <c r="G15" s="4">
        <v>2020</v>
      </c>
      <c r="H15" s="4">
        <v>66901</v>
      </c>
      <c r="I15" s="4">
        <v>22972</v>
      </c>
      <c r="J15" s="4">
        <v>0</v>
      </c>
      <c r="K15" s="12">
        <v>71150</v>
      </c>
    </row>
    <row r="16" spans="1:20" ht="15.75" thickBot="1" x14ac:dyDescent="0.3">
      <c r="B16" s="10">
        <v>2033</v>
      </c>
      <c r="D16" s="13">
        <v>78787</v>
      </c>
      <c r="E16">
        <v>2529</v>
      </c>
      <c r="G16" s="4">
        <v>2021</v>
      </c>
      <c r="H16" s="4">
        <v>59077</v>
      </c>
      <c r="I16" s="4">
        <v>33099</v>
      </c>
      <c r="J16" s="4">
        <v>556</v>
      </c>
      <c r="K16" s="13">
        <v>78787</v>
      </c>
    </row>
    <row r="17" spans="2:11" ht="15.75" thickBot="1" x14ac:dyDescent="0.3">
      <c r="B17" s="10">
        <v>2034</v>
      </c>
      <c r="E17">
        <v>0</v>
      </c>
      <c r="G17" s="4">
        <v>2022</v>
      </c>
      <c r="H17" s="4">
        <v>52288</v>
      </c>
      <c r="I17" s="4">
        <v>40923</v>
      </c>
      <c r="J17" s="4">
        <v>1154</v>
      </c>
      <c r="K17" s="14">
        <v>85521</v>
      </c>
    </row>
    <row r="18" spans="2:11" ht="15.75" thickBot="1" x14ac:dyDescent="0.3">
      <c r="B18" s="10">
        <v>2035</v>
      </c>
      <c r="G18" s="4">
        <v>2023</v>
      </c>
      <c r="H18" s="4">
        <v>46078</v>
      </c>
      <c r="I18" s="4">
        <v>47712</v>
      </c>
      <c r="J18" s="4">
        <v>1775</v>
      </c>
      <c r="K18" s="14">
        <v>92255</v>
      </c>
    </row>
    <row r="19" spans="2:11" ht="15.75" thickBot="1" x14ac:dyDescent="0.3">
      <c r="B19" s="10">
        <v>2036</v>
      </c>
      <c r="G19" s="4">
        <v>2024</v>
      </c>
      <c r="H19" s="4">
        <v>40180</v>
      </c>
      <c r="I19" s="4">
        <v>53922</v>
      </c>
      <c r="J19" s="4">
        <v>2460</v>
      </c>
      <c r="K19" s="14">
        <v>98989</v>
      </c>
    </row>
    <row r="20" spans="2:11" ht="15.75" thickBot="1" x14ac:dyDescent="0.3">
      <c r="B20" s="10">
        <v>2037</v>
      </c>
      <c r="G20" s="4">
        <v>2025</v>
      </c>
      <c r="H20" s="4">
        <v>34726</v>
      </c>
      <c r="I20" s="4">
        <v>59820</v>
      </c>
      <c r="J20" s="4">
        <v>3185</v>
      </c>
      <c r="K20" s="14">
        <v>105723</v>
      </c>
    </row>
    <row r="21" spans="2:11" ht="15.75" thickBot="1" x14ac:dyDescent="0.3">
      <c r="B21" s="10">
        <v>2038</v>
      </c>
      <c r="G21" s="4">
        <v>2026</v>
      </c>
      <c r="H21" s="4">
        <v>29832</v>
      </c>
      <c r="I21" s="4">
        <v>65274</v>
      </c>
      <c r="J21" s="4">
        <v>3955</v>
      </c>
      <c r="K21" s="14">
        <v>112457</v>
      </c>
    </row>
    <row r="22" spans="2:11" ht="15.75" thickBot="1" x14ac:dyDescent="0.3">
      <c r="B22" s="10">
        <v>2039</v>
      </c>
      <c r="G22" s="4">
        <v>2027</v>
      </c>
      <c r="H22" s="4">
        <v>25298</v>
      </c>
      <c r="I22" s="4">
        <v>70168</v>
      </c>
      <c r="J22" s="4">
        <v>4803</v>
      </c>
      <c r="K22" s="14">
        <v>119191</v>
      </c>
    </row>
    <row r="23" spans="2:11" ht="15.75" thickBot="1" x14ac:dyDescent="0.3">
      <c r="B23" s="10">
        <v>2040</v>
      </c>
      <c r="G23" s="4">
        <v>2028</v>
      </c>
      <c r="H23" s="4">
        <v>21236</v>
      </c>
      <c r="I23" s="4">
        <v>74702</v>
      </c>
      <c r="J23" s="4">
        <v>5772</v>
      </c>
      <c r="K23" s="14">
        <v>125925</v>
      </c>
    </row>
    <row r="24" spans="2:11" ht="15.75" thickBot="1" x14ac:dyDescent="0.3">
      <c r="G24" s="4">
        <v>2029</v>
      </c>
      <c r="H24" s="4">
        <v>17612</v>
      </c>
      <c r="I24" s="4">
        <v>78764</v>
      </c>
      <c r="J24" s="4">
        <v>6734</v>
      </c>
      <c r="K24" s="14">
        <v>132659</v>
      </c>
    </row>
    <row r="25" spans="2:11" ht="15.75" thickBot="1" x14ac:dyDescent="0.3">
      <c r="G25" s="4">
        <v>2030</v>
      </c>
      <c r="H25" s="4">
        <v>14405</v>
      </c>
      <c r="I25" s="4">
        <v>82388</v>
      </c>
      <c r="J25" s="4">
        <v>7839</v>
      </c>
      <c r="K25" s="14">
        <v>139393</v>
      </c>
    </row>
    <row r="26" spans="2:11" ht="15.75" thickBot="1" x14ac:dyDescent="0.3">
      <c r="G26" s="4">
        <v>2031</v>
      </c>
      <c r="H26" s="4">
        <v>11583</v>
      </c>
      <c r="I26" s="4">
        <v>85595</v>
      </c>
      <c r="J26" s="4">
        <v>9047</v>
      </c>
      <c r="K26" s="14">
        <v>146127</v>
      </c>
    </row>
    <row r="27" spans="2:11" ht="15.75" thickBot="1" x14ac:dyDescent="0.3">
      <c r="G27" s="4">
        <v>2032</v>
      </c>
      <c r="H27" s="4">
        <v>9322</v>
      </c>
      <c r="I27" s="4">
        <v>88417</v>
      </c>
      <c r="J27" s="4">
        <v>10339</v>
      </c>
      <c r="K27" s="14">
        <v>152861</v>
      </c>
    </row>
    <row r="28" spans="2:11" ht="15.75" thickBot="1" x14ac:dyDescent="0.3">
      <c r="G28" s="4">
        <v>2033</v>
      </c>
      <c r="H28" s="4">
        <v>7401</v>
      </c>
      <c r="I28" s="4">
        <v>90678</v>
      </c>
      <c r="J28" s="4">
        <v>11807</v>
      </c>
      <c r="K28" s="14">
        <v>159595</v>
      </c>
    </row>
    <row r="29" spans="2:11" ht="15.75" thickBot="1" x14ac:dyDescent="0.3">
      <c r="G29" s="4">
        <v>2034</v>
      </c>
      <c r="H29" s="4">
        <v>5825</v>
      </c>
      <c r="I29" s="4">
        <v>92599</v>
      </c>
      <c r="J29" s="4">
        <v>13364</v>
      </c>
      <c r="K29" s="14">
        <v>166329</v>
      </c>
    </row>
    <row r="30" spans="2:11" ht="15.75" thickBot="1" x14ac:dyDescent="0.3">
      <c r="G30" s="4">
        <v>2035</v>
      </c>
      <c r="H30" s="4">
        <v>4555</v>
      </c>
      <c r="I30" s="4">
        <v>94175</v>
      </c>
      <c r="J30" s="4">
        <v>15117</v>
      </c>
      <c r="K30" s="14">
        <v>173063</v>
      </c>
    </row>
    <row r="31" spans="2:11" ht="15.75" thickBot="1" x14ac:dyDescent="0.3">
      <c r="G31" s="4">
        <v>2036</v>
      </c>
      <c r="H31" s="4">
        <v>3525</v>
      </c>
      <c r="I31" s="4">
        <v>95445</v>
      </c>
      <c r="J31" s="4">
        <v>16972</v>
      </c>
      <c r="K31" s="14">
        <v>179797</v>
      </c>
    </row>
    <row r="32" spans="2:11" ht="15.75" thickBot="1" x14ac:dyDescent="0.3">
      <c r="G32" s="4">
        <v>2037</v>
      </c>
      <c r="H32" s="4">
        <v>2743</v>
      </c>
      <c r="I32" s="4">
        <v>96475</v>
      </c>
      <c r="J32" s="4">
        <v>18920</v>
      </c>
      <c r="K32" s="14">
        <v>186531</v>
      </c>
    </row>
    <row r="33" spans="7:11" ht="15.75" thickBot="1" x14ac:dyDescent="0.3">
      <c r="G33" s="4">
        <v>2038</v>
      </c>
      <c r="H33" s="4">
        <v>2199</v>
      </c>
      <c r="I33" s="4">
        <v>97257</v>
      </c>
      <c r="J33" s="4">
        <v>21009</v>
      </c>
      <c r="K33" s="14">
        <v>193265</v>
      </c>
    </row>
    <row r="34" spans="7:11" ht="15.75" thickBot="1" x14ac:dyDescent="0.3">
      <c r="G34" s="4">
        <v>2039</v>
      </c>
      <c r="H34" s="4">
        <v>1740</v>
      </c>
      <c r="I34" s="4">
        <v>97801</v>
      </c>
      <c r="J34" s="4">
        <v>23242</v>
      </c>
      <c r="K34" s="14">
        <v>199999</v>
      </c>
    </row>
    <row r="35" spans="7:11" ht="15.75" thickBot="1" x14ac:dyDescent="0.3">
      <c r="G35" s="4">
        <v>2040</v>
      </c>
      <c r="H35" s="4">
        <v>1360</v>
      </c>
      <c r="I35" s="4">
        <v>98260</v>
      </c>
      <c r="J35" s="4">
        <v>25606</v>
      </c>
      <c r="K35" s="14">
        <v>206733</v>
      </c>
    </row>
    <row r="36" spans="7:11" x14ac:dyDescent="0.25">
      <c r="G36" s="4">
        <v>2041</v>
      </c>
      <c r="H36" s="4">
        <v>1072</v>
      </c>
      <c r="I36" s="4">
        <v>98640</v>
      </c>
      <c r="J36" s="4">
        <v>28162</v>
      </c>
      <c r="K36" s="4"/>
    </row>
    <row r="37" spans="7:11" x14ac:dyDescent="0.25">
      <c r="G37" s="4">
        <v>2042</v>
      </c>
      <c r="H37" s="4">
        <v>848</v>
      </c>
      <c r="I37" s="4">
        <v>98928</v>
      </c>
      <c r="J37" s="4">
        <v>30843</v>
      </c>
      <c r="K37" s="4"/>
    </row>
    <row r="38" spans="7:11" x14ac:dyDescent="0.25">
      <c r="G38" s="4">
        <v>2043</v>
      </c>
      <c r="H38" s="4">
        <v>646</v>
      </c>
      <c r="I38" s="4">
        <v>99152</v>
      </c>
      <c r="J38" s="4">
        <v>33546</v>
      </c>
      <c r="K38" s="4"/>
    </row>
    <row r="39" spans="7:11" x14ac:dyDescent="0.25">
      <c r="G39" s="4">
        <v>2044</v>
      </c>
      <c r="H39" s="4">
        <v>497</v>
      </c>
      <c r="I39" s="4">
        <v>99354</v>
      </c>
      <c r="J39" s="4">
        <v>36508</v>
      </c>
      <c r="K39" s="4"/>
    </row>
    <row r="40" spans="7:11" x14ac:dyDescent="0.25">
      <c r="G40" s="4">
        <v>2045</v>
      </c>
      <c r="H40" s="4">
        <v>380</v>
      </c>
      <c r="I40" s="4">
        <v>99503</v>
      </c>
      <c r="J40" s="4">
        <v>39428</v>
      </c>
      <c r="K40" s="4"/>
    </row>
    <row r="41" spans="7:11" x14ac:dyDescent="0.25">
      <c r="G41" s="4">
        <v>2046</v>
      </c>
      <c r="H41" s="4">
        <v>298</v>
      </c>
      <c r="I41" s="4">
        <v>0</v>
      </c>
      <c r="J41" s="4">
        <v>42511</v>
      </c>
      <c r="K41" s="4"/>
    </row>
    <row r="42" spans="7:11" x14ac:dyDescent="0.25">
      <c r="G42" s="4">
        <v>2047</v>
      </c>
      <c r="H42" s="4">
        <v>229</v>
      </c>
      <c r="I42" s="4">
        <v>0</v>
      </c>
      <c r="J42" s="4">
        <v>45534</v>
      </c>
      <c r="K42" s="4"/>
    </row>
    <row r="43" spans="7:11" x14ac:dyDescent="0.25">
      <c r="G43" s="4">
        <v>2048</v>
      </c>
      <c r="H43" s="4">
        <v>195</v>
      </c>
      <c r="I43" s="4">
        <v>0</v>
      </c>
      <c r="J43" s="4">
        <v>48632</v>
      </c>
      <c r="K43" s="4"/>
    </row>
    <row r="44" spans="7:11" x14ac:dyDescent="0.25">
      <c r="G44" s="4">
        <v>2049</v>
      </c>
      <c r="H44" s="4">
        <v>146</v>
      </c>
      <c r="I44" s="4">
        <v>0</v>
      </c>
      <c r="J44" s="4">
        <v>51871</v>
      </c>
      <c r="K44" s="4"/>
    </row>
    <row r="45" spans="7:11" x14ac:dyDescent="0.25">
      <c r="G45">
        <v>2050</v>
      </c>
      <c r="H45">
        <v>108</v>
      </c>
      <c r="I45">
        <v>0</v>
      </c>
      <c r="J45">
        <v>55148</v>
      </c>
    </row>
    <row r="46" spans="7:11" x14ac:dyDescent="0.25">
      <c r="G46">
        <v>2051</v>
      </c>
      <c r="H46">
        <v>89</v>
      </c>
      <c r="I46">
        <v>0</v>
      </c>
      <c r="J46">
        <v>58371</v>
      </c>
    </row>
    <row r="47" spans="7:11" x14ac:dyDescent="0.25">
      <c r="G47">
        <v>2052</v>
      </c>
      <c r="H47">
        <v>73</v>
      </c>
      <c r="I47">
        <v>0</v>
      </c>
      <c r="J47">
        <v>61509</v>
      </c>
    </row>
    <row r="48" spans="7:11" x14ac:dyDescent="0.25">
      <c r="G48">
        <v>2053</v>
      </c>
      <c r="H48">
        <v>53</v>
      </c>
      <c r="I48">
        <v>0</v>
      </c>
      <c r="J48">
        <v>64586</v>
      </c>
    </row>
    <row r="49" spans="7:10" x14ac:dyDescent="0.25">
      <c r="G49">
        <v>2054</v>
      </c>
      <c r="H49">
        <v>41</v>
      </c>
      <c r="I49">
        <v>0</v>
      </c>
      <c r="J49">
        <v>67493</v>
      </c>
    </row>
    <row r="50" spans="7:10" x14ac:dyDescent="0.25">
      <c r="G50">
        <v>2055</v>
      </c>
      <c r="H50">
        <v>27</v>
      </c>
      <c r="I50">
        <v>0</v>
      </c>
      <c r="J50">
        <v>70403</v>
      </c>
    </row>
    <row r="51" spans="7:10" x14ac:dyDescent="0.25">
      <c r="G51">
        <v>2056</v>
      </c>
      <c r="H51">
        <v>19</v>
      </c>
      <c r="I51">
        <v>0</v>
      </c>
      <c r="J51">
        <v>73173</v>
      </c>
    </row>
    <row r="52" spans="7:10" x14ac:dyDescent="0.25">
      <c r="G52">
        <v>2057</v>
      </c>
      <c r="H52">
        <v>12</v>
      </c>
      <c r="I52">
        <v>0</v>
      </c>
      <c r="J52">
        <v>75825</v>
      </c>
    </row>
    <row r="53" spans="7:10" x14ac:dyDescent="0.25">
      <c r="G53">
        <v>2058</v>
      </c>
      <c r="H53">
        <v>12</v>
      </c>
      <c r="I53">
        <v>0</v>
      </c>
      <c r="J53">
        <v>78358</v>
      </c>
    </row>
    <row r="54" spans="7:10" x14ac:dyDescent="0.25">
      <c r="G54">
        <v>2059</v>
      </c>
      <c r="H54">
        <v>9</v>
      </c>
      <c r="I54">
        <v>0</v>
      </c>
      <c r="J54">
        <v>80754</v>
      </c>
    </row>
    <row r="55" spans="7:10" x14ac:dyDescent="0.25">
      <c r="G55">
        <v>2060</v>
      </c>
      <c r="H55">
        <v>6</v>
      </c>
      <c r="I55">
        <v>0</v>
      </c>
      <c r="J55">
        <v>83017</v>
      </c>
    </row>
    <row r="56" spans="7:10" x14ac:dyDescent="0.25">
      <c r="G56">
        <v>2061</v>
      </c>
      <c r="H56">
        <v>4</v>
      </c>
      <c r="I56">
        <v>0</v>
      </c>
      <c r="J56">
        <v>85168</v>
      </c>
    </row>
    <row r="57" spans="7:10" x14ac:dyDescent="0.25">
      <c r="G57">
        <v>2062</v>
      </c>
      <c r="H57">
        <v>3</v>
      </c>
      <c r="I57">
        <v>0</v>
      </c>
      <c r="J57">
        <v>87084</v>
      </c>
    </row>
    <row r="58" spans="7:10" x14ac:dyDescent="0.25">
      <c r="G58">
        <v>2063</v>
      </c>
      <c r="H58">
        <v>1</v>
      </c>
      <c r="I58">
        <v>0</v>
      </c>
      <c r="J58">
        <v>88895</v>
      </c>
    </row>
    <row r="59" spans="7:10" x14ac:dyDescent="0.25">
      <c r="G59">
        <v>2064</v>
      </c>
      <c r="H59">
        <v>0</v>
      </c>
      <c r="I59">
        <v>0</v>
      </c>
      <c r="J59">
        <v>90447</v>
      </c>
    </row>
    <row r="60" spans="7:10" x14ac:dyDescent="0.25">
      <c r="G60">
        <v>2065</v>
      </c>
      <c r="H60">
        <v>0</v>
      </c>
      <c r="I60">
        <v>0</v>
      </c>
      <c r="J60">
        <v>91895</v>
      </c>
    </row>
    <row r="61" spans="7:10" x14ac:dyDescent="0.25">
      <c r="G61">
        <v>2066</v>
      </c>
      <c r="H61">
        <v>0</v>
      </c>
      <c r="I61">
        <v>0</v>
      </c>
      <c r="J61">
        <v>93154</v>
      </c>
    </row>
    <row r="62" spans="7:10" x14ac:dyDescent="0.25">
      <c r="G62">
        <v>2067</v>
      </c>
      <c r="H62">
        <v>0</v>
      </c>
      <c r="I62">
        <v>0</v>
      </c>
      <c r="J62">
        <v>94223</v>
      </c>
    </row>
    <row r="63" spans="7:10" x14ac:dyDescent="0.25">
      <c r="G63">
        <v>2068</v>
      </c>
      <c r="H63">
        <v>0</v>
      </c>
      <c r="I63">
        <v>0</v>
      </c>
      <c r="J63">
        <v>95214</v>
      </c>
    </row>
    <row r="64" spans="7:10" x14ac:dyDescent="0.25">
      <c r="G64">
        <v>2069</v>
      </c>
      <c r="H64">
        <v>0</v>
      </c>
      <c r="I64">
        <v>0</v>
      </c>
      <c r="J64">
        <v>96065</v>
      </c>
    </row>
    <row r="65" spans="7:10" x14ac:dyDescent="0.25">
      <c r="G65">
        <v>2070</v>
      </c>
      <c r="H65">
        <v>0</v>
      </c>
      <c r="I65">
        <v>0</v>
      </c>
      <c r="J65">
        <v>96827</v>
      </c>
    </row>
    <row r="66" spans="7:10" x14ac:dyDescent="0.25">
      <c r="G66">
        <v>2071</v>
      </c>
      <c r="H66">
        <v>0</v>
      </c>
      <c r="I66">
        <v>0</v>
      </c>
      <c r="J66">
        <v>97488</v>
      </c>
    </row>
    <row r="67" spans="7:10" x14ac:dyDescent="0.25">
      <c r="G67">
        <v>2072</v>
      </c>
      <c r="H67">
        <v>0</v>
      </c>
      <c r="I67">
        <v>0</v>
      </c>
      <c r="J67">
        <v>98011</v>
      </c>
    </row>
    <row r="68" spans="7:10" x14ac:dyDescent="0.25">
      <c r="G68">
        <v>2073</v>
      </c>
      <c r="H68">
        <v>0</v>
      </c>
      <c r="I68">
        <v>0</v>
      </c>
      <c r="J68">
        <v>98421</v>
      </c>
    </row>
    <row r="69" spans="7:10" x14ac:dyDescent="0.25">
      <c r="G69">
        <v>2074</v>
      </c>
      <c r="H69">
        <v>0</v>
      </c>
      <c r="I69">
        <v>0</v>
      </c>
      <c r="J69">
        <v>98774</v>
      </c>
    </row>
    <row r="70" spans="7:10" x14ac:dyDescent="0.25">
      <c r="G70">
        <v>2075</v>
      </c>
      <c r="H70">
        <v>0</v>
      </c>
      <c r="I70">
        <v>0</v>
      </c>
      <c r="J70">
        <v>99047</v>
      </c>
    </row>
    <row r="71" spans="7:10" x14ac:dyDescent="0.25">
      <c r="G71">
        <v>2076</v>
      </c>
      <c r="H71">
        <v>0</v>
      </c>
      <c r="I71">
        <v>0</v>
      </c>
      <c r="J71">
        <v>99298</v>
      </c>
    </row>
    <row r="72" spans="7:10" x14ac:dyDescent="0.25">
      <c r="G72">
        <v>2077</v>
      </c>
      <c r="H72">
        <v>0</v>
      </c>
      <c r="I72">
        <v>0</v>
      </c>
      <c r="J72">
        <v>99455</v>
      </c>
    </row>
    <row r="73" spans="7:10" x14ac:dyDescent="0.25">
      <c r="G73">
        <v>2078</v>
      </c>
      <c r="H73">
        <v>0</v>
      </c>
      <c r="I73">
        <v>0</v>
      </c>
      <c r="J73">
        <v>99608</v>
      </c>
    </row>
    <row r="74" spans="7:10" x14ac:dyDescent="0.25">
      <c r="G74">
        <v>2079</v>
      </c>
      <c r="H74">
        <v>0</v>
      </c>
      <c r="I74">
        <v>0</v>
      </c>
      <c r="J74">
        <v>99711</v>
      </c>
    </row>
    <row r="75" spans="7:10" x14ac:dyDescent="0.25">
      <c r="G75">
        <v>2080</v>
      </c>
      <c r="H75">
        <v>0</v>
      </c>
      <c r="I75">
        <v>0</v>
      </c>
      <c r="J75">
        <v>99784</v>
      </c>
    </row>
    <row r="76" spans="7:10" x14ac:dyDescent="0.25">
      <c r="G76">
        <v>2081</v>
      </c>
      <c r="H76">
        <v>0</v>
      </c>
      <c r="I76">
        <v>0</v>
      </c>
      <c r="J76">
        <v>99867</v>
      </c>
    </row>
    <row r="77" spans="7:10" x14ac:dyDescent="0.25">
      <c r="G77">
        <v>2082</v>
      </c>
      <c r="H77">
        <v>0</v>
      </c>
      <c r="I77">
        <v>0</v>
      </c>
      <c r="J77">
        <v>99912</v>
      </c>
    </row>
    <row r="78" spans="7:10" x14ac:dyDescent="0.25">
      <c r="G78">
        <v>2083</v>
      </c>
      <c r="H78">
        <v>0</v>
      </c>
      <c r="I78">
        <v>0</v>
      </c>
      <c r="J78">
        <v>99943</v>
      </c>
    </row>
    <row r="79" spans="7:10" x14ac:dyDescent="0.25">
      <c r="G79">
        <v>2084</v>
      </c>
      <c r="H79">
        <v>0</v>
      </c>
      <c r="I79">
        <v>0</v>
      </c>
      <c r="J79">
        <v>99960</v>
      </c>
    </row>
    <row r="95" spans="2:10" x14ac:dyDescent="0.25">
      <c r="B95" t="s">
        <v>24</v>
      </c>
      <c r="C95" t="s">
        <v>25</v>
      </c>
      <c r="D95" t="s">
        <v>26</v>
      </c>
      <c r="E95" t="s">
        <v>27</v>
      </c>
      <c r="J95">
        <f>AVERAGE(J97:J106)</f>
        <v>1.9669281995312375</v>
      </c>
    </row>
    <row r="96" spans="2:10" ht="15.75" thickBot="1" x14ac:dyDescent="0.3">
      <c r="B96">
        <v>2010</v>
      </c>
      <c r="C96">
        <v>132590</v>
      </c>
      <c r="D96">
        <v>0</v>
      </c>
      <c r="E96">
        <v>0</v>
      </c>
      <c r="F96">
        <f>C96*10</f>
        <v>1325900</v>
      </c>
      <c r="G96" s="11">
        <v>5831</v>
      </c>
      <c r="H96">
        <f t="shared" ref="G96:H111" si="0">E96*10</f>
        <v>0</v>
      </c>
      <c r="I96" s="11">
        <v>5831</v>
      </c>
    </row>
    <row r="97" spans="2:10" ht="15.75" thickBot="1" x14ac:dyDescent="0.3">
      <c r="B97">
        <v>2011</v>
      </c>
      <c r="C97">
        <v>132217</v>
      </c>
      <c r="D97">
        <v>382</v>
      </c>
      <c r="E97">
        <v>0</v>
      </c>
      <c r="F97">
        <f t="shared" ref="F97:F160" si="1">C97*10</f>
        <v>1322170</v>
      </c>
      <c r="G97">
        <f t="shared" si="0"/>
        <v>3820</v>
      </c>
      <c r="H97">
        <f t="shared" si="0"/>
        <v>0</v>
      </c>
      <c r="I97" s="12">
        <v>11462</v>
      </c>
      <c r="J97">
        <f>I97/G97</f>
        <v>3.000523560209424</v>
      </c>
    </row>
    <row r="98" spans="2:10" ht="15.75" thickBot="1" x14ac:dyDescent="0.3">
      <c r="B98">
        <v>2012</v>
      </c>
      <c r="C98">
        <v>131831</v>
      </c>
      <c r="D98">
        <v>755</v>
      </c>
      <c r="E98">
        <v>0</v>
      </c>
      <c r="F98">
        <f t="shared" si="1"/>
        <v>1318310</v>
      </c>
      <c r="G98">
        <f t="shared" si="0"/>
        <v>7550</v>
      </c>
      <c r="H98">
        <f t="shared" si="0"/>
        <v>0</v>
      </c>
      <c r="I98" s="12">
        <v>17054</v>
      </c>
      <c r="J98">
        <f t="shared" ref="J98:J106" si="2">I98/G98</f>
        <v>2.2588079470198674</v>
      </c>
    </row>
    <row r="99" spans="2:10" ht="15.75" thickBot="1" x14ac:dyDescent="0.3">
      <c r="B99">
        <v>2013</v>
      </c>
      <c r="C99">
        <v>131423</v>
      </c>
      <c r="D99">
        <v>1141</v>
      </c>
      <c r="E99">
        <v>0</v>
      </c>
      <c r="F99">
        <f t="shared" si="1"/>
        <v>1314230</v>
      </c>
      <c r="G99">
        <f t="shared" si="0"/>
        <v>11410</v>
      </c>
      <c r="H99">
        <f t="shared" si="0"/>
        <v>0</v>
      </c>
      <c r="I99" s="12">
        <v>23863</v>
      </c>
      <c r="J99">
        <f t="shared" si="2"/>
        <v>2.0914110429447854</v>
      </c>
    </row>
    <row r="100" spans="2:10" ht="15.75" thickBot="1" x14ac:dyDescent="0.3">
      <c r="B100">
        <v>2014</v>
      </c>
      <c r="C100">
        <v>130990</v>
      </c>
      <c r="D100">
        <v>1549</v>
      </c>
      <c r="E100">
        <v>0</v>
      </c>
      <c r="F100">
        <f t="shared" si="1"/>
        <v>1309900</v>
      </c>
      <c r="G100">
        <f t="shared" si="0"/>
        <v>15490</v>
      </c>
      <c r="H100">
        <f t="shared" si="0"/>
        <v>0</v>
      </c>
      <c r="I100" s="12">
        <v>30744</v>
      </c>
      <c r="J100">
        <f t="shared" si="2"/>
        <v>1.9847643641058748</v>
      </c>
    </row>
    <row r="101" spans="2:10" ht="15.75" thickBot="1" x14ac:dyDescent="0.3">
      <c r="B101">
        <v>2015</v>
      </c>
      <c r="C101">
        <v>130470</v>
      </c>
      <c r="D101">
        <v>1982</v>
      </c>
      <c r="E101">
        <v>0</v>
      </c>
      <c r="F101">
        <f t="shared" si="1"/>
        <v>1304700</v>
      </c>
      <c r="G101">
        <f t="shared" si="0"/>
        <v>19820</v>
      </c>
      <c r="H101">
        <f t="shared" si="0"/>
        <v>0</v>
      </c>
      <c r="I101" s="12">
        <v>38422</v>
      </c>
      <c r="J101">
        <f t="shared" si="2"/>
        <v>1.9385469223007064</v>
      </c>
    </row>
    <row r="102" spans="2:10" ht="15.75" thickBot="1" x14ac:dyDescent="0.3">
      <c r="B102">
        <v>2016</v>
      </c>
      <c r="C102">
        <v>129943</v>
      </c>
      <c r="D102">
        <v>2502</v>
      </c>
      <c r="E102">
        <v>0</v>
      </c>
      <c r="F102">
        <f t="shared" si="1"/>
        <v>1299430</v>
      </c>
      <c r="G102">
        <f t="shared" si="0"/>
        <v>25020</v>
      </c>
      <c r="H102">
        <f t="shared" si="0"/>
        <v>0</v>
      </c>
      <c r="I102" s="12">
        <v>46808</v>
      </c>
      <c r="J102">
        <f t="shared" si="2"/>
        <v>1.8708233413269384</v>
      </c>
    </row>
    <row r="103" spans="2:10" ht="15.75" thickBot="1" x14ac:dyDescent="0.3">
      <c r="B103">
        <v>2017</v>
      </c>
      <c r="C103">
        <v>129464</v>
      </c>
      <c r="D103">
        <v>3029</v>
      </c>
      <c r="E103">
        <v>0</v>
      </c>
      <c r="F103">
        <f t="shared" si="1"/>
        <v>1294640</v>
      </c>
      <c r="G103">
        <f t="shared" si="0"/>
        <v>30290</v>
      </c>
      <c r="H103">
        <f t="shared" si="0"/>
        <v>0</v>
      </c>
      <c r="I103" s="12">
        <v>52933</v>
      </c>
      <c r="J103">
        <f t="shared" si="2"/>
        <v>1.7475404423902279</v>
      </c>
    </row>
    <row r="104" spans="2:10" ht="15.75" thickBot="1" x14ac:dyDescent="0.3">
      <c r="B104">
        <v>2018</v>
      </c>
      <c r="C104">
        <v>128869</v>
      </c>
      <c r="D104">
        <v>3508</v>
      </c>
      <c r="E104">
        <v>0</v>
      </c>
      <c r="F104">
        <f t="shared" si="1"/>
        <v>1288690</v>
      </c>
      <c r="G104">
        <f t="shared" si="0"/>
        <v>35080</v>
      </c>
      <c r="H104">
        <f t="shared" si="0"/>
        <v>0</v>
      </c>
      <c r="I104" s="12">
        <v>58964</v>
      </c>
      <c r="J104">
        <f t="shared" si="2"/>
        <v>1.6808437856328393</v>
      </c>
    </row>
    <row r="105" spans="2:10" ht="15.75" thickBot="1" x14ac:dyDescent="0.3">
      <c r="B105">
        <v>2019</v>
      </c>
      <c r="C105">
        <v>128263</v>
      </c>
      <c r="D105">
        <v>4103</v>
      </c>
      <c r="E105">
        <v>0</v>
      </c>
      <c r="F105">
        <f t="shared" si="1"/>
        <v>1282630</v>
      </c>
      <c r="G105">
        <f t="shared" si="0"/>
        <v>41030</v>
      </c>
      <c r="H105">
        <f t="shared" si="0"/>
        <v>0</v>
      </c>
      <c r="I105" s="12">
        <v>65036</v>
      </c>
      <c r="J105">
        <f t="shared" si="2"/>
        <v>1.5850840848159884</v>
      </c>
    </row>
    <row r="106" spans="2:10" ht="15.75" thickBot="1" x14ac:dyDescent="0.3">
      <c r="B106">
        <v>2020</v>
      </c>
      <c r="C106">
        <v>123615</v>
      </c>
      <c r="D106">
        <v>4709</v>
      </c>
      <c r="E106">
        <v>0</v>
      </c>
      <c r="F106">
        <f t="shared" si="1"/>
        <v>1236150</v>
      </c>
      <c r="G106">
        <f t="shared" si="0"/>
        <v>47090</v>
      </c>
      <c r="H106">
        <f t="shared" si="0"/>
        <v>0</v>
      </c>
      <c r="I106" s="12">
        <v>71150</v>
      </c>
      <c r="J106">
        <f t="shared" si="2"/>
        <v>1.5109365045657253</v>
      </c>
    </row>
    <row r="107" spans="2:10" ht="15.75" thickBot="1" x14ac:dyDescent="0.3">
      <c r="B107">
        <v>2021</v>
      </c>
      <c r="C107">
        <v>119744</v>
      </c>
      <c r="D107">
        <v>9357</v>
      </c>
      <c r="E107">
        <v>291</v>
      </c>
      <c r="F107">
        <f t="shared" si="1"/>
        <v>1197440</v>
      </c>
      <c r="G107">
        <f t="shared" si="0"/>
        <v>93570</v>
      </c>
      <c r="H107">
        <f t="shared" si="0"/>
        <v>2910</v>
      </c>
      <c r="I107" s="13">
        <v>78787</v>
      </c>
    </row>
    <row r="108" spans="2:10" ht="15.75" thickBot="1" x14ac:dyDescent="0.3">
      <c r="B108">
        <v>2022</v>
      </c>
      <c r="C108">
        <v>116361</v>
      </c>
      <c r="D108">
        <v>13228</v>
      </c>
      <c r="E108">
        <v>646</v>
      </c>
      <c r="F108">
        <f t="shared" si="1"/>
        <v>1163610</v>
      </c>
      <c r="G108">
        <f t="shared" si="0"/>
        <v>132280</v>
      </c>
      <c r="H108">
        <f t="shared" si="0"/>
        <v>6460</v>
      </c>
      <c r="I108" s="14">
        <v>85521</v>
      </c>
    </row>
    <row r="109" spans="2:10" ht="15.75" thickBot="1" x14ac:dyDescent="0.3">
      <c r="B109">
        <v>2023</v>
      </c>
      <c r="C109">
        <v>113095</v>
      </c>
      <c r="D109">
        <v>16611</v>
      </c>
      <c r="E109">
        <v>960</v>
      </c>
      <c r="F109">
        <f t="shared" si="1"/>
        <v>1130950</v>
      </c>
      <c r="G109">
        <f t="shared" si="0"/>
        <v>166110</v>
      </c>
      <c r="H109">
        <f t="shared" si="0"/>
        <v>9600</v>
      </c>
      <c r="I109" s="14">
        <v>92255</v>
      </c>
    </row>
    <row r="110" spans="2:10" ht="15.75" thickBot="1" x14ac:dyDescent="0.3">
      <c r="B110">
        <v>2024</v>
      </c>
      <c r="C110">
        <v>109933</v>
      </c>
      <c r="D110">
        <v>19877</v>
      </c>
      <c r="E110">
        <v>1316</v>
      </c>
      <c r="F110">
        <f t="shared" si="1"/>
        <v>1099330</v>
      </c>
      <c r="G110">
        <f t="shared" si="0"/>
        <v>198770</v>
      </c>
      <c r="H110">
        <f t="shared" si="0"/>
        <v>13160</v>
      </c>
      <c r="I110" s="14">
        <v>98989</v>
      </c>
    </row>
    <row r="111" spans="2:10" ht="15.75" thickBot="1" x14ac:dyDescent="0.3">
      <c r="B111">
        <v>2025</v>
      </c>
      <c r="C111">
        <v>106902</v>
      </c>
      <c r="D111">
        <v>23039</v>
      </c>
      <c r="E111">
        <v>1671</v>
      </c>
      <c r="F111">
        <f t="shared" si="1"/>
        <v>1069020</v>
      </c>
      <c r="G111">
        <f t="shared" si="0"/>
        <v>230390</v>
      </c>
      <c r="H111">
        <f t="shared" si="0"/>
        <v>16710</v>
      </c>
      <c r="I111" s="14">
        <v>105723</v>
      </c>
    </row>
    <row r="112" spans="2:10" ht="15.75" thickBot="1" x14ac:dyDescent="0.3">
      <c r="B112">
        <v>2026</v>
      </c>
      <c r="C112">
        <v>103901</v>
      </c>
      <c r="D112">
        <v>26070</v>
      </c>
      <c r="E112">
        <v>2082</v>
      </c>
      <c r="F112">
        <f t="shared" si="1"/>
        <v>1039010</v>
      </c>
      <c r="G112">
        <f t="shared" ref="G112:G170" si="3">D112*10</f>
        <v>260700</v>
      </c>
      <c r="H112">
        <f t="shared" ref="H112:H170" si="4">E112*10</f>
        <v>20820</v>
      </c>
      <c r="I112" s="14">
        <v>112457</v>
      </c>
    </row>
    <row r="113" spans="2:9" ht="15.75" thickBot="1" x14ac:dyDescent="0.3">
      <c r="B113">
        <v>2027</v>
      </c>
      <c r="C113">
        <v>100948</v>
      </c>
      <c r="D113">
        <v>29071</v>
      </c>
      <c r="E113">
        <v>2530</v>
      </c>
      <c r="F113">
        <f t="shared" si="1"/>
        <v>1009480</v>
      </c>
      <c r="G113">
        <f t="shared" si="3"/>
        <v>290710</v>
      </c>
      <c r="H113">
        <f t="shared" si="4"/>
        <v>25300</v>
      </c>
      <c r="I113" s="14">
        <v>119191</v>
      </c>
    </row>
    <row r="114" spans="2:9" ht="15.75" thickBot="1" x14ac:dyDescent="0.3">
      <c r="B114">
        <v>2028</v>
      </c>
      <c r="C114">
        <v>97896</v>
      </c>
      <c r="D114">
        <v>32024</v>
      </c>
      <c r="E114">
        <v>2990</v>
      </c>
      <c r="F114">
        <f t="shared" si="1"/>
        <v>978960</v>
      </c>
      <c r="G114">
        <f t="shared" si="3"/>
        <v>320240</v>
      </c>
      <c r="H114">
        <f t="shared" si="4"/>
        <v>29900</v>
      </c>
      <c r="I114" s="14">
        <v>125925</v>
      </c>
    </row>
    <row r="115" spans="2:9" ht="15.75" thickBot="1" x14ac:dyDescent="0.3">
      <c r="B115">
        <v>2029</v>
      </c>
      <c r="C115">
        <v>94864</v>
      </c>
      <c r="D115">
        <v>35076</v>
      </c>
      <c r="E115">
        <v>3512</v>
      </c>
      <c r="F115">
        <f t="shared" si="1"/>
        <v>948640</v>
      </c>
      <c r="G115">
        <f t="shared" si="3"/>
        <v>350760</v>
      </c>
      <c r="H115">
        <f t="shared" si="4"/>
        <v>35120</v>
      </c>
      <c r="I115" s="14">
        <v>132659</v>
      </c>
    </row>
    <row r="116" spans="2:9" ht="15.75" thickBot="1" x14ac:dyDescent="0.3">
      <c r="B116">
        <v>2030</v>
      </c>
      <c r="C116">
        <v>91865</v>
      </c>
      <c r="D116">
        <v>38108</v>
      </c>
      <c r="E116">
        <v>4044</v>
      </c>
      <c r="F116">
        <f t="shared" si="1"/>
        <v>918650</v>
      </c>
      <c r="G116">
        <f t="shared" si="3"/>
        <v>381080</v>
      </c>
      <c r="H116">
        <f t="shared" si="4"/>
        <v>40440</v>
      </c>
      <c r="I116" s="14">
        <v>139393</v>
      </c>
    </row>
    <row r="117" spans="2:9" ht="15.75" thickBot="1" x14ac:dyDescent="0.3">
      <c r="B117">
        <v>2031</v>
      </c>
      <c r="C117">
        <v>88940</v>
      </c>
      <c r="D117">
        <v>41107</v>
      </c>
      <c r="E117">
        <v>4624</v>
      </c>
      <c r="F117">
        <f t="shared" si="1"/>
        <v>889400</v>
      </c>
      <c r="G117">
        <f t="shared" si="3"/>
        <v>411070</v>
      </c>
      <c r="H117">
        <f t="shared" si="4"/>
        <v>46240</v>
      </c>
      <c r="I117" s="14">
        <v>146127</v>
      </c>
    </row>
    <row r="118" spans="2:9" ht="15.75" thickBot="1" x14ac:dyDescent="0.3">
      <c r="B118">
        <v>2032</v>
      </c>
      <c r="C118">
        <v>85857</v>
      </c>
      <c r="D118">
        <v>44032</v>
      </c>
      <c r="E118">
        <v>5296</v>
      </c>
      <c r="F118">
        <f t="shared" si="1"/>
        <v>858570</v>
      </c>
      <c r="G118">
        <f t="shared" si="3"/>
        <v>440320</v>
      </c>
      <c r="H118">
        <f t="shared" si="4"/>
        <v>52960</v>
      </c>
      <c r="I118" s="14">
        <v>152861</v>
      </c>
    </row>
    <row r="119" spans="2:9" ht="15.75" thickBot="1" x14ac:dyDescent="0.3">
      <c r="B119">
        <v>2033</v>
      </c>
      <c r="C119">
        <v>82722</v>
      </c>
      <c r="D119">
        <v>47115</v>
      </c>
      <c r="E119">
        <v>5927</v>
      </c>
      <c r="F119">
        <f t="shared" si="1"/>
        <v>827220</v>
      </c>
      <c r="G119">
        <f t="shared" si="3"/>
        <v>471150</v>
      </c>
      <c r="H119">
        <f t="shared" si="4"/>
        <v>59270</v>
      </c>
      <c r="I119" s="14">
        <v>159595</v>
      </c>
    </row>
    <row r="120" spans="2:9" ht="15.75" thickBot="1" x14ac:dyDescent="0.3">
      <c r="B120">
        <v>2034</v>
      </c>
      <c r="C120">
        <v>79589</v>
      </c>
      <c r="D120">
        <v>50250</v>
      </c>
      <c r="E120">
        <v>6627</v>
      </c>
      <c r="F120">
        <f t="shared" si="1"/>
        <v>795890</v>
      </c>
      <c r="G120">
        <f t="shared" si="3"/>
        <v>502500</v>
      </c>
      <c r="H120">
        <f t="shared" si="4"/>
        <v>66270</v>
      </c>
      <c r="I120" s="14">
        <v>166329</v>
      </c>
    </row>
    <row r="121" spans="2:9" ht="15.75" thickBot="1" x14ac:dyDescent="0.3">
      <c r="B121">
        <v>2035</v>
      </c>
      <c r="C121">
        <v>76485</v>
      </c>
      <c r="D121">
        <v>53383</v>
      </c>
      <c r="E121">
        <v>7455</v>
      </c>
      <c r="F121">
        <f t="shared" si="1"/>
        <v>764850</v>
      </c>
      <c r="G121">
        <f t="shared" si="3"/>
        <v>533830</v>
      </c>
      <c r="H121">
        <f t="shared" si="4"/>
        <v>74550</v>
      </c>
      <c r="I121" s="14">
        <v>173063</v>
      </c>
    </row>
    <row r="122" spans="2:9" ht="15.75" thickBot="1" x14ac:dyDescent="0.3">
      <c r="B122">
        <v>2036</v>
      </c>
      <c r="C122">
        <v>73393</v>
      </c>
      <c r="D122">
        <v>56487</v>
      </c>
      <c r="E122">
        <v>8311</v>
      </c>
      <c r="F122">
        <f t="shared" si="1"/>
        <v>733930</v>
      </c>
      <c r="G122">
        <f t="shared" si="3"/>
        <v>564870</v>
      </c>
      <c r="H122">
        <f t="shared" si="4"/>
        <v>83110</v>
      </c>
      <c r="I122" s="14">
        <v>179797</v>
      </c>
    </row>
    <row r="123" spans="2:9" ht="15.75" thickBot="1" x14ac:dyDescent="0.3">
      <c r="B123">
        <v>2037</v>
      </c>
      <c r="C123">
        <v>70182</v>
      </c>
      <c r="D123">
        <v>59579</v>
      </c>
      <c r="E123">
        <v>9250</v>
      </c>
      <c r="F123">
        <f t="shared" si="1"/>
        <v>701820</v>
      </c>
      <c r="G123">
        <f t="shared" si="3"/>
        <v>595790</v>
      </c>
      <c r="H123">
        <f t="shared" si="4"/>
        <v>92500</v>
      </c>
      <c r="I123" s="14">
        <v>186531</v>
      </c>
    </row>
    <row r="124" spans="2:9" ht="15.75" thickBot="1" x14ac:dyDescent="0.3">
      <c r="B124">
        <v>2038</v>
      </c>
      <c r="C124">
        <v>66903</v>
      </c>
      <c r="D124">
        <v>62790</v>
      </c>
      <c r="E124">
        <v>10268</v>
      </c>
      <c r="F124">
        <f t="shared" si="1"/>
        <v>669030</v>
      </c>
      <c r="G124">
        <f t="shared" si="3"/>
        <v>627900</v>
      </c>
      <c r="H124">
        <f t="shared" si="4"/>
        <v>102680</v>
      </c>
      <c r="I124" s="14">
        <v>193265</v>
      </c>
    </row>
    <row r="125" spans="2:9" ht="15.75" thickBot="1" x14ac:dyDescent="0.3">
      <c r="B125">
        <v>2039</v>
      </c>
      <c r="C125">
        <v>63621</v>
      </c>
      <c r="D125">
        <v>66069</v>
      </c>
      <c r="E125">
        <v>11338</v>
      </c>
      <c r="F125">
        <f t="shared" si="1"/>
        <v>636210</v>
      </c>
      <c r="G125">
        <f t="shared" si="3"/>
        <v>660690</v>
      </c>
      <c r="H125">
        <f t="shared" si="4"/>
        <v>113380</v>
      </c>
      <c r="I125" s="14">
        <v>199999</v>
      </c>
    </row>
    <row r="126" spans="2:9" ht="15.75" thickBot="1" x14ac:dyDescent="0.3">
      <c r="B126">
        <v>2040</v>
      </c>
      <c r="C126">
        <v>60393</v>
      </c>
      <c r="D126">
        <v>69351</v>
      </c>
      <c r="E126">
        <v>12508</v>
      </c>
      <c r="F126">
        <f t="shared" si="1"/>
        <v>603930</v>
      </c>
      <c r="G126">
        <f t="shared" si="3"/>
        <v>693510</v>
      </c>
      <c r="H126">
        <f t="shared" si="4"/>
        <v>125080</v>
      </c>
      <c r="I126" s="14">
        <v>206733</v>
      </c>
    </row>
    <row r="127" spans="2:9" x14ac:dyDescent="0.25">
      <c r="B127">
        <v>2041</v>
      </c>
      <c r="C127">
        <v>57066</v>
      </c>
      <c r="D127">
        <v>72579</v>
      </c>
      <c r="E127">
        <v>13706</v>
      </c>
      <c r="F127">
        <f t="shared" si="1"/>
        <v>570660</v>
      </c>
      <c r="G127">
        <f t="shared" si="3"/>
        <v>725790</v>
      </c>
      <c r="H127">
        <f t="shared" si="4"/>
        <v>137060</v>
      </c>
    </row>
    <row r="128" spans="2:9" x14ac:dyDescent="0.25">
      <c r="B128">
        <v>2042</v>
      </c>
      <c r="C128">
        <v>53778</v>
      </c>
      <c r="D128">
        <v>75906</v>
      </c>
      <c r="E128">
        <v>15025</v>
      </c>
      <c r="F128">
        <f t="shared" si="1"/>
        <v>537780</v>
      </c>
      <c r="G128">
        <f t="shared" si="3"/>
        <v>759060</v>
      </c>
      <c r="H128">
        <f t="shared" si="4"/>
        <v>150250</v>
      </c>
    </row>
    <row r="129" spans="2:18" x14ac:dyDescent="0.25">
      <c r="B129">
        <v>2043</v>
      </c>
      <c r="C129">
        <v>50431</v>
      </c>
      <c r="D129">
        <v>0</v>
      </c>
      <c r="E129">
        <v>16316</v>
      </c>
      <c r="F129">
        <f t="shared" si="1"/>
        <v>504310</v>
      </c>
      <c r="G129">
        <f t="shared" si="3"/>
        <v>0</v>
      </c>
      <c r="H129">
        <f t="shared" si="4"/>
        <v>163160</v>
      </c>
    </row>
    <row r="130" spans="2:18" x14ac:dyDescent="0.25">
      <c r="B130">
        <v>2044</v>
      </c>
      <c r="C130">
        <v>47134</v>
      </c>
      <c r="D130">
        <v>0</v>
      </c>
      <c r="E130">
        <v>17746</v>
      </c>
      <c r="F130">
        <f t="shared" si="1"/>
        <v>471340</v>
      </c>
      <c r="G130">
        <f t="shared" si="3"/>
        <v>0</v>
      </c>
      <c r="H130">
        <f t="shared" si="4"/>
        <v>177460</v>
      </c>
    </row>
    <row r="131" spans="2:18" x14ac:dyDescent="0.25">
      <c r="B131">
        <v>2045</v>
      </c>
      <c r="C131">
        <v>43837</v>
      </c>
      <c r="D131">
        <v>0</v>
      </c>
      <c r="E131">
        <v>19231</v>
      </c>
      <c r="F131">
        <f t="shared" si="1"/>
        <v>438370</v>
      </c>
      <c r="G131">
        <f t="shared" si="3"/>
        <v>0</v>
      </c>
      <c r="H131">
        <f t="shared" si="4"/>
        <v>192310</v>
      </c>
    </row>
    <row r="132" spans="2:18" x14ac:dyDescent="0.25">
      <c r="B132">
        <v>2046</v>
      </c>
      <c r="C132">
        <v>40440</v>
      </c>
      <c r="D132">
        <v>0</v>
      </c>
      <c r="E132">
        <v>20864</v>
      </c>
      <c r="F132">
        <f t="shared" si="1"/>
        <v>404400</v>
      </c>
      <c r="G132">
        <f t="shared" si="3"/>
        <v>0</v>
      </c>
      <c r="H132">
        <f t="shared" si="4"/>
        <v>208640</v>
      </c>
    </row>
    <row r="133" spans="2:18" x14ac:dyDescent="0.25">
      <c r="B133">
        <v>2047</v>
      </c>
      <c r="C133">
        <v>37047</v>
      </c>
      <c r="D133">
        <v>0</v>
      </c>
      <c r="E133">
        <v>22489</v>
      </c>
      <c r="F133">
        <f t="shared" si="1"/>
        <v>370470</v>
      </c>
      <c r="G133">
        <f t="shared" si="3"/>
        <v>0</v>
      </c>
      <c r="H133">
        <f t="shared" si="4"/>
        <v>224890</v>
      </c>
    </row>
    <row r="134" spans="2:18" x14ac:dyDescent="0.25">
      <c r="B134">
        <v>2048</v>
      </c>
      <c r="C134">
        <v>33714</v>
      </c>
      <c r="D134">
        <v>0</v>
      </c>
      <c r="E134">
        <v>24146</v>
      </c>
      <c r="F134">
        <f t="shared" si="1"/>
        <v>337140</v>
      </c>
      <c r="G134">
        <f t="shared" si="3"/>
        <v>0</v>
      </c>
      <c r="H134">
        <f t="shared" si="4"/>
        <v>241460</v>
      </c>
    </row>
    <row r="135" spans="2:18" x14ac:dyDescent="0.25">
      <c r="B135">
        <v>2049</v>
      </c>
      <c r="C135">
        <v>30401</v>
      </c>
      <c r="D135">
        <v>0</v>
      </c>
      <c r="E135">
        <v>25883</v>
      </c>
      <c r="F135">
        <f t="shared" si="1"/>
        <v>304010</v>
      </c>
      <c r="G135">
        <f t="shared" si="3"/>
        <v>0</v>
      </c>
      <c r="H135">
        <f t="shared" si="4"/>
        <v>258830</v>
      </c>
    </row>
    <row r="136" spans="2:18" x14ac:dyDescent="0.25">
      <c r="B136">
        <v>2050</v>
      </c>
      <c r="C136">
        <v>27101</v>
      </c>
      <c r="D136">
        <v>0</v>
      </c>
      <c r="E136">
        <v>27657</v>
      </c>
      <c r="F136">
        <f t="shared" si="1"/>
        <v>271010</v>
      </c>
      <c r="G136">
        <f t="shared" si="3"/>
        <v>0</v>
      </c>
      <c r="H136">
        <f t="shared" si="4"/>
        <v>276570</v>
      </c>
    </row>
    <row r="137" spans="2:18" x14ac:dyDescent="0.25">
      <c r="B137">
        <v>2051</v>
      </c>
      <c r="C137">
        <v>23918</v>
      </c>
      <c r="D137">
        <v>0</v>
      </c>
      <c r="E137">
        <v>29500</v>
      </c>
      <c r="F137">
        <f t="shared" si="1"/>
        <v>239180</v>
      </c>
      <c r="G137">
        <f t="shared" si="3"/>
        <v>0</v>
      </c>
      <c r="H137">
        <f t="shared" si="4"/>
        <v>295000</v>
      </c>
    </row>
    <row r="138" spans="2:18" x14ac:dyDescent="0.25">
      <c r="B138">
        <v>2052</v>
      </c>
      <c r="C138">
        <v>20893</v>
      </c>
      <c r="D138">
        <v>0</v>
      </c>
      <c r="E138">
        <v>31371</v>
      </c>
      <c r="F138">
        <f t="shared" si="1"/>
        <v>208930</v>
      </c>
      <c r="G138">
        <f t="shared" si="3"/>
        <v>0</v>
      </c>
      <c r="H138">
        <f t="shared" si="4"/>
        <v>313710</v>
      </c>
    </row>
    <row r="139" spans="2:18" x14ac:dyDescent="0.25">
      <c r="B139">
        <v>2053</v>
      </c>
      <c r="C139">
        <v>18069</v>
      </c>
      <c r="D139">
        <v>0</v>
      </c>
      <c r="E139">
        <v>33387</v>
      </c>
      <c r="F139">
        <f t="shared" si="1"/>
        <v>180690</v>
      </c>
      <c r="G139">
        <f t="shared" si="3"/>
        <v>0</v>
      </c>
      <c r="H139">
        <f t="shared" si="4"/>
        <v>333870</v>
      </c>
      <c r="L139" t="s">
        <v>24</v>
      </c>
      <c r="M139" t="s">
        <v>25</v>
      </c>
      <c r="N139" t="s">
        <v>26</v>
      </c>
      <c r="O139" t="s">
        <v>27</v>
      </c>
      <c r="P139" t="s">
        <v>28</v>
      </c>
    </row>
    <row r="140" spans="2:18" ht="15.75" thickBot="1" x14ac:dyDescent="0.3">
      <c r="B140">
        <v>2054</v>
      </c>
      <c r="C140">
        <v>15422</v>
      </c>
      <c r="D140">
        <v>0</v>
      </c>
      <c r="E140">
        <v>35396</v>
      </c>
      <c r="F140">
        <f t="shared" si="1"/>
        <v>154220</v>
      </c>
      <c r="G140">
        <f t="shared" si="3"/>
        <v>0</v>
      </c>
      <c r="H140">
        <f t="shared" si="4"/>
        <v>353960</v>
      </c>
      <c r="L140">
        <v>2010</v>
      </c>
      <c r="M140">
        <v>12857</v>
      </c>
      <c r="N140">
        <v>0</v>
      </c>
      <c r="O140">
        <v>2</v>
      </c>
      <c r="P140" t="s">
        <v>29</v>
      </c>
      <c r="Q140">
        <f>N140*100</f>
        <v>0</v>
      </c>
      <c r="R140" s="11">
        <v>5831</v>
      </c>
    </row>
    <row r="141" spans="2:18" ht="15.75" thickBot="1" x14ac:dyDescent="0.3">
      <c r="B141">
        <v>2055</v>
      </c>
      <c r="C141">
        <v>13036</v>
      </c>
      <c r="D141">
        <v>0</v>
      </c>
      <c r="E141">
        <v>37404</v>
      </c>
      <c r="F141">
        <f t="shared" si="1"/>
        <v>130360</v>
      </c>
      <c r="G141">
        <f t="shared" si="3"/>
        <v>0</v>
      </c>
      <c r="H141">
        <f t="shared" si="4"/>
        <v>374040</v>
      </c>
      <c r="L141">
        <v>2011</v>
      </c>
      <c r="M141">
        <v>12849</v>
      </c>
      <c r="N141">
        <v>4</v>
      </c>
      <c r="O141">
        <v>2</v>
      </c>
      <c r="P141" t="s">
        <v>30</v>
      </c>
      <c r="Q141">
        <f t="shared" ref="Q141:Q169" si="5">N141*100</f>
        <v>400</v>
      </c>
      <c r="R141" s="12">
        <v>11462</v>
      </c>
    </row>
    <row r="142" spans="2:18" ht="15.75" thickBot="1" x14ac:dyDescent="0.3">
      <c r="B142">
        <v>2056</v>
      </c>
      <c r="C142">
        <v>10696</v>
      </c>
      <c r="D142">
        <v>0</v>
      </c>
      <c r="E142">
        <v>39507</v>
      </c>
      <c r="F142">
        <f t="shared" si="1"/>
        <v>106960</v>
      </c>
      <c r="G142">
        <f t="shared" si="3"/>
        <v>0</v>
      </c>
      <c r="H142">
        <f t="shared" si="4"/>
        <v>395070</v>
      </c>
      <c r="L142">
        <v>2012</v>
      </c>
      <c r="M142">
        <v>12842</v>
      </c>
      <c r="N142">
        <v>12</v>
      </c>
      <c r="O142">
        <v>2</v>
      </c>
      <c r="P142" t="s">
        <v>31</v>
      </c>
      <c r="Q142">
        <f t="shared" si="5"/>
        <v>1200</v>
      </c>
      <c r="R142" s="12">
        <v>17054</v>
      </c>
    </row>
    <row r="143" spans="2:18" ht="15.75" thickBot="1" x14ac:dyDescent="0.3">
      <c r="B143">
        <v>2057</v>
      </c>
      <c r="C143">
        <v>8704</v>
      </c>
      <c r="D143">
        <v>0</v>
      </c>
      <c r="E143">
        <v>41646</v>
      </c>
      <c r="F143">
        <f t="shared" si="1"/>
        <v>87040</v>
      </c>
      <c r="G143">
        <f t="shared" si="3"/>
        <v>0</v>
      </c>
      <c r="H143">
        <f t="shared" si="4"/>
        <v>416460</v>
      </c>
      <c r="L143">
        <v>2013</v>
      </c>
      <c r="M143">
        <v>12837</v>
      </c>
      <c r="N143">
        <v>19</v>
      </c>
      <c r="O143">
        <v>2</v>
      </c>
      <c r="P143" t="s">
        <v>32</v>
      </c>
      <c r="Q143">
        <f t="shared" si="5"/>
        <v>1900</v>
      </c>
      <c r="R143" s="12">
        <v>23863</v>
      </c>
    </row>
    <row r="144" spans="2:18" ht="15.75" thickBot="1" x14ac:dyDescent="0.3">
      <c r="B144">
        <v>2058</v>
      </c>
      <c r="C144">
        <v>7012</v>
      </c>
      <c r="D144">
        <v>0</v>
      </c>
      <c r="E144">
        <v>43837</v>
      </c>
      <c r="F144">
        <f t="shared" si="1"/>
        <v>70120</v>
      </c>
      <c r="G144">
        <f t="shared" si="3"/>
        <v>0</v>
      </c>
      <c r="H144">
        <f t="shared" si="4"/>
        <v>438370</v>
      </c>
      <c r="L144">
        <v>2014</v>
      </c>
      <c r="M144">
        <v>12824</v>
      </c>
      <c r="N144">
        <v>24</v>
      </c>
      <c r="O144">
        <v>2</v>
      </c>
      <c r="P144" t="s">
        <v>33</v>
      </c>
      <c r="Q144">
        <f t="shared" si="5"/>
        <v>2400</v>
      </c>
      <c r="R144" s="12">
        <v>30744</v>
      </c>
    </row>
    <row r="145" spans="2:18" ht="15.75" thickBot="1" x14ac:dyDescent="0.3">
      <c r="B145">
        <v>2059</v>
      </c>
      <c r="C145">
        <v>5535</v>
      </c>
      <c r="D145">
        <v>0</v>
      </c>
      <c r="E145">
        <v>46121</v>
      </c>
      <c r="F145">
        <f t="shared" si="1"/>
        <v>55350</v>
      </c>
      <c r="G145">
        <f t="shared" si="3"/>
        <v>0</v>
      </c>
      <c r="H145">
        <f t="shared" si="4"/>
        <v>461210</v>
      </c>
      <c r="L145">
        <v>2015</v>
      </c>
      <c r="M145">
        <v>12807</v>
      </c>
      <c r="N145">
        <v>37</v>
      </c>
      <c r="O145">
        <v>2</v>
      </c>
      <c r="P145" t="s">
        <v>34</v>
      </c>
      <c r="Q145">
        <f t="shared" si="5"/>
        <v>3700</v>
      </c>
      <c r="R145" s="12">
        <v>38422</v>
      </c>
    </row>
    <row r="146" spans="2:18" ht="15.75" thickBot="1" x14ac:dyDescent="0.3">
      <c r="B146">
        <v>2060</v>
      </c>
      <c r="C146">
        <v>4382</v>
      </c>
      <c r="D146">
        <v>0</v>
      </c>
      <c r="E146">
        <v>48426</v>
      </c>
      <c r="F146">
        <f t="shared" si="1"/>
        <v>43820</v>
      </c>
      <c r="G146">
        <f t="shared" si="3"/>
        <v>0</v>
      </c>
      <c r="H146">
        <f t="shared" si="4"/>
        <v>484260</v>
      </c>
      <c r="L146">
        <v>2016</v>
      </c>
      <c r="M146">
        <v>12791</v>
      </c>
      <c r="N146">
        <v>54</v>
      </c>
      <c r="O146">
        <v>2</v>
      </c>
      <c r="P146" t="s">
        <v>35</v>
      </c>
      <c r="Q146">
        <f t="shared" si="5"/>
        <v>5400</v>
      </c>
      <c r="R146" s="12">
        <v>46808</v>
      </c>
    </row>
    <row r="147" spans="2:18" ht="15.75" thickBot="1" x14ac:dyDescent="0.3">
      <c r="B147">
        <v>2061</v>
      </c>
      <c r="C147">
        <v>3421</v>
      </c>
      <c r="D147">
        <v>0</v>
      </c>
      <c r="E147">
        <v>50777</v>
      </c>
      <c r="F147">
        <f t="shared" si="1"/>
        <v>34210</v>
      </c>
      <c r="G147">
        <f t="shared" si="3"/>
        <v>0</v>
      </c>
      <c r="H147">
        <f t="shared" si="4"/>
        <v>507770</v>
      </c>
      <c r="L147">
        <v>2017</v>
      </c>
      <c r="M147">
        <v>12781</v>
      </c>
      <c r="N147">
        <v>70</v>
      </c>
      <c r="O147">
        <v>2</v>
      </c>
      <c r="P147" t="s">
        <v>36</v>
      </c>
      <c r="Q147">
        <f t="shared" si="5"/>
        <v>7000</v>
      </c>
      <c r="R147" s="12">
        <v>52933</v>
      </c>
    </row>
    <row r="148" spans="2:18" ht="15.75" thickBot="1" x14ac:dyDescent="0.3">
      <c r="B148">
        <v>2062</v>
      </c>
      <c r="C148">
        <v>2637</v>
      </c>
      <c r="D148">
        <v>0</v>
      </c>
      <c r="E148">
        <v>53167</v>
      </c>
      <c r="F148">
        <f t="shared" si="1"/>
        <v>26370</v>
      </c>
      <c r="G148">
        <f t="shared" si="3"/>
        <v>0</v>
      </c>
      <c r="H148">
        <f t="shared" si="4"/>
        <v>531670</v>
      </c>
      <c r="L148">
        <v>2018</v>
      </c>
      <c r="M148">
        <v>12770</v>
      </c>
      <c r="N148">
        <v>80</v>
      </c>
      <c r="O148">
        <v>2</v>
      </c>
      <c r="P148" t="s">
        <v>37</v>
      </c>
      <c r="Q148">
        <f t="shared" si="5"/>
        <v>8000</v>
      </c>
      <c r="R148" s="12">
        <v>58964</v>
      </c>
    </row>
    <row r="149" spans="2:18" ht="15.75" thickBot="1" x14ac:dyDescent="0.3">
      <c r="B149">
        <v>2063</v>
      </c>
      <c r="C149">
        <v>2053</v>
      </c>
      <c r="D149">
        <v>0</v>
      </c>
      <c r="E149">
        <v>55520</v>
      </c>
      <c r="F149">
        <f t="shared" si="1"/>
        <v>20530</v>
      </c>
      <c r="G149">
        <f t="shared" si="3"/>
        <v>0</v>
      </c>
      <c r="H149">
        <f t="shared" si="4"/>
        <v>555200</v>
      </c>
      <c r="L149">
        <v>2019</v>
      </c>
      <c r="M149">
        <v>12747</v>
      </c>
      <c r="N149">
        <v>91</v>
      </c>
      <c r="O149">
        <v>2</v>
      </c>
      <c r="P149" t="s">
        <v>38</v>
      </c>
      <c r="Q149">
        <f t="shared" si="5"/>
        <v>9100</v>
      </c>
      <c r="R149" s="12">
        <v>65036</v>
      </c>
    </row>
    <row r="150" spans="2:18" ht="15.75" thickBot="1" x14ac:dyDescent="0.3">
      <c r="B150">
        <v>2064</v>
      </c>
      <c r="C150">
        <v>1632</v>
      </c>
      <c r="D150">
        <v>0</v>
      </c>
      <c r="E150">
        <v>57931</v>
      </c>
      <c r="F150">
        <f t="shared" si="1"/>
        <v>16320</v>
      </c>
      <c r="G150">
        <f t="shared" si="3"/>
        <v>0</v>
      </c>
      <c r="H150">
        <f t="shared" si="4"/>
        <v>579310</v>
      </c>
      <c r="L150">
        <v>2020</v>
      </c>
      <c r="M150">
        <v>12323</v>
      </c>
      <c r="N150">
        <v>114</v>
      </c>
      <c r="O150">
        <v>2</v>
      </c>
      <c r="P150" t="s">
        <v>39</v>
      </c>
      <c r="Q150">
        <f t="shared" si="5"/>
        <v>11400</v>
      </c>
      <c r="R150" s="12">
        <v>71150</v>
      </c>
    </row>
    <row r="151" spans="2:18" ht="15.75" thickBot="1" x14ac:dyDescent="0.3">
      <c r="B151">
        <v>2065</v>
      </c>
      <c r="C151">
        <v>1300</v>
      </c>
      <c r="D151">
        <v>0</v>
      </c>
      <c r="E151">
        <v>60447</v>
      </c>
      <c r="F151">
        <f t="shared" si="1"/>
        <v>13000</v>
      </c>
      <c r="G151">
        <f t="shared" si="3"/>
        <v>0</v>
      </c>
      <c r="H151">
        <f t="shared" si="4"/>
        <v>604470</v>
      </c>
      <c r="L151">
        <v>2021</v>
      </c>
      <c r="M151">
        <v>11944</v>
      </c>
      <c r="N151">
        <v>538</v>
      </c>
      <c r="O151">
        <v>27</v>
      </c>
      <c r="P151" t="s">
        <v>40</v>
      </c>
      <c r="Q151">
        <f t="shared" si="5"/>
        <v>53800</v>
      </c>
      <c r="R151" s="13">
        <v>78787</v>
      </c>
    </row>
    <row r="152" spans="2:18" ht="15.75" thickBot="1" x14ac:dyDescent="0.3">
      <c r="B152">
        <v>2066</v>
      </c>
      <c r="C152">
        <v>1013</v>
      </c>
      <c r="D152">
        <v>0</v>
      </c>
      <c r="E152">
        <v>63015</v>
      </c>
      <c r="F152">
        <f t="shared" si="1"/>
        <v>10130</v>
      </c>
      <c r="G152">
        <f t="shared" si="3"/>
        <v>0</v>
      </c>
      <c r="H152">
        <f t="shared" si="4"/>
        <v>630150</v>
      </c>
      <c r="L152">
        <v>2022</v>
      </c>
      <c r="M152">
        <v>11603</v>
      </c>
      <c r="N152">
        <v>917</v>
      </c>
      <c r="O152">
        <v>56</v>
      </c>
      <c r="P152" t="s">
        <v>41</v>
      </c>
      <c r="Q152">
        <f t="shared" si="5"/>
        <v>91700</v>
      </c>
      <c r="R152" s="14">
        <v>85521</v>
      </c>
    </row>
    <row r="153" spans="2:18" ht="15.75" thickBot="1" x14ac:dyDescent="0.3">
      <c r="B153">
        <v>2067</v>
      </c>
      <c r="C153">
        <v>801</v>
      </c>
      <c r="D153">
        <v>0</v>
      </c>
      <c r="E153">
        <v>65583</v>
      </c>
      <c r="F153">
        <f t="shared" si="1"/>
        <v>8010</v>
      </c>
      <c r="G153">
        <f t="shared" si="3"/>
        <v>0</v>
      </c>
      <c r="H153">
        <f t="shared" si="4"/>
        <v>655830</v>
      </c>
      <c r="L153">
        <v>2023</v>
      </c>
      <c r="M153">
        <v>11285</v>
      </c>
      <c r="N153">
        <v>1258</v>
      </c>
      <c r="O153">
        <v>82</v>
      </c>
      <c r="P153" t="s">
        <v>42</v>
      </c>
      <c r="Q153">
        <f t="shared" si="5"/>
        <v>125800</v>
      </c>
      <c r="R153" s="14">
        <v>92255</v>
      </c>
    </row>
    <row r="154" spans="2:18" ht="15.75" thickBot="1" x14ac:dyDescent="0.3">
      <c r="B154">
        <v>2068</v>
      </c>
      <c r="C154">
        <v>614</v>
      </c>
      <c r="D154">
        <v>0</v>
      </c>
      <c r="E154">
        <v>68138</v>
      </c>
      <c r="F154">
        <f t="shared" si="1"/>
        <v>6140</v>
      </c>
      <c r="G154">
        <f t="shared" si="3"/>
        <v>0</v>
      </c>
      <c r="H154">
        <f t="shared" si="4"/>
        <v>681380</v>
      </c>
      <c r="L154">
        <v>2024</v>
      </c>
      <c r="M154">
        <v>10996</v>
      </c>
      <c r="N154">
        <v>1576</v>
      </c>
      <c r="O154">
        <v>118</v>
      </c>
      <c r="P154" t="s">
        <v>43</v>
      </c>
      <c r="Q154">
        <f t="shared" si="5"/>
        <v>157600</v>
      </c>
      <c r="R154" s="14">
        <v>98989</v>
      </c>
    </row>
    <row r="155" spans="2:18" ht="15.75" thickBot="1" x14ac:dyDescent="0.3">
      <c r="B155">
        <v>2069</v>
      </c>
      <c r="C155">
        <v>490</v>
      </c>
      <c r="D155">
        <v>0</v>
      </c>
      <c r="E155">
        <v>70764</v>
      </c>
      <c r="F155">
        <f t="shared" si="1"/>
        <v>4900</v>
      </c>
      <c r="G155">
        <f t="shared" si="3"/>
        <v>0</v>
      </c>
      <c r="H155">
        <f t="shared" si="4"/>
        <v>707640</v>
      </c>
      <c r="L155">
        <v>2025</v>
      </c>
      <c r="M155">
        <v>10718</v>
      </c>
      <c r="N155">
        <v>1865</v>
      </c>
      <c r="O155">
        <v>148</v>
      </c>
      <c r="P155" t="s">
        <v>44</v>
      </c>
      <c r="Q155">
        <f t="shared" si="5"/>
        <v>186500</v>
      </c>
      <c r="R155" s="14">
        <v>105723</v>
      </c>
    </row>
    <row r="156" spans="2:18" ht="15.75" thickBot="1" x14ac:dyDescent="0.3">
      <c r="B156">
        <v>2070</v>
      </c>
      <c r="C156">
        <v>379</v>
      </c>
      <c r="D156">
        <v>0</v>
      </c>
      <c r="E156">
        <v>73376</v>
      </c>
      <c r="F156">
        <f t="shared" si="1"/>
        <v>3790</v>
      </c>
      <c r="G156">
        <f t="shared" si="3"/>
        <v>0</v>
      </c>
      <c r="H156">
        <f t="shared" si="4"/>
        <v>733760</v>
      </c>
      <c r="L156">
        <v>2026</v>
      </c>
      <c r="M156">
        <v>10414</v>
      </c>
      <c r="N156">
        <v>2143</v>
      </c>
      <c r="O156">
        <v>187</v>
      </c>
      <c r="P156" t="s">
        <v>45</v>
      </c>
      <c r="Q156">
        <f t="shared" si="5"/>
        <v>214300</v>
      </c>
      <c r="R156" s="14">
        <v>112457</v>
      </c>
    </row>
    <row r="157" spans="2:18" ht="15.75" thickBot="1" x14ac:dyDescent="0.3">
      <c r="B157">
        <v>2071</v>
      </c>
      <c r="C157">
        <v>303</v>
      </c>
      <c r="D157">
        <v>0</v>
      </c>
      <c r="E157">
        <v>75894</v>
      </c>
      <c r="F157">
        <f t="shared" si="1"/>
        <v>3030</v>
      </c>
      <c r="G157">
        <f t="shared" si="3"/>
        <v>0</v>
      </c>
      <c r="H157">
        <f t="shared" si="4"/>
        <v>758940</v>
      </c>
      <c r="L157">
        <v>2027</v>
      </c>
      <c r="M157">
        <v>10111</v>
      </c>
      <c r="N157">
        <v>2447</v>
      </c>
      <c r="O157">
        <v>220</v>
      </c>
      <c r="P157" t="s">
        <v>46</v>
      </c>
      <c r="Q157">
        <f t="shared" si="5"/>
        <v>244700</v>
      </c>
      <c r="R157" s="14">
        <v>119191</v>
      </c>
    </row>
    <row r="158" spans="2:18" ht="15.75" thickBot="1" x14ac:dyDescent="0.3">
      <c r="B158">
        <v>2072</v>
      </c>
      <c r="C158">
        <v>237</v>
      </c>
      <c r="D158">
        <v>0</v>
      </c>
      <c r="E158">
        <v>78527</v>
      </c>
      <c r="F158">
        <f t="shared" si="1"/>
        <v>2370</v>
      </c>
      <c r="G158">
        <f t="shared" si="3"/>
        <v>0</v>
      </c>
      <c r="H158">
        <f t="shared" si="4"/>
        <v>785270</v>
      </c>
      <c r="L158">
        <v>2028</v>
      </c>
      <c r="M158">
        <v>9800</v>
      </c>
      <c r="N158">
        <v>2750</v>
      </c>
      <c r="O158">
        <v>256</v>
      </c>
      <c r="P158" t="s">
        <v>47</v>
      </c>
      <c r="Q158">
        <f t="shared" si="5"/>
        <v>275000</v>
      </c>
      <c r="R158" s="14">
        <v>125925</v>
      </c>
    </row>
    <row r="159" spans="2:18" ht="15.75" thickBot="1" x14ac:dyDescent="0.3">
      <c r="B159">
        <v>2073</v>
      </c>
      <c r="C159">
        <v>166</v>
      </c>
      <c r="D159">
        <v>0</v>
      </c>
      <c r="E159">
        <v>81123</v>
      </c>
      <c r="F159">
        <f t="shared" si="1"/>
        <v>1660</v>
      </c>
      <c r="G159">
        <f t="shared" si="3"/>
        <v>0</v>
      </c>
      <c r="H159">
        <f t="shared" si="4"/>
        <v>811230</v>
      </c>
      <c r="L159">
        <v>2029</v>
      </c>
      <c r="M159">
        <v>9520</v>
      </c>
      <c r="N159">
        <v>3061</v>
      </c>
      <c r="O159">
        <v>305</v>
      </c>
      <c r="P159" t="s">
        <v>48</v>
      </c>
      <c r="Q159">
        <f t="shared" si="5"/>
        <v>306100</v>
      </c>
      <c r="R159" s="14">
        <v>132659</v>
      </c>
    </row>
    <row r="160" spans="2:18" ht="15.75" thickBot="1" x14ac:dyDescent="0.3">
      <c r="B160">
        <v>2074</v>
      </c>
      <c r="C160">
        <v>122</v>
      </c>
      <c r="D160">
        <v>0</v>
      </c>
      <c r="E160">
        <v>83708</v>
      </c>
      <c r="F160">
        <f t="shared" si="1"/>
        <v>1220</v>
      </c>
      <c r="G160">
        <f t="shared" si="3"/>
        <v>0</v>
      </c>
      <c r="H160">
        <f t="shared" si="4"/>
        <v>837080</v>
      </c>
      <c r="L160">
        <v>2030</v>
      </c>
      <c r="M160">
        <v>9223</v>
      </c>
      <c r="N160">
        <v>3341</v>
      </c>
      <c r="O160">
        <v>351</v>
      </c>
      <c r="P160" t="s">
        <v>49</v>
      </c>
      <c r="Q160">
        <f t="shared" si="5"/>
        <v>334100</v>
      </c>
      <c r="R160" s="14">
        <v>139393</v>
      </c>
    </row>
    <row r="161" spans="2:18" ht="15.75" thickBot="1" x14ac:dyDescent="0.3">
      <c r="B161">
        <v>2075</v>
      </c>
      <c r="C161">
        <v>98</v>
      </c>
      <c r="D161">
        <v>0</v>
      </c>
      <c r="E161">
        <v>86294</v>
      </c>
      <c r="F161">
        <f t="shared" ref="F161:F170" si="6">C161*10</f>
        <v>980</v>
      </c>
      <c r="G161">
        <f t="shared" si="3"/>
        <v>0</v>
      </c>
      <c r="H161">
        <f t="shared" si="4"/>
        <v>862940</v>
      </c>
      <c r="L161">
        <v>2031</v>
      </c>
      <c r="M161">
        <v>8936</v>
      </c>
      <c r="N161">
        <v>3638</v>
      </c>
      <c r="O161">
        <v>386</v>
      </c>
      <c r="P161" t="s">
        <v>50</v>
      </c>
      <c r="Q161">
        <f t="shared" si="5"/>
        <v>363800</v>
      </c>
      <c r="R161" s="14">
        <v>146127</v>
      </c>
    </row>
    <row r="162" spans="2:18" ht="15.75" thickBot="1" x14ac:dyDescent="0.3">
      <c r="B162">
        <v>2076</v>
      </c>
      <c r="C162">
        <v>70</v>
      </c>
      <c r="D162">
        <v>0</v>
      </c>
      <c r="E162">
        <v>88829</v>
      </c>
      <c r="F162">
        <f t="shared" si="6"/>
        <v>700</v>
      </c>
      <c r="G162">
        <f t="shared" si="3"/>
        <v>0</v>
      </c>
      <c r="H162">
        <f t="shared" si="4"/>
        <v>888290</v>
      </c>
      <c r="L162">
        <v>2032</v>
      </c>
      <c r="M162">
        <v>8629</v>
      </c>
      <c r="N162">
        <v>3925</v>
      </c>
      <c r="O162">
        <v>435</v>
      </c>
      <c r="P162" t="s">
        <v>51</v>
      </c>
      <c r="Q162">
        <f t="shared" si="5"/>
        <v>392500</v>
      </c>
      <c r="R162" s="14">
        <v>152861</v>
      </c>
    </row>
    <row r="163" spans="2:18" ht="15.75" thickBot="1" x14ac:dyDescent="0.3">
      <c r="B163">
        <v>2077</v>
      </c>
      <c r="C163">
        <v>57</v>
      </c>
      <c r="D163">
        <v>0</v>
      </c>
      <c r="E163">
        <v>91389</v>
      </c>
      <c r="F163">
        <f t="shared" si="6"/>
        <v>570</v>
      </c>
      <c r="G163">
        <f t="shared" si="3"/>
        <v>0</v>
      </c>
      <c r="H163">
        <f t="shared" si="4"/>
        <v>913890</v>
      </c>
      <c r="L163">
        <v>2033</v>
      </c>
      <c r="M163">
        <v>8325</v>
      </c>
      <c r="N163">
        <v>4232</v>
      </c>
      <c r="O163">
        <v>500</v>
      </c>
      <c r="P163" t="s">
        <v>52</v>
      </c>
      <c r="Q163">
        <f t="shared" si="5"/>
        <v>423200</v>
      </c>
      <c r="R163" s="14">
        <v>159595</v>
      </c>
    </row>
    <row r="164" spans="2:18" ht="15.75" thickBot="1" x14ac:dyDescent="0.3">
      <c r="B164">
        <v>2078</v>
      </c>
      <c r="C164">
        <v>38</v>
      </c>
      <c r="D164">
        <v>0</v>
      </c>
      <c r="E164">
        <v>93940</v>
      </c>
      <c r="F164">
        <f t="shared" si="6"/>
        <v>380</v>
      </c>
      <c r="G164">
        <f t="shared" si="3"/>
        <v>0</v>
      </c>
      <c r="H164">
        <f t="shared" si="4"/>
        <v>939400</v>
      </c>
      <c r="L164">
        <v>2034</v>
      </c>
      <c r="M164">
        <v>8022</v>
      </c>
      <c r="N164">
        <v>4536</v>
      </c>
      <c r="O164">
        <v>560</v>
      </c>
      <c r="P164" t="s">
        <v>53</v>
      </c>
      <c r="Q164">
        <f t="shared" si="5"/>
        <v>453600</v>
      </c>
      <c r="R164" s="14">
        <v>166329</v>
      </c>
    </row>
    <row r="165" spans="2:18" ht="15.75" thickBot="1" x14ac:dyDescent="0.3">
      <c r="B165">
        <v>2079</v>
      </c>
      <c r="C165">
        <v>31</v>
      </c>
      <c r="D165">
        <v>0</v>
      </c>
      <c r="E165">
        <v>96363</v>
      </c>
      <c r="F165">
        <f t="shared" si="6"/>
        <v>310</v>
      </c>
      <c r="G165">
        <f t="shared" si="3"/>
        <v>0</v>
      </c>
      <c r="H165">
        <f t="shared" si="4"/>
        <v>963630</v>
      </c>
      <c r="L165">
        <v>2035</v>
      </c>
      <c r="M165">
        <v>7728</v>
      </c>
      <c r="N165">
        <v>4839</v>
      </c>
      <c r="O165">
        <v>630</v>
      </c>
      <c r="P165" t="s">
        <v>54</v>
      </c>
      <c r="Q165">
        <f t="shared" si="5"/>
        <v>483900</v>
      </c>
      <c r="R165" s="14">
        <v>173063</v>
      </c>
    </row>
    <row r="166" spans="2:18" ht="15.75" thickBot="1" x14ac:dyDescent="0.3">
      <c r="B166">
        <v>2080</v>
      </c>
      <c r="C166">
        <v>20</v>
      </c>
      <c r="D166">
        <v>0</v>
      </c>
      <c r="E166">
        <v>98847</v>
      </c>
      <c r="F166">
        <f t="shared" si="6"/>
        <v>200</v>
      </c>
      <c r="G166">
        <f t="shared" si="3"/>
        <v>0</v>
      </c>
      <c r="H166">
        <f t="shared" si="4"/>
        <v>988470</v>
      </c>
      <c r="L166">
        <v>2036</v>
      </c>
      <c r="M166">
        <v>7436</v>
      </c>
      <c r="N166">
        <v>5133</v>
      </c>
      <c r="O166">
        <v>711</v>
      </c>
      <c r="P166" t="s">
        <v>55</v>
      </c>
      <c r="Q166">
        <f t="shared" si="5"/>
        <v>513300</v>
      </c>
      <c r="R166" s="14">
        <v>179797</v>
      </c>
    </row>
    <row r="167" spans="2:18" ht="15.75" thickBot="1" x14ac:dyDescent="0.3">
      <c r="B167">
        <v>2081</v>
      </c>
      <c r="C167">
        <v>16</v>
      </c>
      <c r="D167">
        <v>0</v>
      </c>
      <c r="E167">
        <v>101273</v>
      </c>
      <c r="F167">
        <f t="shared" si="6"/>
        <v>160</v>
      </c>
      <c r="G167">
        <f t="shared" si="3"/>
        <v>0</v>
      </c>
      <c r="H167">
        <f t="shared" si="4"/>
        <v>1012730</v>
      </c>
      <c r="L167">
        <v>2037</v>
      </c>
      <c r="M167">
        <v>7126</v>
      </c>
      <c r="N167">
        <v>5425</v>
      </c>
      <c r="O167">
        <v>794</v>
      </c>
      <c r="P167" t="s">
        <v>56</v>
      </c>
      <c r="Q167">
        <f t="shared" si="5"/>
        <v>542500</v>
      </c>
      <c r="R167" s="14">
        <v>186531</v>
      </c>
    </row>
    <row r="168" spans="2:18" ht="15.75" thickBot="1" x14ac:dyDescent="0.3">
      <c r="B168">
        <v>2082</v>
      </c>
      <c r="C168">
        <v>10</v>
      </c>
      <c r="D168">
        <v>0</v>
      </c>
      <c r="E168">
        <v>103624</v>
      </c>
      <c r="F168">
        <f t="shared" si="6"/>
        <v>100</v>
      </c>
      <c r="G168">
        <f t="shared" si="3"/>
        <v>0</v>
      </c>
      <c r="H168">
        <f t="shared" si="4"/>
        <v>1036240</v>
      </c>
      <c r="L168">
        <v>2038</v>
      </c>
      <c r="M168">
        <v>6787</v>
      </c>
      <c r="N168">
        <v>5735</v>
      </c>
      <c r="O168">
        <v>880</v>
      </c>
      <c r="P168" t="s">
        <v>57</v>
      </c>
      <c r="Q168">
        <f t="shared" si="5"/>
        <v>573500</v>
      </c>
      <c r="R168" s="14">
        <v>193265</v>
      </c>
    </row>
    <row r="169" spans="2:18" ht="15.75" thickBot="1" x14ac:dyDescent="0.3">
      <c r="B169">
        <v>2083</v>
      </c>
      <c r="C169">
        <v>7</v>
      </c>
      <c r="D169">
        <v>0</v>
      </c>
      <c r="E169">
        <v>106014</v>
      </c>
      <c r="F169">
        <f t="shared" si="6"/>
        <v>70</v>
      </c>
      <c r="G169">
        <f t="shared" si="3"/>
        <v>0</v>
      </c>
      <c r="H169">
        <f t="shared" si="4"/>
        <v>1060140</v>
      </c>
      <c r="L169">
        <v>2039</v>
      </c>
      <c r="M169">
        <v>6444</v>
      </c>
      <c r="N169">
        <v>6074</v>
      </c>
      <c r="O169">
        <v>964</v>
      </c>
      <c r="P169" t="s">
        <v>58</v>
      </c>
      <c r="Q169">
        <f t="shared" si="5"/>
        <v>607400</v>
      </c>
      <c r="R169" s="14">
        <v>199999</v>
      </c>
    </row>
    <row r="170" spans="2:18" ht="15.75" thickBot="1" x14ac:dyDescent="0.3">
      <c r="B170">
        <v>2084</v>
      </c>
      <c r="C170">
        <v>6</v>
      </c>
      <c r="D170">
        <v>0</v>
      </c>
      <c r="E170">
        <v>108338</v>
      </c>
      <c r="F170">
        <f t="shared" si="6"/>
        <v>60</v>
      </c>
      <c r="G170">
        <f t="shared" si="3"/>
        <v>0</v>
      </c>
      <c r="H170">
        <f t="shared" si="4"/>
        <v>1083380</v>
      </c>
      <c r="R170" s="14">
        <v>206733</v>
      </c>
    </row>
    <row r="173" spans="2:18" x14ac:dyDescent="0.25">
      <c r="B173" t="s">
        <v>24</v>
      </c>
      <c r="C173" t="s">
        <v>25</v>
      </c>
      <c r="D173" t="s">
        <v>26</v>
      </c>
      <c r="E173" t="s">
        <v>27</v>
      </c>
      <c r="F173" t="s">
        <v>28</v>
      </c>
    </row>
    <row r="174" spans="2:18" ht="15.75" thickBot="1" x14ac:dyDescent="0.3">
      <c r="B174">
        <v>2010</v>
      </c>
      <c r="C174">
        <v>14444</v>
      </c>
      <c r="D174">
        <v>0</v>
      </c>
      <c r="E174">
        <v>0</v>
      </c>
      <c r="F174" s="4">
        <v>0</v>
      </c>
      <c r="G174">
        <f>D174*100</f>
        <v>0</v>
      </c>
      <c r="H174" s="11">
        <v>5831</v>
      </c>
      <c r="I174" s="9">
        <v>20</v>
      </c>
      <c r="J174" s="4">
        <f>I174*1000</f>
        <v>20000</v>
      </c>
    </row>
    <row r="175" spans="2:18" ht="15.75" thickBot="1" x14ac:dyDescent="0.3">
      <c r="B175">
        <v>2011</v>
      </c>
      <c r="C175">
        <v>14394</v>
      </c>
      <c r="D175">
        <v>61</v>
      </c>
      <c r="E175">
        <v>0</v>
      </c>
      <c r="F175" s="4">
        <v>34750.453428958201</v>
      </c>
      <c r="G175">
        <f t="shared" ref="G175:G204" si="7">D175*100</f>
        <v>6100</v>
      </c>
      <c r="H175" s="12">
        <v>11462</v>
      </c>
      <c r="I175" s="10">
        <v>39</v>
      </c>
      <c r="J175" s="4">
        <f t="shared" ref="J175:J204" si="8">I175*1000</f>
        <v>39000</v>
      </c>
    </row>
    <row r="176" spans="2:18" ht="15.75" thickBot="1" x14ac:dyDescent="0.3">
      <c r="B176">
        <v>2012</v>
      </c>
      <c r="C176">
        <v>14331</v>
      </c>
      <c r="D176">
        <v>111</v>
      </c>
      <c r="E176">
        <v>0</v>
      </c>
      <c r="F176" s="4">
        <v>70610.188172124894</v>
      </c>
      <c r="G176">
        <f t="shared" si="7"/>
        <v>11100</v>
      </c>
      <c r="H176" s="12">
        <v>17054</v>
      </c>
      <c r="I176" s="10">
        <v>58</v>
      </c>
      <c r="J176" s="4">
        <f t="shared" si="8"/>
        <v>58000</v>
      </c>
    </row>
    <row r="177" spans="2:10" ht="15.75" thickBot="1" x14ac:dyDescent="0.3">
      <c r="B177">
        <v>2013</v>
      </c>
      <c r="C177">
        <v>14267</v>
      </c>
      <c r="D177">
        <v>174</v>
      </c>
      <c r="E177">
        <v>0</v>
      </c>
      <c r="F177" s="4">
        <v>108596.498754336</v>
      </c>
      <c r="G177">
        <f t="shared" si="7"/>
        <v>17400</v>
      </c>
      <c r="H177" s="12">
        <v>23863</v>
      </c>
      <c r="I177" s="10">
        <v>80</v>
      </c>
      <c r="J177" s="4">
        <f t="shared" si="8"/>
        <v>80000</v>
      </c>
    </row>
    <row r="178" spans="2:10" ht="15.75" thickBot="1" x14ac:dyDescent="0.3">
      <c r="B178">
        <v>2014</v>
      </c>
      <c r="C178">
        <v>14184</v>
      </c>
      <c r="D178">
        <v>238</v>
      </c>
      <c r="E178">
        <v>0</v>
      </c>
      <c r="F178" s="4">
        <v>156299.70218329501</v>
      </c>
      <c r="G178">
        <f t="shared" si="7"/>
        <v>23800</v>
      </c>
      <c r="H178" s="12">
        <v>30744</v>
      </c>
      <c r="I178" s="10">
        <v>103</v>
      </c>
      <c r="J178" s="4">
        <f t="shared" si="8"/>
        <v>103000</v>
      </c>
    </row>
    <row r="179" spans="2:10" ht="15.75" thickBot="1" x14ac:dyDescent="0.3">
      <c r="B179">
        <v>2015</v>
      </c>
      <c r="C179">
        <v>14110</v>
      </c>
      <c r="D179">
        <v>321</v>
      </c>
      <c r="E179">
        <v>0</v>
      </c>
      <c r="F179" s="4">
        <v>243156.62152407499</v>
      </c>
      <c r="G179">
        <f t="shared" si="7"/>
        <v>32100</v>
      </c>
      <c r="H179" s="12">
        <v>38422</v>
      </c>
      <c r="I179" s="10">
        <v>127</v>
      </c>
      <c r="J179" s="4">
        <f t="shared" si="8"/>
        <v>127000</v>
      </c>
    </row>
    <row r="180" spans="2:10" ht="15.75" thickBot="1" x14ac:dyDescent="0.3">
      <c r="B180">
        <v>2016</v>
      </c>
      <c r="C180">
        <v>14017</v>
      </c>
      <c r="D180">
        <v>395</v>
      </c>
      <c r="E180">
        <v>0</v>
      </c>
      <c r="F180" s="4">
        <v>280063.11079207901</v>
      </c>
      <c r="G180">
        <f t="shared" si="7"/>
        <v>39500</v>
      </c>
      <c r="H180" s="12">
        <v>46808</v>
      </c>
      <c r="I180" s="10">
        <v>152</v>
      </c>
      <c r="J180" s="4">
        <f t="shared" si="8"/>
        <v>152000</v>
      </c>
    </row>
    <row r="181" spans="2:10" ht="15.75" thickBot="1" x14ac:dyDescent="0.3">
      <c r="B181">
        <v>2017</v>
      </c>
      <c r="C181">
        <v>13940</v>
      </c>
      <c r="D181">
        <v>488</v>
      </c>
      <c r="E181">
        <v>0</v>
      </c>
      <c r="F181" s="4">
        <v>324666.93597190402</v>
      </c>
      <c r="G181">
        <f t="shared" si="7"/>
        <v>48800</v>
      </c>
      <c r="H181" s="12">
        <v>52933</v>
      </c>
      <c r="I181" s="10">
        <v>173</v>
      </c>
      <c r="J181" s="4">
        <f t="shared" si="8"/>
        <v>173000</v>
      </c>
    </row>
    <row r="182" spans="2:10" ht="15.75" thickBot="1" x14ac:dyDescent="0.3">
      <c r="B182">
        <v>2018</v>
      </c>
      <c r="C182">
        <v>13856</v>
      </c>
      <c r="D182">
        <v>565</v>
      </c>
      <c r="E182">
        <v>0</v>
      </c>
      <c r="F182" s="4">
        <v>405886.39662689302</v>
      </c>
      <c r="G182">
        <f t="shared" si="7"/>
        <v>56500</v>
      </c>
      <c r="H182" s="12">
        <v>58964</v>
      </c>
      <c r="I182" s="10">
        <v>199</v>
      </c>
      <c r="J182" s="4">
        <f t="shared" si="8"/>
        <v>199000</v>
      </c>
    </row>
    <row r="183" spans="2:10" ht="15.75" thickBot="1" x14ac:dyDescent="0.3">
      <c r="B183">
        <v>2019</v>
      </c>
      <c r="C183">
        <v>13782</v>
      </c>
      <c r="D183">
        <v>649</v>
      </c>
      <c r="E183">
        <v>0</v>
      </c>
      <c r="F183" s="4">
        <v>470617.85874164302</v>
      </c>
      <c r="G183">
        <f t="shared" si="7"/>
        <v>64900</v>
      </c>
      <c r="H183" s="12">
        <v>65036</v>
      </c>
      <c r="I183" s="10">
        <v>225</v>
      </c>
      <c r="J183" s="4">
        <f t="shared" si="8"/>
        <v>225000</v>
      </c>
    </row>
    <row r="184" spans="2:10" ht="15.75" thickBot="1" x14ac:dyDescent="0.3">
      <c r="B184">
        <v>2020</v>
      </c>
      <c r="C184">
        <v>13331</v>
      </c>
      <c r="D184">
        <v>723</v>
      </c>
      <c r="E184">
        <v>0</v>
      </c>
      <c r="F184" s="4">
        <v>557476.75509012397</v>
      </c>
      <c r="G184">
        <f t="shared" si="7"/>
        <v>72300</v>
      </c>
      <c r="H184" s="12">
        <v>71150</v>
      </c>
      <c r="I184" s="10">
        <v>250</v>
      </c>
      <c r="J184" s="4">
        <f t="shared" si="8"/>
        <v>250000</v>
      </c>
    </row>
    <row r="185" spans="2:10" ht="15.75" thickBot="1" x14ac:dyDescent="0.3">
      <c r="B185">
        <v>2021</v>
      </c>
      <c r="C185">
        <v>12931</v>
      </c>
      <c r="D185">
        <v>1174</v>
      </c>
      <c r="E185">
        <v>2</v>
      </c>
      <c r="F185" s="4">
        <v>833610.25196901103</v>
      </c>
      <c r="G185">
        <f t="shared" si="7"/>
        <v>117400</v>
      </c>
      <c r="H185" s="13">
        <v>78787</v>
      </c>
      <c r="I185" s="9">
        <v>269</v>
      </c>
      <c r="J185" s="4">
        <f t="shared" si="8"/>
        <v>269000</v>
      </c>
    </row>
    <row r="186" spans="2:10" ht="15.75" thickBot="1" x14ac:dyDescent="0.3">
      <c r="B186">
        <v>2022</v>
      </c>
      <c r="C186">
        <v>12595</v>
      </c>
      <c r="D186">
        <v>1574</v>
      </c>
      <c r="E186">
        <v>9</v>
      </c>
      <c r="F186" s="4">
        <v>1142494.4259820301</v>
      </c>
      <c r="G186">
        <f t="shared" si="7"/>
        <v>157400</v>
      </c>
      <c r="H186" s="14">
        <v>85521</v>
      </c>
      <c r="I186" s="10">
        <v>292</v>
      </c>
      <c r="J186" s="4">
        <f t="shared" si="8"/>
        <v>292000</v>
      </c>
    </row>
    <row r="187" spans="2:10" ht="15.75" thickBot="1" x14ac:dyDescent="0.3">
      <c r="B187">
        <v>2023</v>
      </c>
      <c r="C187">
        <v>12299</v>
      </c>
      <c r="D187">
        <v>1910</v>
      </c>
      <c r="E187">
        <v>17</v>
      </c>
      <c r="F187" s="4">
        <v>1398311.0257359999</v>
      </c>
      <c r="G187">
        <f t="shared" si="7"/>
        <v>191000</v>
      </c>
      <c r="H187" s="14">
        <v>92255</v>
      </c>
      <c r="I187" s="10">
        <v>315</v>
      </c>
      <c r="J187" s="4">
        <f t="shared" si="8"/>
        <v>315000</v>
      </c>
    </row>
    <row r="188" spans="2:10" ht="15.75" thickBot="1" x14ac:dyDescent="0.3">
      <c r="B188">
        <v>2024</v>
      </c>
      <c r="C188">
        <v>11999</v>
      </c>
      <c r="D188">
        <v>2206</v>
      </c>
      <c r="E188">
        <v>28</v>
      </c>
      <c r="F188" s="4">
        <v>1690928.69058304</v>
      </c>
      <c r="G188">
        <f t="shared" si="7"/>
        <v>220600</v>
      </c>
      <c r="H188" s="14">
        <v>98989</v>
      </c>
      <c r="I188" s="10">
        <v>338</v>
      </c>
      <c r="J188" s="4">
        <f t="shared" si="8"/>
        <v>338000</v>
      </c>
    </row>
    <row r="189" spans="2:10" ht="15.75" thickBot="1" x14ac:dyDescent="0.3">
      <c r="B189">
        <v>2025</v>
      </c>
      <c r="C189">
        <v>11730</v>
      </c>
      <c r="D189">
        <v>2506</v>
      </c>
      <c r="E189">
        <v>42</v>
      </c>
      <c r="F189" s="4">
        <v>1950524.4445366201</v>
      </c>
      <c r="G189">
        <f t="shared" si="7"/>
        <v>250600</v>
      </c>
      <c r="H189" s="14">
        <v>105723</v>
      </c>
      <c r="I189" s="10">
        <v>361</v>
      </c>
      <c r="J189" s="4">
        <f t="shared" si="8"/>
        <v>361000</v>
      </c>
    </row>
    <row r="190" spans="2:10" ht="15.75" thickBot="1" x14ac:dyDescent="0.3">
      <c r="B190">
        <v>2026</v>
      </c>
      <c r="C190">
        <v>11427</v>
      </c>
      <c r="D190">
        <v>2775</v>
      </c>
      <c r="E190">
        <v>66</v>
      </c>
      <c r="F190" s="4">
        <v>2129093.0530248</v>
      </c>
      <c r="G190">
        <f t="shared" si="7"/>
        <v>277500</v>
      </c>
      <c r="H190" s="14">
        <v>112457</v>
      </c>
      <c r="I190" s="10">
        <v>385</v>
      </c>
      <c r="J190" s="4">
        <f t="shared" si="8"/>
        <v>385000</v>
      </c>
    </row>
    <row r="191" spans="2:10" ht="15.75" thickBot="1" x14ac:dyDescent="0.3">
      <c r="B191">
        <v>2027</v>
      </c>
      <c r="C191">
        <v>11145</v>
      </c>
      <c r="D191">
        <v>3078</v>
      </c>
      <c r="E191">
        <v>84</v>
      </c>
      <c r="F191" s="4">
        <v>2354788.9584376998</v>
      </c>
      <c r="G191">
        <f t="shared" si="7"/>
        <v>307800</v>
      </c>
      <c r="H191" s="14">
        <v>119191</v>
      </c>
      <c r="I191" s="10">
        <v>408</v>
      </c>
      <c r="J191" s="4">
        <f t="shared" si="8"/>
        <v>408000</v>
      </c>
    </row>
    <row r="192" spans="2:10" ht="15.75" thickBot="1" x14ac:dyDescent="0.3">
      <c r="B192">
        <v>2028</v>
      </c>
      <c r="C192">
        <v>10810</v>
      </c>
      <c r="D192">
        <v>3360</v>
      </c>
      <c r="E192">
        <v>108</v>
      </c>
      <c r="F192" s="4">
        <v>2640583.5484298901</v>
      </c>
      <c r="G192">
        <f t="shared" si="7"/>
        <v>336000</v>
      </c>
      <c r="H192" s="14">
        <v>125925</v>
      </c>
      <c r="I192" s="10">
        <v>431</v>
      </c>
      <c r="J192" s="4">
        <f t="shared" si="8"/>
        <v>431000</v>
      </c>
    </row>
    <row r="193" spans="2:10" ht="15.75" thickBot="1" x14ac:dyDescent="0.3">
      <c r="B193">
        <v>2029</v>
      </c>
      <c r="C193">
        <v>10524</v>
      </c>
      <c r="D193">
        <v>3695</v>
      </c>
      <c r="E193">
        <v>141</v>
      </c>
      <c r="F193" s="4">
        <v>2894436.4374539899</v>
      </c>
      <c r="G193">
        <f t="shared" si="7"/>
        <v>369500</v>
      </c>
      <c r="H193" s="14">
        <v>132659</v>
      </c>
      <c r="I193" s="10">
        <v>454</v>
      </c>
      <c r="J193" s="4">
        <f t="shared" si="8"/>
        <v>454000</v>
      </c>
    </row>
    <row r="194" spans="2:10" ht="15.75" thickBot="1" x14ac:dyDescent="0.3">
      <c r="B194">
        <v>2030</v>
      </c>
      <c r="C194">
        <v>10193</v>
      </c>
      <c r="D194">
        <v>3981</v>
      </c>
      <c r="E194">
        <v>167</v>
      </c>
      <c r="F194" s="4">
        <v>3181540.28544315</v>
      </c>
      <c r="G194">
        <f t="shared" si="7"/>
        <v>398100</v>
      </c>
      <c r="H194" s="14">
        <v>139393</v>
      </c>
      <c r="I194" s="10">
        <v>477</v>
      </c>
      <c r="J194" s="4">
        <f t="shared" si="8"/>
        <v>477000</v>
      </c>
    </row>
    <row r="195" spans="2:10" ht="15.75" thickBot="1" x14ac:dyDescent="0.3">
      <c r="B195">
        <v>2031</v>
      </c>
      <c r="C195">
        <v>9904</v>
      </c>
      <c r="D195">
        <v>4312</v>
      </c>
      <c r="E195">
        <v>196</v>
      </c>
      <c r="F195" s="4">
        <v>3494785.9100740999</v>
      </c>
      <c r="G195">
        <f t="shared" si="7"/>
        <v>431200</v>
      </c>
      <c r="H195" s="14">
        <v>146127</v>
      </c>
      <c r="I195" s="10">
        <v>500</v>
      </c>
      <c r="J195" s="4">
        <f t="shared" si="8"/>
        <v>500000</v>
      </c>
    </row>
    <row r="196" spans="2:10" ht="15.75" thickBot="1" x14ac:dyDescent="0.3">
      <c r="B196">
        <v>2032</v>
      </c>
      <c r="C196">
        <v>9608</v>
      </c>
      <c r="D196">
        <v>4601</v>
      </c>
      <c r="E196">
        <v>238</v>
      </c>
      <c r="F196" s="4">
        <v>3772237.0146082798</v>
      </c>
      <c r="G196">
        <f t="shared" si="7"/>
        <v>460100</v>
      </c>
      <c r="H196" s="14">
        <v>152861</v>
      </c>
      <c r="I196" s="10">
        <v>524</v>
      </c>
      <c r="J196" s="4">
        <f t="shared" si="8"/>
        <v>524000</v>
      </c>
    </row>
    <row r="197" spans="2:10" ht="15.75" thickBot="1" x14ac:dyDescent="0.3">
      <c r="B197">
        <v>2033</v>
      </c>
      <c r="C197">
        <v>9294</v>
      </c>
      <c r="D197">
        <v>4897</v>
      </c>
      <c r="E197">
        <v>294</v>
      </c>
      <c r="F197" s="4">
        <v>4009746.1313911001</v>
      </c>
      <c r="G197">
        <f t="shared" si="7"/>
        <v>489700</v>
      </c>
      <c r="H197" s="14">
        <v>159595</v>
      </c>
      <c r="I197" s="10">
        <v>547</v>
      </c>
      <c r="J197" s="4">
        <f t="shared" si="8"/>
        <v>547000</v>
      </c>
    </row>
    <row r="198" spans="2:10" ht="15.75" thickBot="1" x14ac:dyDescent="0.3">
      <c r="B198">
        <v>2034</v>
      </c>
      <c r="C198">
        <v>8994</v>
      </c>
      <c r="D198">
        <v>5211</v>
      </c>
      <c r="E198">
        <v>342</v>
      </c>
      <c r="F198" s="4">
        <v>4237213.8945701104</v>
      </c>
      <c r="G198">
        <f t="shared" si="7"/>
        <v>521100</v>
      </c>
      <c r="H198" s="14">
        <v>166329</v>
      </c>
      <c r="I198" s="10">
        <v>570</v>
      </c>
      <c r="J198" s="4">
        <f t="shared" si="8"/>
        <v>570000</v>
      </c>
    </row>
    <row r="199" spans="2:10" ht="15.75" thickBot="1" x14ac:dyDescent="0.3">
      <c r="B199">
        <v>2035</v>
      </c>
      <c r="C199">
        <v>8696</v>
      </c>
      <c r="D199">
        <v>5511</v>
      </c>
      <c r="E199">
        <v>392</v>
      </c>
      <c r="F199" s="4">
        <v>4438634.7208838603</v>
      </c>
      <c r="G199">
        <f t="shared" si="7"/>
        <v>551100</v>
      </c>
      <c r="H199" s="14">
        <v>173063</v>
      </c>
      <c r="I199" s="10">
        <v>593</v>
      </c>
      <c r="J199" s="4">
        <f t="shared" si="8"/>
        <v>593000</v>
      </c>
    </row>
    <row r="200" spans="2:10" ht="15.75" thickBot="1" x14ac:dyDescent="0.3">
      <c r="B200">
        <v>2036</v>
      </c>
      <c r="C200">
        <v>8396</v>
      </c>
      <c r="D200">
        <v>5809</v>
      </c>
      <c r="E200">
        <v>459</v>
      </c>
      <c r="F200" s="4">
        <v>4670260.2828044603</v>
      </c>
      <c r="G200">
        <f t="shared" si="7"/>
        <v>580900</v>
      </c>
      <c r="H200" s="14">
        <v>179797</v>
      </c>
      <c r="I200" s="10">
        <v>616</v>
      </c>
      <c r="J200" s="4">
        <f t="shared" si="8"/>
        <v>616000</v>
      </c>
    </row>
    <row r="201" spans="2:10" ht="15.75" thickBot="1" x14ac:dyDescent="0.3">
      <c r="B201">
        <v>2037</v>
      </c>
      <c r="C201">
        <v>8083</v>
      </c>
      <c r="D201">
        <v>6109</v>
      </c>
      <c r="E201">
        <v>531</v>
      </c>
      <c r="F201" s="4">
        <v>4865494.0722082397</v>
      </c>
      <c r="G201">
        <f t="shared" si="7"/>
        <v>610900</v>
      </c>
      <c r="H201" s="14">
        <v>186531</v>
      </c>
      <c r="I201" s="10">
        <v>640</v>
      </c>
      <c r="J201" s="4">
        <f t="shared" si="8"/>
        <v>640000</v>
      </c>
    </row>
    <row r="202" spans="2:10" ht="15.75" thickBot="1" x14ac:dyDescent="0.3">
      <c r="B202">
        <v>2038</v>
      </c>
      <c r="C202">
        <v>7730</v>
      </c>
      <c r="D202">
        <v>6422</v>
      </c>
      <c r="E202">
        <v>611</v>
      </c>
      <c r="F202" s="4">
        <v>5146859.9480676604</v>
      </c>
      <c r="G202">
        <f t="shared" si="7"/>
        <v>642200</v>
      </c>
      <c r="H202" s="14">
        <v>193265</v>
      </c>
      <c r="I202" s="10">
        <v>663</v>
      </c>
      <c r="J202" s="4">
        <f t="shared" si="8"/>
        <v>663000</v>
      </c>
    </row>
    <row r="203" spans="2:10" ht="15.75" thickBot="1" x14ac:dyDescent="0.3">
      <c r="B203">
        <v>2039</v>
      </c>
      <c r="C203">
        <v>7438</v>
      </c>
      <c r="D203">
        <v>6775</v>
      </c>
      <c r="E203">
        <v>693</v>
      </c>
      <c r="F203" s="4">
        <v>5367983.2443514699</v>
      </c>
      <c r="G203">
        <f t="shared" si="7"/>
        <v>677500</v>
      </c>
      <c r="H203" s="14">
        <v>199999</v>
      </c>
      <c r="I203" s="10">
        <v>686</v>
      </c>
      <c r="J203" s="4">
        <f t="shared" si="8"/>
        <v>686000</v>
      </c>
    </row>
    <row r="204" spans="2:10" ht="15.75" thickBot="1" x14ac:dyDescent="0.3">
      <c r="C204">
        <v>7133</v>
      </c>
      <c r="D204">
        <v>7067</v>
      </c>
      <c r="E204">
        <v>788</v>
      </c>
      <c r="F204" s="4">
        <v>5517836.2241423298</v>
      </c>
      <c r="G204">
        <f t="shared" si="7"/>
        <v>706700</v>
      </c>
      <c r="H204" s="14">
        <v>206733</v>
      </c>
      <c r="I204" s="10">
        <v>709</v>
      </c>
      <c r="J204" s="4">
        <f t="shared" si="8"/>
        <v>709000</v>
      </c>
    </row>
    <row r="208" spans="2:10" x14ac:dyDescent="0.25">
      <c r="B208" t="s">
        <v>24</v>
      </c>
      <c r="C208" t="s">
        <v>25</v>
      </c>
      <c r="D208" t="s">
        <v>26</v>
      </c>
      <c r="E208" t="s">
        <v>27</v>
      </c>
      <c r="F208" t="s">
        <v>28</v>
      </c>
    </row>
    <row r="209" spans="2:11" ht="15.75" thickBot="1" x14ac:dyDescent="0.3">
      <c r="B209">
        <v>2010</v>
      </c>
      <c r="C209">
        <v>140738</v>
      </c>
      <c r="D209">
        <v>511</v>
      </c>
      <c r="E209">
        <v>0</v>
      </c>
      <c r="F209">
        <v>1913503.32</v>
      </c>
      <c r="G209" s="4">
        <f>H209</f>
        <v>5831</v>
      </c>
      <c r="H209" s="13">
        <v>5831</v>
      </c>
      <c r="I209" s="9">
        <v>20</v>
      </c>
      <c r="J209" s="4">
        <f>F209*10</f>
        <v>19135033.199999999</v>
      </c>
      <c r="K209" s="4">
        <f>I209*1000000</f>
        <v>20000000</v>
      </c>
    </row>
    <row r="210" spans="2:11" ht="15.75" thickBot="1" x14ac:dyDescent="0.3">
      <c r="B210">
        <v>2011</v>
      </c>
      <c r="C210">
        <v>140214</v>
      </c>
      <c r="D210">
        <v>1035</v>
      </c>
      <c r="E210">
        <v>0</v>
      </c>
      <c r="F210">
        <v>3805450.77</v>
      </c>
      <c r="G210" s="4">
        <f>D210*10</f>
        <v>10350</v>
      </c>
      <c r="H210" s="14">
        <v>11462</v>
      </c>
      <c r="I210" s="10">
        <v>39</v>
      </c>
      <c r="J210" s="4">
        <f t="shared" ref="J210:J239" si="9">F210*10</f>
        <v>38054507.700000003</v>
      </c>
      <c r="K210" s="4">
        <f t="shared" ref="K210:K239" si="10">I210*1000000</f>
        <v>39000000</v>
      </c>
    </row>
    <row r="211" spans="2:11" ht="15.75" thickBot="1" x14ac:dyDescent="0.3">
      <c r="B211">
        <v>2012</v>
      </c>
      <c r="C211">
        <v>139726</v>
      </c>
      <c r="D211">
        <v>1523</v>
      </c>
      <c r="E211">
        <v>0</v>
      </c>
      <c r="F211">
        <v>5640116.6699999999</v>
      </c>
      <c r="G211" s="4">
        <f t="shared" ref="G211:G239" si="11">D211*10</f>
        <v>15230</v>
      </c>
      <c r="H211" s="14">
        <v>17054</v>
      </c>
      <c r="I211" s="10">
        <v>58</v>
      </c>
      <c r="J211" s="4">
        <f t="shared" si="9"/>
        <v>56401166.700000003</v>
      </c>
      <c r="K211" s="4">
        <f t="shared" si="10"/>
        <v>58000000</v>
      </c>
    </row>
    <row r="212" spans="2:11" ht="15.75" thickBot="1" x14ac:dyDescent="0.3">
      <c r="B212">
        <v>2013</v>
      </c>
      <c r="C212">
        <v>139120</v>
      </c>
      <c r="D212">
        <v>2129</v>
      </c>
      <c r="E212">
        <v>0</v>
      </c>
      <c r="F212">
        <v>7462287.3899999997</v>
      </c>
      <c r="G212" s="4">
        <f t="shared" si="11"/>
        <v>21290</v>
      </c>
      <c r="H212" s="14">
        <v>23863</v>
      </c>
      <c r="I212" s="10">
        <v>80</v>
      </c>
      <c r="J212" s="4">
        <f t="shared" si="9"/>
        <v>74622873.899999991</v>
      </c>
      <c r="K212" s="4">
        <f t="shared" si="10"/>
        <v>80000000</v>
      </c>
    </row>
    <row r="213" spans="2:11" ht="15.75" thickBot="1" x14ac:dyDescent="0.3">
      <c r="B213">
        <v>2014</v>
      </c>
      <c r="C213">
        <v>138487</v>
      </c>
      <c r="D213">
        <v>2762</v>
      </c>
      <c r="E213">
        <v>0</v>
      </c>
      <c r="F213">
        <v>9717186.0899999999</v>
      </c>
      <c r="G213" s="4">
        <f t="shared" si="11"/>
        <v>27620</v>
      </c>
      <c r="H213" s="14">
        <v>30744</v>
      </c>
      <c r="I213" s="10">
        <v>103</v>
      </c>
      <c r="J213" s="4">
        <f t="shared" si="9"/>
        <v>97171860.900000006</v>
      </c>
      <c r="K213" s="4">
        <f t="shared" si="10"/>
        <v>103000000</v>
      </c>
    </row>
    <row r="214" spans="2:11" ht="15.75" thickBot="1" x14ac:dyDescent="0.3">
      <c r="B214">
        <v>2015</v>
      </c>
      <c r="C214">
        <v>137837</v>
      </c>
      <c r="D214">
        <v>3412</v>
      </c>
      <c r="E214">
        <v>0</v>
      </c>
      <c r="F214">
        <v>11652329.210000001</v>
      </c>
      <c r="G214" s="4">
        <f t="shared" si="11"/>
        <v>34120</v>
      </c>
      <c r="H214" s="14">
        <v>38422</v>
      </c>
      <c r="I214" s="10">
        <v>127</v>
      </c>
      <c r="J214" s="4">
        <f t="shared" si="9"/>
        <v>116523292.10000001</v>
      </c>
      <c r="K214" s="4">
        <f t="shared" si="10"/>
        <v>127000000</v>
      </c>
    </row>
    <row r="215" spans="2:11" ht="15.75" thickBot="1" x14ac:dyDescent="0.3">
      <c r="B215">
        <v>2016</v>
      </c>
      <c r="C215">
        <v>137095</v>
      </c>
      <c r="D215">
        <v>4154</v>
      </c>
      <c r="E215">
        <v>0</v>
      </c>
      <c r="F215">
        <v>13678696.779999999</v>
      </c>
      <c r="G215" s="4">
        <f t="shared" si="11"/>
        <v>41540</v>
      </c>
      <c r="H215" s="14">
        <v>46808</v>
      </c>
      <c r="I215" s="10">
        <v>152</v>
      </c>
      <c r="J215" s="4">
        <f t="shared" si="9"/>
        <v>136786967.79999998</v>
      </c>
      <c r="K215" s="4">
        <f t="shared" si="10"/>
        <v>152000000</v>
      </c>
    </row>
    <row r="216" spans="2:11" ht="15.75" thickBot="1" x14ac:dyDescent="0.3">
      <c r="B216">
        <v>2017</v>
      </c>
      <c r="C216">
        <v>136532</v>
      </c>
      <c r="D216">
        <v>4717</v>
      </c>
      <c r="E216">
        <v>0</v>
      </c>
      <c r="F216">
        <v>15559040.85</v>
      </c>
      <c r="G216" s="4">
        <f t="shared" si="11"/>
        <v>47170</v>
      </c>
      <c r="H216" s="14">
        <v>52933</v>
      </c>
      <c r="I216" s="10">
        <v>173</v>
      </c>
      <c r="J216" s="4">
        <f t="shared" si="9"/>
        <v>155590408.5</v>
      </c>
      <c r="K216" s="4">
        <f t="shared" si="10"/>
        <v>173000000</v>
      </c>
    </row>
    <row r="217" spans="2:11" ht="15.75" thickBot="1" x14ac:dyDescent="0.3">
      <c r="B217">
        <v>2018</v>
      </c>
      <c r="C217">
        <v>136039</v>
      </c>
      <c r="D217">
        <v>5210</v>
      </c>
      <c r="E217">
        <v>0</v>
      </c>
      <c r="F217">
        <v>17915070.739999998</v>
      </c>
      <c r="G217" s="4">
        <f t="shared" si="11"/>
        <v>52100</v>
      </c>
      <c r="H217" s="14">
        <v>58964</v>
      </c>
      <c r="I217" s="10">
        <v>199</v>
      </c>
      <c r="J217" s="4">
        <f t="shared" si="9"/>
        <v>179150707.39999998</v>
      </c>
      <c r="K217" s="4">
        <f t="shared" si="10"/>
        <v>199000000</v>
      </c>
    </row>
    <row r="218" spans="2:11" ht="15.75" thickBot="1" x14ac:dyDescent="0.3">
      <c r="B218">
        <v>2019</v>
      </c>
      <c r="C218">
        <v>135480</v>
      </c>
      <c r="D218">
        <v>5769</v>
      </c>
      <c r="E218">
        <v>0</v>
      </c>
      <c r="F218">
        <v>20113796.140000001</v>
      </c>
      <c r="G218" s="4">
        <f t="shared" si="11"/>
        <v>57690</v>
      </c>
      <c r="H218" s="14">
        <v>65036</v>
      </c>
      <c r="I218" s="10">
        <v>225</v>
      </c>
      <c r="J218" s="4">
        <f t="shared" si="9"/>
        <v>201137961.40000001</v>
      </c>
      <c r="K218" s="4">
        <f t="shared" si="10"/>
        <v>225000000</v>
      </c>
    </row>
    <row r="219" spans="2:11" ht="15.75" thickBot="1" x14ac:dyDescent="0.3">
      <c r="B219">
        <v>2020</v>
      </c>
      <c r="C219">
        <v>130929</v>
      </c>
      <c r="D219">
        <v>10320</v>
      </c>
      <c r="E219">
        <v>37</v>
      </c>
      <c r="F219">
        <v>27022882.018041901</v>
      </c>
      <c r="G219" s="4">
        <f t="shared" si="11"/>
        <v>103200</v>
      </c>
      <c r="H219" s="14">
        <v>71150</v>
      </c>
      <c r="I219" s="10">
        <v>250</v>
      </c>
      <c r="J219" s="4">
        <f t="shared" si="9"/>
        <v>270228820.18041903</v>
      </c>
      <c r="K219" s="4">
        <f t="shared" si="10"/>
        <v>250000000</v>
      </c>
    </row>
    <row r="220" spans="2:11" ht="15.75" thickBot="1" x14ac:dyDescent="0.3">
      <c r="B220">
        <v>2021</v>
      </c>
      <c r="C220">
        <v>127388</v>
      </c>
      <c r="D220">
        <v>13861</v>
      </c>
      <c r="E220">
        <v>86</v>
      </c>
      <c r="F220">
        <v>31390144.485184401</v>
      </c>
      <c r="G220" s="4">
        <f t="shared" si="11"/>
        <v>138610</v>
      </c>
      <c r="H220" s="13">
        <v>78787</v>
      </c>
      <c r="I220" s="9">
        <v>269</v>
      </c>
      <c r="J220" s="4">
        <f t="shared" si="9"/>
        <v>313901444.85184401</v>
      </c>
      <c r="K220" s="4">
        <f t="shared" si="10"/>
        <v>269000000</v>
      </c>
    </row>
    <row r="221" spans="2:11" ht="15.75" thickBot="1" x14ac:dyDescent="0.3">
      <c r="B221">
        <v>2022</v>
      </c>
      <c r="C221">
        <v>124197</v>
      </c>
      <c r="D221">
        <v>17052</v>
      </c>
      <c r="E221">
        <v>161</v>
      </c>
      <c r="F221">
        <v>35579720.393792003</v>
      </c>
      <c r="G221" s="4">
        <f t="shared" si="11"/>
        <v>170520</v>
      </c>
      <c r="H221" s="14">
        <v>85521</v>
      </c>
      <c r="I221" s="10">
        <v>292</v>
      </c>
      <c r="J221" s="4">
        <f t="shared" si="9"/>
        <v>355797203.93792003</v>
      </c>
      <c r="K221" s="4">
        <f t="shared" si="10"/>
        <v>292000000</v>
      </c>
    </row>
    <row r="222" spans="2:11" ht="15.75" thickBot="1" x14ac:dyDescent="0.3">
      <c r="B222">
        <v>2023</v>
      </c>
      <c r="C222">
        <v>121071</v>
      </c>
      <c r="D222">
        <v>20178</v>
      </c>
      <c r="E222">
        <v>254</v>
      </c>
      <c r="F222">
        <v>39871892.367563598</v>
      </c>
      <c r="G222" s="4">
        <f t="shared" si="11"/>
        <v>201780</v>
      </c>
      <c r="H222" s="14">
        <v>92255</v>
      </c>
      <c r="I222" s="10">
        <v>315</v>
      </c>
      <c r="J222" s="4">
        <f t="shared" si="9"/>
        <v>398718923.67563599</v>
      </c>
      <c r="K222" s="4">
        <f t="shared" si="10"/>
        <v>315000000</v>
      </c>
    </row>
    <row r="223" spans="2:11" ht="15.75" thickBot="1" x14ac:dyDescent="0.3">
      <c r="B223">
        <v>2024</v>
      </c>
      <c r="C223">
        <v>118016</v>
      </c>
      <c r="D223">
        <v>23233</v>
      </c>
      <c r="E223">
        <v>385</v>
      </c>
      <c r="F223">
        <v>44126598.689819202</v>
      </c>
      <c r="G223" s="4">
        <f t="shared" si="11"/>
        <v>232330</v>
      </c>
      <c r="H223" s="14">
        <v>98989</v>
      </c>
      <c r="I223" s="10">
        <v>338</v>
      </c>
      <c r="J223" s="4">
        <f t="shared" si="9"/>
        <v>441265986.89819205</v>
      </c>
      <c r="K223" s="4">
        <f t="shared" si="10"/>
        <v>338000000</v>
      </c>
    </row>
    <row r="224" spans="2:11" ht="15.75" thickBot="1" x14ac:dyDescent="0.3">
      <c r="B224">
        <v>2025</v>
      </c>
      <c r="C224">
        <v>115110</v>
      </c>
      <c r="D224">
        <v>26139</v>
      </c>
      <c r="E224">
        <v>547</v>
      </c>
      <c r="F224">
        <v>48326242.903951101</v>
      </c>
      <c r="G224" s="4">
        <f t="shared" si="11"/>
        <v>261390</v>
      </c>
      <c r="H224" s="14">
        <v>105723</v>
      </c>
      <c r="I224" s="10">
        <v>361</v>
      </c>
      <c r="J224" s="4">
        <f t="shared" si="9"/>
        <v>483262429.03951102</v>
      </c>
      <c r="K224" s="4">
        <f t="shared" si="10"/>
        <v>361000000</v>
      </c>
    </row>
    <row r="225" spans="2:11" ht="15.75" thickBot="1" x14ac:dyDescent="0.3">
      <c r="B225">
        <v>2026</v>
      </c>
      <c r="C225">
        <v>112132</v>
      </c>
      <c r="D225">
        <v>29117</v>
      </c>
      <c r="E225">
        <v>738</v>
      </c>
      <c r="F225">
        <v>52520939.845090799</v>
      </c>
      <c r="G225" s="4">
        <f t="shared" si="11"/>
        <v>291170</v>
      </c>
      <c r="H225" s="14">
        <v>112457</v>
      </c>
      <c r="I225" s="10">
        <v>385</v>
      </c>
      <c r="J225" s="4">
        <f t="shared" si="9"/>
        <v>525209398.45090801</v>
      </c>
      <c r="K225" s="4">
        <f t="shared" si="10"/>
        <v>385000000</v>
      </c>
    </row>
    <row r="226" spans="2:11" ht="15.75" thickBot="1" x14ac:dyDescent="0.3">
      <c r="B226">
        <v>2027</v>
      </c>
      <c r="C226">
        <v>109265</v>
      </c>
      <c r="D226">
        <v>31984</v>
      </c>
      <c r="E226">
        <v>941</v>
      </c>
      <c r="F226">
        <v>56619087.859433897</v>
      </c>
      <c r="G226" s="4">
        <f t="shared" si="11"/>
        <v>319840</v>
      </c>
      <c r="H226" s="14">
        <v>119191</v>
      </c>
      <c r="I226" s="10">
        <v>408</v>
      </c>
      <c r="J226" s="4">
        <f t="shared" si="9"/>
        <v>566190878.59433901</v>
      </c>
      <c r="K226" s="4">
        <f t="shared" si="10"/>
        <v>408000000</v>
      </c>
    </row>
    <row r="227" spans="2:11" ht="15.75" thickBot="1" x14ac:dyDescent="0.3">
      <c r="B227">
        <v>2028</v>
      </c>
      <c r="C227">
        <v>106425</v>
      </c>
      <c r="D227">
        <v>34824</v>
      </c>
      <c r="E227">
        <v>1184</v>
      </c>
      <c r="F227">
        <v>61094337.635494098</v>
      </c>
      <c r="G227" s="4">
        <f t="shared" si="11"/>
        <v>348240</v>
      </c>
      <c r="H227" s="14">
        <v>125925</v>
      </c>
      <c r="I227" s="10">
        <v>431</v>
      </c>
      <c r="J227" s="4">
        <f t="shared" si="9"/>
        <v>610943376.35494101</v>
      </c>
      <c r="K227" s="4">
        <f t="shared" si="10"/>
        <v>431000000</v>
      </c>
    </row>
    <row r="228" spans="2:11" ht="15.75" thickBot="1" x14ac:dyDescent="0.3">
      <c r="B228">
        <v>2029</v>
      </c>
      <c r="C228">
        <v>103676</v>
      </c>
      <c r="D228">
        <v>37573</v>
      </c>
      <c r="E228">
        <v>1463</v>
      </c>
      <c r="F228">
        <v>65179415.714376204</v>
      </c>
      <c r="G228" s="4">
        <f t="shared" si="11"/>
        <v>375730</v>
      </c>
      <c r="H228" s="14">
        <v>132659</v>
      </c>
      <c r="I228" s="10">
        <v>454</v>
      </c>
      <c r="J228" s="4">
        <f t="shared" si="9"/>
        <v>651794157.14376199</v>
      </c>
      <c r="K228" s="4">
        <f t="shared" si="10"/>
        <v>454000000</v>
      </c>
    </row>
    <row r="229" spans="2:11" ht="15.75" thickBot="1" x14ac:dyDescent="0.3">
      <c r="B229">
        <v>2030</v>
      </c>
      <c r="C229">
        <v>100774</v>
      </c>
      <c r="D229">
        <v>40475</v>
      </c>
      <c r="E229">
        <v>1766</v>
      </c>
      <c r="F229">
        <v>69566108.913838401</v>
      </c>
      <c r="G229" s="4">
        <f t="shared" si="11"/>
        <v>404750</v>
      </c>
      <c r="H229" s="14">
        <v>139393</v>
      </c>
      <c r="I229" s="10">
        <v>477</v>
      </c>
      <c r="J229" s="4">
        <f t="shared" si="9"/>
        <v>695661089.13838398</v>
      </c>
      <c r="K229" s="4">
        <f t="shared" si="10"/>
        <v>477000000</v>
      </c>
    </row>
    <row r="230" spans="2:11" ht="15.75" thickBot="1" x14ac:dyDescent="0.3">
      <c r="B230">
        <v>2031</v>
      </c>
      <c r="C230">
        <v>97809</v>
      </c>
      <c r="D230">
        <v>43440</v>
      </c>
      <c r="E230">
        <v>2126</v>
      </c>
      <c r="F230">
        <v>74120574.180520907</v>
      </c>
      <c r="G230" s="4">
        <f t="shared" si="11"/>
        <v>434400</v>
      </c>
      <c r="H230" s="14">
        <v>146127</v>
      </c>
      <c r="I230" s="10">
        <v>500</v>
      </c>
      <c r="J230" s="4">
        <f t="shared" si="9"/>
        <v>741205741.80520904</v>
      </c>
      <c r="K230" s="4">
        <f t="shared" si="10"/>
        <v>500000000</v>
      </c>
    </row>
    <row r="231" spans="2:11" ht="15.75" thickBot="1" x14ac:dyDescent="0.3">
      <c r="B231">
        <v>2032</v>
      </c>
      <c r="C231">
        <v>94793</v>
      </c>
      <c r="D231">
        <v>46456</v>
      </c>
      <c r="E231">
        <v>2553</v>
      </c>
      <c r="F231">
        <v>78780459.474510893</v>
      </c>
      <c r="G231" s="4">
        <f t="shared" si="11"/>
        <v>464560</v>
      </c>
      <c r="H231" s="14">
        <v>152861</v>
      </c>
      <c r="I231" s="10">
        <v>524</v>
      </c>
      <c r="J231" s="4">
        <f t="shared" si="9"/>
        <v>787804594.74510896</v>
      </c>
      <c r="K231" s="4">
        <f t="shared" si="10"/>
        <v>524000000</v>
      </c>
    </row>
    <row r="232" spans="2:11" ht="15.75" thickBot="1" x14ac:dyDescent="0.3">
      <c r="B232">
        <v>2033</v>
      </c>
      <c r="C232">
        <v>91784</v>
      </c>
      <c r="D232">
        <v>49465</v>
      </c>
      <c r="E232">
        <v>3065</v>
      </c>
      <c r="F232">
        <v>83429372.713969097</v>
      </c>
      <c r="G232" s="4">
        <f t="shared" si="11"/>
        <v>494650</v>
      </c>
      <c r="H232" s="14">
        <v>159595</v>
      </c>
      <c r="I232" s="10">
        <v>547</v>
      </c>
      <c r="J232" s="4">
        <f t="shared" si="9"/>
        <v>834293727.139691</v>
      </c>
      <c r="K232" s="4">
        <f t="shared" si="10"/>
        <v>547000000</v>
      </c>
    </row>
    <row r="233" spans="2:11" ht="15.75" thickBot="1" x14ac:dyDescent="0.3">
      <c r="B233">
        <v>2034</v>
      </c>
      <c r="C233">
        <v>88814</v>
      </c>
      <c r="D233">
        <v>52435</v>
      </c>
      <c r="E233">
        <v>3585</v>
      </c>
      <c r="F233">
        <v>87759698.114086002</v>
      </c>
      <c r="G233" s="4">
        <f t="shared" si="11"/>
        <v>524350</v>
      </c>
      <c r="H233" s="14">
        <v>166329</v>
      </c>
      <c r="I233" s="10">
        <v>570</v>
      </c>
      <c r="J233" s="4">
        <f t="shared" si="9"/>
        <v>877596981.14086008</v>
      </c>
      <c r="K233" s="4">
        <f t="shared" si="10"/>
        <v>570000000</v>
      </c>
    </row>
    <row r="234" spans="2:11" ht="15.75" thickBot="1" x14ac:dyDescent="0.3">
      <c r="B234">
        <v>2035</v>
      </c>
      <c r="C234">
        <v>85810</v>
      </c>
      <c r="D234">
        <v>55439</v>
      </c>
      <c r="E234">
        <v>4183</v>
      </c>
      <c r="F234">
        <v>92361780.0568095</v>
      </c>
      <c r="G234" s="4">
        <f t="shared" si="11"/>
        <v>554390</v>
      </c>
      <c r="H234" s="14">
        <v>173063</v>
      </c>
      <c r="I234" s="10">
        <v>593</v>
      </c>
      <c r="J234" s="4">
        <f t="shared" si="9"/>
        <v>923617800.56809497</v>
      </c>
      <c r="K234" s="4">
        <f t="shared" si="10"/>
        <v>593000000</v>
      </c>
    </row>
    <row r="235" spans="2:11" ht="15.75" thickBot="1" x14ac:dyDescent="0.3">
      <c r="B235">
        <v>2036</v>
      </c>
      <c r="C235">
        <v>82768</v>
      </c>
      <c r="D235">
        <v>58481</v>
      </c>
      <c r="E235">
        <v>4878</v>
      </c>
      <c r="F235">
        <v>97067766.139265895</v>
      </c>
      <c r="G235" s="4">
        <f t="shared" si="11"/>
        <v>584810</v>
      </c>
      <c r="H235" s="14">
        <v>179797</v>
      </c>
      <c r="I235" s="10">
        <v>616</v>
      </c>
      <c r="J235" s="4">
        <f t="shared" si="9"/>
        <v>970677661.39265895</v>
      </c>
      <c r="K235" s="4">
        <f t="shared" si="10"/>
        <v>616000000</v>
      </c>
    </row>
    <row r="236" spans="2:11" ht="15.75" thickBot="1" x14ac:dyDescent="0.3">
      <c r="B236">
        <v>2037</v>
      </c>
      <c r="C236">
        <v>79713</v>
      </c>
      <c r="D236">
        <v>61536</v>
      </c>
      <c r="E236">
        <v>5626</v>
      </c>
      <c r="F236">
        <v>101769956.140534</v>
      </c>
      <c r="G236" s="4">
        <f t="shared" si="11"/>
        <v>615360</v>
      </c>
      <c r="H236" s="14">
        <v>186531</v>
      </c>
      <c r="I236" s="10">
        <v>640</v>
      </c>
      <c r="J236" s="4">
        <f t="shared" si="9"/>
        <v>1017699561.40534</v>
      </c>
      <c r="K236" s="4">
        <f t="shared" si="10"/>
        <v>640000000</v>
      </c>
    </row>
    <row r="237" spans="2:11" ht="15.75" thickBot="1" x14ac:dyDescent="0.3">
      <c r="B237">
        <v>2038</v>
      </c>
      <c r="C237">
        <v>76564</v>
      </c>
      <c r="D237">
        <v>64685</v>
      </c>
      <c r="E237">
        <v>6430</v>
      </c>
      <c r="F237">
        <v>106903893.226316</v>
      </c>
      <c r="G237" s="4">
        <f t="shared" si="11"/>
        <v>646850</v>
      </c>
      <c r="H237" s="14">
        <v>193265</v>
      </c>
      <c r="I237" s="10">
        <v>663</v>
      </c>
      <c r="J237" s="4">
        <f t="shared" si="9"/>
        <v>1069038932.26316</v>
      </c>
      <c r="K237" s="4">
        <f t="shared" si="10"/>
        <v>663000000</v>
      </c>
    </row>
    <row r="238" spans="2:11" ht="15.75" thickBot="1" x14ac:dyDescent="0.3">
      <c r="B238">
        <v>2039</v>
      </c>
      <c r="C238">
        <v>73513</v>
      </c>
      <c r="D238">
        <v>67736</v>
      </c>
      <c r="E238">
        <v>7290</v>
      </c>
      <c r="F238">
        <v>111862795.54734799</v>
      </c>
      <c r="G238" s="4">
        <f t="shared" si="11"/>
        <v>677360</v>
      </c>
      <c r="H238" s="14">
        <v>199999</v>
      </c>
      <c r="I238" s="10">
        <v>686</v>
      </c>
      <c r="J238" s="4">
        <f t="shared" si="9"/>
        <v>1118627955.47348</v>
      </c>
      <c r="K238" s="4">
        <f t="shared" si="10"/>
        <v>686000000</v>
      </c>
    </row>
    <row r="239" spans="2:11" ht="15.75" thickBot="1" x14ac:dyDescent="0.3">
      <c r="C239">
        <v>70478</v>
      </c>
      <c r="D239">
        <v>70771</v>
      </c>
      <c r="E239">
        <v>8221</v>
      </c>
      <c r="F239">
        <v>116931237.39641599</v>
      </c>
      <c r="G239" s="4">
        <f t="shared" si="11"/>
        <v>707710</v>
      </c>
      <c r="H239" s="14">
        <v>206733</v>
      </c>
      <c r="I239" s="10">
        <v>709</v>
      </c>
      <c r="J239" s="4">
        <f t="shared" si="9"/>
        <v>1169312373.96416</v>
      </c>
      <c r="K239" s="4">
        <f t="shared" si="10"/>
        <v>709000000</v>
      </c>
    </row>
    <row r="241" spans="11:11" x14ac:dyDescent="0.25">
      <c r="K241" s="15"/>
    </row>
    <row r="259" spans="9:15" x14ac:dyDescent="0.25">
      <c r="I259" s="4" t="s">
        <v>24</v>
      </c>
      <c r="J259" s="4" t="s">
        <v>26</v>
      </c>
      <c r="K259" s="4" t="s">
        <v>28</v>
      </c>
    </row>
    <row r="260" spans="9:15" ht="15.75" thickBot="1" x14ac:dyDescent="0.3">
      <c r="I260" s="4">
        <v>2010</v>
      </c>
      <c r="J260" s="4">
        <v>1108.1655237319401</v>
      </c>
      <c r="K260" s="4">
        <v>2689830.4850803101</v>
      </c>
      <c r="L260" s="4">
        <f>J260*10</f>
        <v>11081.655237319401</v>
      </c>
      <c r="M260" s="4">
        <f>K260*10</f>
        <v>26898304.8508031</v>
      </c>
      <c r="N260" s="13">
        <v>5831</v>
      </c>
      <c r="O260" s="4">
        <v>20000000</v>
      </c>
    </row>
    <row r="261" spans="9:15" ht="15.75" thickBot="1" x14ac:dyDescent="0.3">
      <c r="I261" s="4">
        <v>2011</v>
      </c>
      <c r="J261" s="4">
        <v>1411.27172697897</v>
      </c>
      <c r="K261" s="4">
        <v>4296158.2378184004</v>
      </c>
      <c r="L261" s="4">
        <f t="shared" ref="L261:L290" si="12">J261*10</f>
        <v>14112.7172697897</v>
      </c>
      <c r="M261" s="4">
        <f t="shared" ref="M261:M290" si="13">K261*10</f>
        <v>42961582.378184006</v>
      </c>
      <c r="N261" s="14">
        <v>11462</v>
      </c>
      <c r="O261" s="4">
        <v>39000000</v>
      </c>
    </row>
    <row r="262" spans="9:15" ht="15.75" thickBot="1" x14ac:dyDescent="0.3">
      <c r="I262" s="4">
        <v>2012</v>
      </c>
      <c r="J262" s="4">
        <v>1701.27748076341</v>
      </c>
      <c r="K262" s="4">
        <v>5859732.3405158604</v>
      </c>
      <c r="L262" s="4">
        <f t="shared" si="12"/>
        <v>17012.774807634101</v>
      </c>
      <c r="M262" s="4">
        <f t="shared" si="13"/>
        <v>58597323.405158602</v>
      </c>
      <c r="N262" s="14">
        <v>17054</v>
      </c>
      <c r="O262" s="4">
        <v>58000000</v>
      </c>
    </row>
    <row r="263" spans="9:15" ht="15.75" thickBot="1" x14ac:dyDescent="0.3">
      <c r="I263" s="4">
        <v>2013</v>
      </c>
      <c r="J263" s="4">
        <v>2185.1428321559802</v>
      </c>
      <c r="K263" s="4">
        <v>7502141.5881957998</v>
      </c>
      <c r="L263" s="4">
        <f t="shared" si="12"/>
        <v>21851.428321559801</v>
      </c>
      <c r="M263" s="4">
        <f t="shared" si="13"/>
        <v>75021415.881957993</v>
      </c>
      <c r="N263" s="14">
        <v>23863</v>
      </c>
      <c r="O263" s="4">
        <v>80000000</v>
      </c>
    </row>
    <row r="264" spans="9:15" ht="15.75" thickBot="1" x14ac:dyDescent="0.3">
      <c r="I264" s="4">
        <v>2014</v>
      </c>
      <c r="J264" s="4">
        <v>2763.2437176447802</v>
      </c>
      <c r="K264" s="4">
        <v>9718363.3043399695</v>
      </c>
      <c r="L264" s="4">
        <f t="shared" si="12"/>
        <v>27632.437176447802</v>
      </c>
      <c r="M264" s="4">
        <f t="shared" si="13"/>
        <v>97183633.043399692</v>
      </c>
      <c r="N264" s="14">
        <v>30744</v>
      </c>
      <c r="O264" s="4">
        <v>103000000</v>
      </c>
    </row>
    <row r="265" spans="9:15" ht="15.75" thickBot="1" x14ac:dyDescent="0.3">
      <c r="I265" s="4">
        <v>2015</v>
      </c>
      <c r="J265" s="4">
        <v>3446.3196103333198</v>
      </c>
      <c r="K265" s="4">
        <v>11722712.089554301</v>
      </c>
      <c r="L265" s="4">
        <f t="shared" si="12"/>
        <v>34463.196103333197</v>
      </c>
      <c r="M265" s="4">
        <f t="shared" si="13"/>
        <v>117227120.89554301</v>
      </c>
      <c r="N265" s="14">
        <v>38422</v>
      </c>
      <c r="O265" s="4">
        <v>127000000</v>
      </c>
    </row>
    <row r="266" spans="9:15" ht="15.75" thickBot="1" x14ac:dyDescent="0.3">
      <c r="I266" s="4">
        <v>2016</v>
      </c>
      <c r="J266" s="4">
        <v>4319.0388714426299</v>
      </c>
      <c r="K266" s="4">
        <v>14002720.028346101</v>
      </c>
      <c r="L266" s="4">
        <f t="shared" si="12"/>
        <v>43190.388714426299</v>
      </c>
      <c r="M266" s="4">
        <f t="shared" si="13"/>
        <v>140027200.283461</v>
      </c>
      <c r="N266" s="14">
        <v>46808</v>
      </c>
      <c r="O266" s="4">
        <v>152000000</v>
      </c>
    </row>
    <row r="267" spans="9:15" ht="15.75" thickBot="1" x14ac:dyDescent="0.3">
      <c r="I267" s="4">
        <v>2017</v>
      </c>
      <c r="J267" s="4">
        <v>5198.7713450056399</v>
      </c>
      <c r="K267" s="4">
        <v>16466314.641679401</v>
      </c>
      <c r="L267" s="4">
        <f t="shared" si="12"/>
        <v>51987.713450056399</v>
      </c>
      <c r="M267" s="4">
        <f t="shared" si="13"/>
        <v>164663146.416794</v>
      </c>
      <c r="N267" s="14">
        <v>52933</v>
      </c>
      <c r="O267" s="4">
        <v>173000000</v>
      </c>
    </row>
    <row r="268" spans="9:15" ht="15.75" thickBot="1" x14ac:dyDescent="0.3">
      <c r="I268" s="4">
        <v>2018</v>
      </c>
      <c r="J268" s="4">
        <v>6254.6869918506</v>
      </c>
      <c r="K268" s="4">
        <v>19399893.4721343</v>
      </c>
      <c r="L268" s="4">
        <f t="shared" si="12"/>
        <v>62546.869918505996</v>
      </c>
      <c r="M268" s="4">
        <f t="shared" si="13"/>
        <v>193998934.72134298</v>
      </c>
      <c r="N268" s="14">
        <v>58964</v>
      </c>
      <c r="O268" s="4">
        <v>199000000</v>
      </c>
    </row>
    <row r="269" spans="9:15" ht="15.75" thickBot="1" x14ac:dyDescent="0.3">
      <c r="I269" s="4">
        <v>2019</v>
      </c>
      <c r="J269" s="4">
        <v>7610.2918933256296</v>
      </c>
      <c r="K269" s="4">
        <v>22570761.029293198</v>
      </c>
      <c r="L269" s="4">
        <f t="shared" si="12"/>
        <v>76102.918933256296</v>
      </c>
      <c r="M269" s="4">
        <f t="shared" si="13"/>
        <v>225707610.29293197</v>
      </c>
      <c r="N269" s="14">
        <v>65036</v>
      </c>
      <c r="O269" s="4">
        <v>225000000</v>
      </c>
    </row>
    <row r="270" spans="9:15" ht="15.75" thickBot="1" x14ac:dyDescent="0.3">
      <c r="I270" s="4">
        <v>2020</v>
      </c>
      <c r="J270" s="4">
        <v>10863.1045084325</v>
      </c>
      <c r="K270" s="4">
        <v>27234511.3833372</v>
      </c>
      <c r="L270" s="4">
        <f t="shared" si="12"/>
        <v>108631.045084325</v>
      </c>
      <c r="M270" s="4">
        <f t="shared" si="13"/>
        <v>272345113.833372</v>
      </c>
      <c r="N270" s="14">
        <v>71150</v>
      </c>
      <c r="O270" s="4">
        <v>250000000</v>
      </c>
    </row>
    <row r="271" spans="9:15" ht="15.75" thickBot="1" x14ac:dyDescent="0.3">
      <c r="I271" s="4">
        <v>2021</v>
      </c>
      <c r="J271" s="4">
        <v>14011.0605369842</v>
      </c>
      <c r="K271" s="4">
        <v>31426076.3432336</v>
      </c>
      <c r="L271" s="4">
        <f t="shared" si="12"/>
        <v>140110.605369842</v>
      </c>
      <c r="M271" s="4">
        <f t="shared" si="13"/>
        <v>314260763.43233597</v>
      </c>
      <c r="N271" s="13">
        <v>78787</v>
      </c>
      <c r="O271" s="4">
        <v>269000000</v>
      </c>
    </row>
    <row r="272" spans="9:15" ht="15.75" thickBot="1" x14ac:dyDescent="0.3">
      <c r="I272" s="4">
        <v>2022</v>
      </c>
      <c r="J272" s="4">
        <v>17073.472942709501</v>
      </c>
      <c r="K272" s="4">
        <v>35579791.298865803</v>
      </c>
      <c r="L272" s="4">
        <f t="shared" si="12"/>
        <v>170734.72942709501</v>
      </c>
      <c r="M272" s="4">
        <f t="shared" si="13"/>
        <v>355797912.98865801</v>
      </c>
      <c r="N272" s="14">
        <v>85521</v>
      </c>
      <c r="O272" s="4">
        <v>292000000</v>
      </c>
    </row>
    <row r="273" spans="4:15" ht="15.75" thickBot="1" x14ac:dyDescent="0.3">
      <c r="I273" s="4">
        <v>2023</v>
      </c>
      <c r="J273" s="4">
        <v>20181.066300102499</v>
      </c>
      <c r="K273" s="4">
        <v>39901456.832070798</v>
      </c>
      <c r="L273" s="4">
        <f t="shared" si="12"/>
        <v>201810.66300102498</v>
      </c>
      <c r="M273" s="4">
        <f t="shared" si="13"/>
        <v>399014568.32070798</v>
      </c>
      <c r="N273" s="14">
        <v>92255</v>
      </c>
      <c r="O273" s="4">
        <v>315000000</v>
      </c>
    </row>
    <row r="274" spans="4:15" ht="15.75" thickBot="1" x14ac:dyDescent="0.3">
      <c r="I274" s="4">
        <v>2024</v>
      </c>
      <c r="J274" s="4">
        <v>23280.039468651601</v>
      </c>
      <c r="K274" s="4">
        <v>44221041.475930803</v>
      </c>
      <c r="L274" s="4">
        <f t="shared" si="12"/>
        <v>232800.39468651603</v>
      </c>
      <c r="M274" s="4">
        <f t="shared" si="13"/>
        <v>442210414.75930804</v>
      </c>
      <c r="N274" s="14">
        <v>98989</v>
      </c>
      <c r="O274" s="4">
        <v>338000000</v>
      </c>
    </row>
    <row r="275" spans="4:15" ht="15.75" thickBot="1" x14ac:dyDescent="0.3">
      <c r="I275" s="4">
        <v>2025</v>
      </c>
      <c r="J275" s="4">
        <v>26240.6924074868</v>
      </c>
      <c r="K275" s="4">
        <v>48479987.907616198</v>
      </c>
      <c r="L275" s="4">
        <f t="shared" si="12"/>
        <v>262406.92407486797</v>
      </c>
      <c r="M275" s="4">
        <f t="shared" si="13"/>
        <v>484799879.07616198</v>
      </c>
      <c r="N275" s="14">
        <v>105723</v>
      </c>
      <c r="O275" s="4">
        <v>361000000</v>
      </c>
    </row>
    <row r="276" spans="4:15" ht="15.75" thickBot="1" x14ac:dyDescent="0.3">
      <c r="I276" s="4">
        <v>2026</v>
      </c>
      <c r="J276" s="4">
        <v>29289.663343347402</v>
      </c>
      <c r="K276" s="4">
        <v>52716442.864164203</v>
      </c>
      <c r="L276" s="4">
        <f t="shared" si="12"/>
        <v>292896.63343347399</v>
      </c>
      <c r="M276" s="4">
        <f t="shared" si="13"/>
        <v>527164428.64164203</v>
      </c>
      <c r="N276" s="14">
        <v>112457</v>
      </c>
      <c r="O276" s="4">
        <v>385000000</v>
      </c>
    </row>
    <row r="277" spans="4:15" ht="15.75" thickBot="1" x14ac:dyDescent="0.3">
      <c r="I277" s="4">
        <v>2027</v>
      </c>
      <c r="J277" s="4">
        <v>32197.412711313598</v>
      </c>
      <c r="K277" s="4">
        <v>56802708.365882903</v>
      </c>
      <c r="L277" s="4">
        <f t="shared" si="12"/>
        <v>321974.127113136</v>
      </c>
      <c r="M277" s="4">
        <f t="shared" si="13"/>
        <v>568027083.65882897</v>
      </c>
      <c r="N277" s="14">
        <v>119191</v>
      </c>
      <c r="O277" s="4">
        <v>408000000</v>
      </c>
    </row>
    <row r="278" spans="4:15" ht="15.75" thickBot="1" x14ac:dyDescent="0.3">
      <c r="I278" s="4">
        <v>2028</v>
      </c>
      <c r="J278" s="4">
        <v>35053.233378358003</v>
      </c>
      <c r="K278" s="4">
        <v>61345280.905185901</v>
      </c>
      <c r="L278" s="4">
        <f t="shared" si="12"/>
        <v>350532.33378358005</v>
      </c>
      <c r="M278" s="4">
        <f t="shared" si="13"/>
        <v>613452809.05185902</v>
      </c>
      <c r="N278" s="14">
        <v>125925</v>
      </c>
      <c r="O278" s="4">
        <v>431000000</v>
      </c>
    </row>
    <row r="279" spans="4:15" ht="15.75" thickBot="1" x14ac:dyDescent="0.3">
      <c r="I279" s="4">
        <v>2029</v>
      </c>
      <c r="J279" s="4">
        <v>37775.772184431298</v>
      </c>
      <c r="K279" s="4">
        <v>65353156.045015499</v>
      </c>
      <c r="L279" s="4">
        <f t="shared" si="12"/>
        <v>377757.72184431297</v>
      </c>
      <c r="M279" s="4">
        <f t="shared" si="13"/>
        <v>653531560.45015502</v>
      </c>
      <c r="N279" s="14">
        <v>132659</v>
      </c>
      <c r="O279" s="4">
        <v>454000000</v>
      </c>
    </row>
    <row r="280" spans="4:15" ht="15.75" thickBot="1" x14ac:dyDescent="0.3">
      <c r="I280" s="4">
        <v>2030</v>
      </c>
      <c r="J280" s="4">
        <v>40665.349821275799</v>
      </c>
      <c r="K280" s="4">
        <v>69722062.710760504</v>
      </c>
      <c r="L280" s="4">
        <f t="shared" si="12"/>
        <v>406653.49821275799</v>
      </c>
      <c r="M280" s="4">
        <f t="shared" si="13"/>
        <v>697220627.10760498</v>
      </c>
      <c r="N280" s="14">
        <v>139393</v>
      </c>
      <c r="O280" s="4">
        <v>477000000</v>
      </c>
    </row>
    <row r="281" spans="4:15" ht="15.75" thickBot="1" x14ac:dyDescent="0.3">
      <c r="I281" s="4">
        <v>2031</v>
      </c>
      <c r="J281" s="4">
        <v>43611.979233014601</v>
      </c>
      <c r="K281" s="4">
        <v>74274930.516891003</v>
      </c>
      <c r="L281" s="4">
        <f t="shared" si="12"/>
        <v>436119.79233014601</v>
      </c>
      <c r="M281" s="4">
        <f t="shared" si="13"/>
        <v>742749305.16891003</v>
      </c>
      <c r="N281" s="14">
        <v>146127</v>
      </c>
      <c r="O281" s="4">
        <v>500000000</v>
      </c>
    </row>
    <row r="282" spans="4:15" ht="15.75" thickBot="1" x14ac:dyDescent="0.3">
      <c r="D282">
        <v>314260763.43233597</v>
      </c>
      <c r="I282" s="4">
        <v>2032</v>
      </c>
      <c r="J282" s="4">
        <v>46602.383800166499</v>
      </c>
      <c r="K282" s="4">
        <v>78933356.917283297</v>
      </c>
      <c r="L282" s="4">
        <f t="shared" si="12"/>
        <v>466023.83800166496</v>
      </c>
      <c r="M282" s="4">
        <f t="shared" si="13"/>
        <v>789333569.17283297</v>
      </c>
      <c r="N282" s="14">
        <v>152861</v>
      </c>
      <c r="O282" s="4">
        <v>524000000</v>
      </c>
    </row>
    <row r="283" spans="4:15" ht="15.75" thickBot="1" x14ac:dyDescent="0.3">
      <c r="D283">
        <v>355797912.98865801</v>
      </c>
      <c r="F283">
        <v>140110.605369842</v>
      </c>
      <c r="I283" s="4">
        <v>2033</v>
      </c>
      <c r="J283" s="4">
        <v>49571.130426565702</v>
      </c>
      <c r="K283" s="4">
        <v>83553644.495581597</v>
      </c>
      <c r="L283" s="4">
        <f t="shared" si="12"/>
        <v>495711.30426565703</v>
      </c>
      <c r="M283" s="4">
        <f t="shared" si="13"/>
        <v>835536444.95581603</v>
      </c>
      <c r="N283" s="14">
        <v>159595</v>
      </c>
      <c r="O283" s="4">
        <v>547000000</v>
      </c>
    </row>
    <row r="284" spans="4:15" ht="15.75" thickBot="1" x14ac:dyDescent="0.3">
      <c r="D284">
        <v>399014568.32070798</v>
      </c>
      <c r="F284">
        <v>170734.72942709501</v>
      </c>
      <c r="I284" s="4">
        <v>2034</v>
      </c>
      <c r="J284" s="4">
        <v>52490.880845947497</v>
      </c>
      <c r="K284" s="4">
        <v>87792135.789798096</v>
      </c>
      <c r="L284" s="4">
        <f t="shared" si="12"/>
        <v>524908.80845947494</v>
      </c>
      <c r="M284" s="4">
        <f t="shared" si="13"/>
        <v>877921357.89798093</v>
      </c>
      <c r="N284" s="14">
        <v>166329</v>
      </c>
      <c r="O284" s="4">
        <v>570000000</v>
      </c>
    </row>
    <row r="285" spans="4:15" ht="15.75" thickBot="1" x14ac:dyDescent="0.3">
      <c r="D285">
        <v>442210414.75930804</v>
      </c>
      <c r="F285">
        <v>201810.66300102498</v>
      </c>
      <c r="I285" s="4">
        <v>2035</v>
      </c>
      <c r="J285" s="4">
        <v>55456.510322589602</v>
      </c>
      <c r="K285" s="4">
        <v>92365434.852953002</v>
      </c>
      <c r="L285" s="4">
        <f t="shared" si="12"/>
        <v>554565.10322589602</v>
      </c>
      <c r="M285" s="4">
        <f t="shared" si="13"/>
        <v>923654348.52953005</v>
      </c>
      <c r="N285" s="14">
        <v>173063</v>
      </c>
      <c r="O285" s="4">
        <v>593000000</v>
      </c>
    </row>
    <row r="286" spans="4:15" ht="15.75" thickBot="1" x14ac:dyDescent="0.3">
      <c r="D286">
        <v>484799879.07616198</v>
      </c>
      <c r="F286">
        <v>232800.39468651603</v>
      </c>
      <c r="I286" s="4">
        <v>2036</v>
      </c>
      <c r="J286" s="4">
        <v>58481.212059960897</v>
      </c>
      <c r="K286" s="4">
        <v>97071307.063833207</v>
      </c>
      <c r="L286" s="4">
        <f t="shared" si="12"/>
        <v>584812.12059960898</v>
      </c>
      <c r="M286" s="4">
        <f t="shared" si="13"/>
        <v>970713070.63833213</v>
      </c>
      <c r="N286" s="14">
        <v>179797</v>
      </c>
      <c r="O286" s="4">
        <v>616000000</v>
      </c>
    </row>
    <row r="287" spans="4:15" ht="15.75" thickBot="1" x14ac:dyDescent="0.3">
      <c r="D287">
        <v>527164428.64164203</v>
      </c>
      <c r="F287">
        <v>262406.92407486797</v>
      </c>
      <c r="I287" s="4">
        <v>2037</v>
      </c>
      <c r="J287" s="4">
        <v>61551.135228489897</v>
      </c>
      <c r="K287" s="4">
        <v>101815683.30804899</v>
      </c>
      <c r="L287" s="4">
        <f t="shared" si="12"/>
        <v>615511.35228489898</v>
      </c>
      <c r="M287" s="4">
        <f t="shared" si="13"/>
        <v>1018156833.0804899</v>
      </c>
      <c r="N287" s="14">
        <v>186531</v>
      </c>
      <c r="O287" s="4">
        <v>640000000</v>
      </c>
    </row>
    <row r="288" spans="4:15" ht="15.75" thickBot="1" x14ac:dyDescent="0.3">
      <c r="D288">
        <v>568027083.65882897</v>
      </c>
      <c r="F288">
        <v>292896.63343347399</v>
      </c>
      <c r="I288" s="4">
        <v>2038</v>
      </c>
      <c r="J288" s="4">
        <v>64752.909932801304</v>
      </c>
      <c r="K288" s="4">
        <v>106974018.20905299</v>
      </c>
      <c r="L288" s="4">
        <f t="shared" si="12"/>
        <v>647529.09932801302</v>
      </c>
      <c r="M288" s="4">
        <f t="shared" si="13"/>
        <v>1069740182.0905299</v>
      </c>
      <c r="N288" s="14">
        <v>193265</v>
      </c>
      <c r="O288" s="4">
        <v>663000000</v>
      </c>
    </row>
    <row r="289" spans="4:19" ht="15.75" thickBot="1" x14ac:dyDescent="0.3">
      <c r="D289">
        <v>613452809.05185902</v>
      </c>
      <c r="F289">
        <v>321974.127113136</v>
      </c>
      <c r="I289" s="4">
        <v>2039</v>
      </c>
      <c r="J289" s="4">
        <v>67934.183455304694</v>
      </c>
      <c r="K289" s="4">
        <v>112026258.088111</v>
      </c>
      <c r="L289" s="4">
        <f t="shared" si="12"/>
        <v>679341.83455304697</v>
      </c>
      <c r="M289" s="4">
        <f t="shared" si="13"/>
        <v>1120262580.88111</v>
      </c>
      <c r="N289" s="14">
        <v>199999</v>
      </c>
      <c r="O289" s="4">
        <v>686000000</v>
      </c>
    </row>
    <row r="290" spans="4:19" ht="15.75" thickBot="1" x14ac:dyDescent="0.3">
      <c r="D290">
        <v>653531560.45015502</v>
      </c>
      <c r="F290">
        <v>350532.33378358005</v>
      </c>
      <c r="I290" s="4">
        <v>2040</v>
      </c>
      <c r="J290" s="4">
        <v>71202.238451248602</v>
      </c>
      <c r="K290" s="4">
        <v>117225356.964633</v>
      </c>
      <c r="L290" s="4">
        <f t="shared" si="12"/>
        <v>712022.38451248605</v>
      </c>
      <c r="M290" s="4">
        <f t="shared" si="13"/>
        <v>1172253569.6463301</v>
      </c>
      <c r="N290" s="14">
        <v>206733</v>
      </c>
      <c r="O290" s="4">
        <v>709000000</v>
      </c>
    </row>
    <row r="291" spans="4:19" x14ac:dyDescent="0.25">
      <c r="D291">
        <v>697220627.10760498</v>
      </c>
      <c r="F291">
        <v>377757.72184431297</v>
      </c>
    </row>
    <row r="292" spans="4:19" x14ac:dyDescent="0.25">
      <c r="D292">
        <v>742749305.16891003</v>
      </c>
      <c r="F292">
        <v>406653.49821275799</v>
      </c>
    </row>
    <row r="293" spans="4:19" x14ac:dyDescent="0.25">
      <c r="D293">
        <v>789333569.17283297</v>
      </c>
      <c r="F293">
        <v>436119.79233014601</v>
      </c>
    </row>
    <row r="294" spans="4:19" x14ac:dyDescent="0.25">
      <c r="D294">
        <v>835536444.95581603</v>
      </c>
      <c r="F294">
        <v>466023.83800166496</v>
      </c>
    </row>
    <row r="295" spans="4:19" x14ac:dyDescent="0.25">
      <c r="D295">
        <v>877921357.89798093</v>
      </c>
      <c r="F295">
        <v>495711.30426565703</v>
      </c>
    </row>
    <row r="296" spans="4:19" x14ac:dyDescent="0.25">
      <c r="D296">
        <v>923654348.52953005</v>
      </c>
      <c r="F296">
        <v>524908.80845947494</v>
      </c>
    </row>
    <row r="297" spans="4:19" x14ac:dyDescent="0.25">
      <c r="D297">
        <v>970713070.63833213</v>
      </c>
      <c r="F297">
        <v>554565.10322589602</v>
      </c>
    </row>
    <row r="298" spans="4:19" x14ac:dyDescent="0.25">
      <c r="D298">
        <v>1018156833.0804899</v>
      </c>
      <c r="F298">
        <v>584812.12059960898</v>
      </c>
      <c r="I298" s="16">
        <v>2010</v>
      </c>
      <c r="J298" s="16">
        <v>2011</v>
      </c>
      <c r="K298" s="16">
        <v>2012</v>
      </c>
      <c r="L298" s="16">
        <v>2013</v>
      </c>
      <c r="M298" s="16">
        <v>2014</v>
      </c>
      <c r="N298" s="16">
        <v>2015</v>
      </c>
      <c r="O298" s="16">
        <v>2016</v>
      </c>
      <c r="P298" s="16">
        <v>2017</v>
      </c>
      <c r="Q298" s="16">
        <v>2018</v>
      </c>
      <c r="R298" s="16">
        <v>2019</v>
      </c>
      <c r="S298" s="16">
        <v>2020</v>
      </c>
    </row>
    <row r="299" spans="4:19" x14ac:dyDescent="0.25">
      <c r="D299">
        <v>1069740182.0905299</v>
      </c>
      <c r="F299">
        <v>615511.35228489898</v>
      </c>
      <c r="I299" s="16">
        <v>5831</v>
      </c>
      <c r="J299" s="16">
        <v>14112.7172697897</v>
      </c>
      <c r="K299" s="16">
        <v>17012.774807634101</v>
      </c>
      <c r="L299" s="16">
        <v>21851.428321559801</v>
      </c>
      <c r="M299" s="16">
        <v>27632.437176447802</v>
      </c>
      <c r="N299" s="16">
        <v>34463.196103333197</v>
      </c>
      <c r="O299" s="16">
        <v>43190.388714426299</v>
      </c>
      <c r="P299" s="16">
        <v>51987.713450056399</v>
      </c>
      <c r="Q299" s="16">
        <v>62546.869918505996</v>
      </c>
      <c r="R299" s="16">
        <v>76102.918933256296</v>
      </c>
      <c r="S299" s="16">
        <v>108631.045084325</v>
      </c>
    </row>
    <row r="300" spans="4:19" x14ac:dyDescent="0.25">
      <c r="D300">
        <v>1120262580.88111</v>
      </c>
      <c r="F300">
        <v>647529.09932801302</v>
      </c>
      <c r="I300" s="15">
        <f>I309*I299</f>
        <v>1760</v>
      </c>
      <c r="J300" s="15">
        <f>J309*J299</f>
        <v>4308.1833647700369</v>
      </c>
      <c r="K300" s="15">
        <f>K309*K299</f>
        <v>5203.391192483844</v>
      </c>
      <c r="L300" s="15">
        <f>L309*L299</f>
        <v>6678.2243116597083</v>
      </c>
      <c r="M300" s="15">
        <f>M309*M299</f>
        <v>8521.4395286853251</v>
      </c>
      <c r="N300" s="15">
        <f>N309*N299</f>
        <v>10671.194733261023</v>
      </c>
      <c r="O300" s="15">
        <f>O309*O299</f>
        <v>13412.568158282786</v>
      </c>
      <c r="P300" s="15">
        <f>P309*P299</f>
        <v>16258.375842144478</v>
      </c>
      <c r="Q300" s="15">
        <f>Q309*Q299</f>
        <v>19560.482350200979</v>
      </c>
      <c r="R300" s="15">
        <f>R309*R299</f>
        <v>23908.832641064837</v>
      </c>
      <c r="S300" s="15">
        <f>S309*S299</f>
        <v>34300.84411615524</v>
      </c>
    </row>
    <row r="301" spans="4:19" x14ac:dyDescent="0.25">
      <c r="D301">
        <v>1172253569.6463301</v>
      </c>
      <c r="F301">
        <v>679341.83455304697</v>
      </c>
    </row>
    <row r="302" spans="4:19" x14ac:dyDescent="0.25">
      <c r="F302">
        <v>712022.38451248605</v>
      </c>
    </row>
    <row r="303" spans="4:19" x14ac:dyDescent="0.25">
      <c r="I303" s="17">
        <v>26898304.8508031</v>
      </c>
      <c r="J303" s="17">
        <v>42961582.378184006</v>
      </c>
      <c r="K303" s="17">
        <v>58597323.405158602</v>
      </c>
      <c r="L303" s="17">
        <v>75021415.881957993</v>
      </c>
      <c r="M303" s="17">
        <v>97183633.043399692</v>
      </c>
      <c r="N303" s="17">
        <v>117227120.89554301</v>
      </c>
      <c r="O303" s="17">
        <v>140027200.283461</v>
      </c>
      <c r="P303" s="17">
        <v>164663146.416794</v>
      </c>
      <c r="Q303" s="17">
        <v>193998934.72134298</v>
      </c>
      <c r="R303" s="17">
        <v>225707610.29293197</v>
      </c>
      <c r="S303" s="17">
        <v>272345113.833372</v>
      </c>
    </row>
    <row r="304" spans="4:19" x14ac:dyDescent="0.25">
      <c r="I304" s="18">
        <f>I313*I303</f>
        <v>941440.66977810836</v>
      </c>
      <c r="J304" s="18">
        <f>J313*J303</f>
        <v>1542210.6494732718</v>
      </c>
      <c r="K304" s="18">
        <f>K313*K303</f>
        <v>1919567.4908586435</v>
      </c>
      <c r="L304" s="18">
        <f>L313*L303</f>
        <v>2531972.7860160824</v>
      </c>
      <c r="M304" s="18">
        <f>M313*M303</f>
        <v>3302356.4626397952</v>
      </c>
      <c r="N304" s="18">
        <f>N313*N303</f>
        <v>3969107.2429199601</v>
      </c>
      <c r="O304" s="18">
        <f>O313*O303</f>
        <v>4698281.062142442</v>
      </c>
      <c r="P304" s="18">
        <f>P313*P303</f>
        <v>5615679.5598791027</v>
      </c>
      <c r="Q304" s="18">
        <f>Q313*Q303</f>
        <v>6629109.3271614686</v>
      </c>
      <c r="R304" s="18">
        <f>R313*R303</f>
        <v>7724215.9966914505</v>
      </c>
      <c r="S304" s="18">
        <f>S313*S303</f>
        <v>9368671.9158679973</v>
      </c>
    </row>
    <row r="307" spans="9:28" ht="15.75" thickBot="1" x14ac:dyDescent="0.3">
      <c r="I307" s="11">
        <v>5831</v>
      </c>
      <c r="J307" s="12">
        <v>11462</v>
      </c>
      <c r="K307" s="12">
        <v>17054</v>
      </c>
      <c r="L307" s="12">
        <v>23863</v>
      </c>
      <c r="M307" s="12">
        <v>30744</v>
      </c>
      <c r="N307" s="12">
        <v>38422</v>
      </c>
      <c r="O307" s="12">
        <v>46808</v>
      </c>
      <c r="P307" s="12">
        <v>52933</v>
      </c>
      <c r="Q307" s="12">
        <v>58964</v>
      </c>
      <c r="R307" s="12">
        <v>65036</v>
      </c>
      <c r="S307" s="12">
        <v>71150</v>
      </c>
    </row>
    <row r="308" spans="9:28" ht="15.75" thickBot="1" x14ac:dyDescent="0.3">
      <c r="I308" s="11">
        <v>1760</v>
      </c>
      <c r="J308" s="12">
        <v>3499</v>
      </c>
      <c r="K308" s="12">
        <v>5216</v>
      </c>
      <c r="L308" s="12">
        <v>7293</v>
      </c>
      <c r="M308" s="12">
        <v>9481</v>
      </c>
      <c r="N308" s="12">
        <v>11897</v>
      </c>
      <c r="O308" s="12">
        <v>14536</v>
      </c>
      <c r="P308" s="12">
        <v>16554</v>
      </c>
      <c r="Q308" s="12">
        <v>18440</v>
      </c>
      <c r="R308" s="12">
        <v>20432</v>
      </c>
      <c r="S308" s="12">
        <v>22466</v>
      </c>
    </row>
    <row r="309" spans="9:28" x14ac:dyDescent="0.25">
      <c r="I309">
        <f>I308/I307</f>
        <v>0.30183501972217458</v>
      </c>
      <c r="J309">
        <f t="shared" ref="J309:S309" si="14">J308/J307</f>
        <v>0.30526958645960567</v>
      </c>
      <c r="K309">
        <f t="shared" si="14"/>
        <v>0.30585199953090186</v>
      </c>
      <c r="L309">
        <f t="shared" si="14"/>
        <v>0.30561957842685328</v>
      </c>
      <c r="M309">
        <f t="shared" si="14"/>
        <v>0.30838537600832683</v>
      </c>
      <c r="N309">
        <f t="shared" si="14"/>
        <v>0.30964031023892563</v>
      </c>
      <c r="O309">
        <f t="shared" si="14"/>
        <v>0.31054520594770124</v>
      </c>
      <c r="P309">
        <f t="shared" si="14"/>
        <v>0.31273496684487939</v>
      </c>
      <c r="Q309">
        <f t="shared" si="14"/>
        <v>0.31273319313479409</v>
      </c>
      <c r="R309">
        <f t="shared" si="14"/>
        <v>0.31416446275908727</v>
      </c>
      <c r="S309">
        <f t="shared" si="14"/>
        <v>0.3157554462403373</v>
      </c>
    </row>
    <row r="311" spans="9:28" ht="15.75" thickBot="1" x14ac:dyDescent="0.3">
      <c r="I311" s="9">
        <v>20</v>
      </c>
      <c r="J311" s="10">
        <v>39</v>
      </c>
      <c r="K311" s="10">
        <v>58</v>
      </c>
      <c r="L311" s="10">
        <v>80</v>
      </c>
      <c r="M311" s="10">
        <v>103</v>
      </c>
      <c r="N311" s="10">
        <v>127</v>
      </c>
      <c r="O311" s="10">
        <v>152</v>
      </c>
      <c r="P311" s="10">
        <v>173</v>
      </c>
      <c r="Q311" s="10">
        <v>199</v>
      </c>
      <c r="R311" s="10">
        <v>225</v>
      </c>
      <c r="S311" s="10">
        <v>250</v>
      </c>
    </row>
    <row r="312" spans="9:28" ht="15.75" thickBot="1" x14ac:dyDescent="0.3">
      <c r="I312" s="9">
        <v>0.7</v>
      </c>
      <c r="J312" s="10">
        <v>1.4</v>
      </c>
      <c r="K312" s="10">
        <v>1.9</v>
      </c>
      <c r="L312" s="10">
        <v>2.7</v>
      </c>
      <c r="M312" s="10">
        <v>3.5</v>
      </c>
      <c r="N312" s="10">
        <v>4.3</v>
      </c>
      <c r="O312" s="10">
        <v>5.0999999999999996</v>
      </c>
      <c r="P312" s="10">
        <v>5.9</v>
      </c>
      <c r="Q312" s="10">
        <v>6.8</v>
      </c>
      <c r="R312" s="10">
        <v>7.7</v>
      </c>
      <c r="S312" s="10">
        <v>8.6</v>
      </c>
    </row>
    <row r="313" spans="9:28" x14ac:dyDescent="0.25">
      <c r="I313">
        <f>I312/I311</f>
        <v>3.4999999999999996E-2</v>
      </c>
      <c r="J313">
        <f t="shared" ref="J313:S313" si="15">J312/J311</f>
        <v>3.5897435897435895E-2</v>
      </c>
      <c r="K313">
        <f t="shared" si="15"/>
        <v>3.2758620689655168E-2</v>
      </c>
      <c r="L313">
        <f t="shared" si="15"/>
        <v>3.3750000000000002E-2</v>
      </c>
      <c r="M313">
        <f t="shared" si="15"/>
        <v>3.3980582524271843E-2</v>
      </c>
      <c r="N313">
        <f t="shared" si="15"/>
        <v>3.3858267716535433E-2</v>
      </c>
      <c r="O313">
        <f t="shared" si="15"/>
        <v>3.3552631578947369E-2</v>
      </c>
      <c r="P313">
        <f t="shared" si="15"/>
        <v>3.410404624277457E-2</v>
      </c>
      <c r="Q313">
        <f t="shared" si="15"/>
        <v>3.4170854271356785E-2</v>
      </c>
      <c r="R313">
        <f t="shared" si="15"/>
        <v>3.4222222222222223E-2</v>
      </c>
      <c r="S313">
        <f t="shared" si="15"/>
        <v>3.44E-2</v>
      </c>
    </row>
    <row r="316" spans="9:28" x14ac:dyDescent="0.25">
      <c r="I316" s="4">
        <v>140110.605369842</v>
      </c>
      <c r="J316" s="4">
        <v>170734.72942709501</v>
      </c>
      <c r="K316" s="4">
        <v>201810.66300102498</v>
      </c>
      <c r="L316" s="4">
        <v>232800.39468651603</v>
      </c>
      <c r="M316" s="4">
        <v>262406.92407486797</v>
      </c>
      <c r="N316" s="4">
        <v>292896.63343347399</v>
      </c>
      <c r="O316" s="4">
        <v>321974.127113136</v>
      </c>
      <c r="P316" s="4">
        <v>350532.33378358005</v>
      </c>
      <c r="Q316" s="4">
        <v>377757.72184431297</v>
      </c>
      <c r="R316" s="4">
        <v>406653.49821275799</v>
      </c>
      <c r="S316" s="4">
        <v>436119.79233014601</v>
      </c>
      <c r="T316" s="4">
        <v>466023.83800166496</v>
      </c>
      <c r="U316" s="4">
        <v>495711.30426565703</v>
      </c>
      <c r="V316" s="4">
        <v>524908.80845947494</v>
      </c>
      <c r="W316" s="4">
        <v>554565.10322589602</v>
      </c>
      <c r="X316" s="4">
        <v>584812.12059960898</v>
      </c>
      <c r="Y316" s="4">
        <v>615511.35228489898</v>
      </c>
      <c r="Z316" s="4">
        <v>647529.09932801302</v>
      </c>
      <c r="AA316" s="4">
        <v>679341.83455304697</v>
      </c>
      <c r="AB316" s="4">
        <v>712022.38451248605</v>
      </c>
    </row>
    <row r="317" spans="9:28" x14ac:dyDescent="0.25">
      <c r="I317" s="15">
        <f>I316*AVERAGE($I$309:$S$309)</f>
        <v>43339.20536382273</v>
      </c>
      <c r="J317" s="15">
        <f t="shared" ref="J317:AB317" si="16">J316*AVERAGE($I$309:$S$309)</f>
        <v>52811.901581936065</v>
      </c>
      <c r="K317" s="15">
        <f t="shared" si="16"/>
        <v>62424.35214182036</v>
      </c>
      <c r="L317" s="15">
        <f t="shared" si="16"/>
        <v>72010.138614885931</v>
      </c>
      <c r="M317" s="15">
        <f t="shared" si="16"/>
        <v>81168.071048942948</v>
      </c>
      <c r="N317" s="15">
        <f t="shared" si="16"/>
        <v>90599.18992740236</v>
      </c>
      <c r="O317" s="15">
        <f t="shared" si="16"/>
        <v>99593.480307646329</v>
      </c>
      <c r="P317" s="15">
        <f t="shared" si="16"/>
        <v>108427.14411522041</v>
      </c>
      <c r="Q317" s="15">
        <f t="shared" si="16"/>
        <v>116848.53863535174</v>
      </c>
      <c r="R317" s="15">
        <f t="shared" si="16"/>
        <v>125786.61996669319</v>
      </c>
      <c r="S317" s="15">
        <f t="shared" si="16"/>
        <v>134901.17463365317</v>
      </c>
      <c r="T317" s="15">
        <f t="shared" si="16"/>
        <v>144151.13521405371</v>
      </c>
      <c r="U317" s="15">
        <f t="shared" si="16"/>
        <v>153334.10315392137</v>
      </c>
      <c r="V317" s="15">
        <f t="shared" si="16"/>
        <v>162365.51535164015</v>
      </c>
      <c r="W317" s="15">
        <f t="shared" si="16"/>
        <v>171538.8412809608</v>
      </c>
      <c r="X317" s="15">
        <f t="shared" si="16"/>
        <v>180894.89034050342</v>
      </c>
      <c r="Y317" s="15">
        <f t="shared" si="16"/>
        <v>190390.81895353284</v>
      </c>
      <c r="Z317" s="15">
        <f t="shared" si="16"/>
        <v>200294.59255243791</v>
      </c>
      <c r="AA317" s="15">
        <f t="shared" si="16"/>
        <v>210134.95161350461</v>
      </c>
      <c r="AB317" s="15">
        <f t="shared" si="16"/>
        <v>220243.74432306533</v>
      </c>
    </row>
    <row r="319" spans="9:28" x14ac:dyDescent="0.25">
      <c r="I319" s="19">
        <v>314260763.43233597</v>
      </c>
      <c r="J319" s="19">
        <v>355797912.98865801</v>
      </c>
      <c r="K319" s="19">
        <v>399014568.32070798</v>
      </c>
      <c r="L319" s="19">
        <v>442210414.75930804</v>
      </c>
      <c r="M319" s="19">
        <v>484799879.07616198</v>
      </c>
      <c r="N319" s="19">
        <v>527164428.64164203</v>
      </c>
      <c r="O319" s="19">
        <v>568027083.65882897</v>
      </c>
      <c r="P319" s="19">
        <v>613452809.05185902</v>
      </c>
      <c r="Q319" s="19">
        <v>653531560.45015502</v>
      </c>
      <c r="R319" s="19">
        <v>697220627.10760498</v>
      </c>
      <c r="S319" s="19">
        <v>742749305.16891003</v>
      </c>
      <c r="T319" s="19">
        <v>789333569.17283297</v>
      </c>
      <c r="U319" s="19">
        <v>835536444.95581603</v>
      </c>
      <c r="V319" s="19">
        <v>877921357.89798093</v>
      </c>
      <c r="W319" s="19">
        <v>923654348.52953005</v>
      </c>
      <c r="X319" s="19">
        <v>970713070.63833213</v>
      </c>
      <c r="Y319" s="19">
        <v>1018156833.0804899</v>
      </c>
      <c r="Z319" s="19">
        <v>1069740182.0905299</v>
      </c>
      <c r="AA319" s="19">
        <v>1120262580.88111</v>
      </c>
      <c r="AB319" s="19">
        <v>1172253569.6463301</v>
      </c>
    </row>
    <row r="320" spans="9:28" x14ac:dyDescent="0.25">
      <c r="I320" s="20">
        <f>I319*AVERAGE($I$313:$S$313)</f>
        <v>10733281.002574051</v>
      </c>
      <c r="J320" s="20">
        <f t="shared" ref="J320:AB320" si="17">J319*AVERAGE($I$313:$S$313)</f>
        <v>12151943.305066487</v>
      </c>
      <c r="K320" s="20">
        <f t="shared" si="17"/>
        <v>13627967.548768027</v>
      </c>
      <c r="L320" s="20">
        <f t="shared" si="17"/>
        <v>15103281.084271982</v>
      </c>
      <c r="M320" s="20">
        <f t="shared" si="17"/>
        <v>16557884.208343875</v>
      </c>
      <c r="N320" s="20">
        <f t="shared" si="17"/>
        <v>18004805.580479085</v>
      </c>
      <c r="O320" s="20">
        <f t="shared" si="17"/>
        <v>19400431.155942127</v>
      </c>
      <c r="P320" s="20">
        <f t="shared" si="17"/>
        <v>20951904.111280169</v>
      </c>
      <c r="Q320" s="20">
        <f t="shared" si="17"/>
        <v>22320756.195427928</v>
      </c>
      <c r="R320" s="20">
        <f t="shared" si="17"/>
        <v>23812915.203930955</v>
      </c>
      <c r="S320" s="20">
        <f t="shared" si="17"/>
        <v>25367904.410889119</v>
      </c>
      <c r="T320" s="20">
        <f t="shared" si="17"/>
        <v>26958946.163576316</v>
      </c>
      <c r="U320" s="20">
        <f t="shared" si="17"/>
        <v>28536961.9600426</v>
      </c>
      <c r="V320" s="20">
        <f t="shared" si="17"/>
        <v>29984578.824169025</v>
      </c>
      <c r="W320" s="20">
        <f t="shared" si="17"/>
        <v>31546546.134931292</v>
      </c>
      <c r="X320" s="20">
        <f t="shared" si="17"/>
        <v>33153792.558249325</v>
      </c>
      <c r="Y320" s="20">
        <f t="shared" si="17"/>
        <v>34774189.672255225</v>
      </c>
      <c r="Z320" s="20">
        <f t="shared" si="17"/>
        <v>36535970.474705987</v>
      </c>
      <c r="AA320" s="20">
        <f t="shared" si="17"/>
        <v>38261515.519594036</v>
      </c>
      <c r="AB320" s="20">
        <f t="shared" si="17"/>
        <v>40037218.874743968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2C19-C54B-4F07-8609-3AD468010D3D}">
  <dimension ref="A1:C67"/>
  <sheetViews>
    <sheetView workbookViewId="0">
      <selection activeCell="F29" sqref="F29"/>
    </sheetView>
  </sheetViews>
  <sheetFormatPr baseColWidth="10" defaultRowHeight="15" x14ac:dyDescent="0.25"/>
  <cols>
    <col min="2" max="3" width="11.42578125" style="4"/>
  </cols>
  <sheetData>
    <row r="1" spans="1:3" x14ac:dyDescent="0.25">
      <c r="A1" t="s">
        <v>23</v>
      </c>
      <c r="B1" s="4" t="s">
        <v>11</v>
      </c>
      <c r="C1" s="4" t="s">
        <v>12</v>
      </c>
    </row>
    <row r="2" spans="1:3" x14ac:dyDescent="0.25">
      <c r="A2" s="2">
        <v>34</v>
      </c>
      <c r="B2" s="3">
        <v>1</v>
      </c>
      <c r="C2" s="4">
        <v>0</v>
      </c>
    </row>
    <row r="3" spans="1:3" x14ac:dyDescent="0.25">
      <c r="A3" s="2">
        <v>35</v>
      </c>
      <c r="B3" s="3">
        <v>3</v>
      </c>
      <c r="C3" s="3">
        <v>1</v>
      </c>
    </row>
    <row r="4" spans="1:3" x14ac:dyDescent="0.25">
      <c r="A4" s="2">
        <v>36</v>
      </c>
      <c r="B4" s="3">
        <v>9</v>
      </c>
      <c r="C4" s="3">
        <v>4</v>
      </c>
    </row>
    <row r="5" spans="1:3" x14ac:dyDescent="0.25">
      <c r="A5" s="2">
        <v>37</v>
      </c>
      <c r="B5" s="3">
        <v>5</v>
      </c>
      <c r="C5" s="3">
        <v>4</v>
      </c>
    </row>
    <row r="6" spans="1:3" x14ac:dyDescent="0.25">
      <c r="A6" s="2">
        <v>38</v>
      </c>
      <c r="B6" s="3">
        <v>3</v>
      </c>
      <c r="C6" s="3">
        <v>2</v>
      </c>
    </row>
    <row r="7" spans="1:3" x14ac:dyDescent="0.25">
      <c r="A7" s="2">
        <v>39</v>
      </c>
      <c r="B7" s="3">
        <v>6</v>
      </c>
      <c r="C7" s="3">
        <v>3</v>
      </c>
    </row>
    <row r="8" spans="1:3" x14ac:dyDescent="0.25">
      <c r="A8" s="2">
        <v>40</v>
      </c>
      <c r="B8" s="3">
        <v>6</v>
      </c>
      <c r="C8" s="3">
        <v>4</v>
      </c>
    </row>
    <row r="9" spans="1:3" x14ac:dyDescent="0.25">
      <c r="A9" s="2">
        <v>41</v>
      </c>
      <c r="B9" s="3">
        <v>6</v>
      </c>
      <c r="C9" s="3">
        <v>1</v>
      </c>
    </row>
    <row r="10" spans="1:3" x14ac:dyDescent="0.25">
      <c r="A10" s="2">
        <v>42</v>
      </c>
      <c r="B10" s="3">
        <v>11</v>
      </c>
      <c r="C10" s="3">
        <v>7</v>
      </c>
    </row>
    <row r="11" spans="1:3" x14ac:dyDescent="0.25">
      <c r="A11" s="2">
        <v>43</v>
      </c>
      <c r="B11" s="3">
        <v>8</v>
      </c>
      <c r="C11" s="3">
        <v>6</v>
      </c>
    </row>
    <row r="12" spans="1:3" x14ac:dyDescent="0.25">
      <c r="A12" s="2">
        <v>44</v>
      </c>
      <c r="B12" s="3">
        <v>4</v>
      </c>
      <c r="C12" s="3">
        <v>0</v>
      </c>
    </row>
    <row r="13" spans="1:3" x14ac:dyDescent="0.25">
      <c r="A13" s="2">
        <v>45</v>
      </c>
      <c r="B13" s="3">
        <v>16</v>
      </c>
      <c r="C13" s="3">
        <v>9</v>
      </c>
    </row>
    <row r="14" spans="1:3" x14ac:dyDescent="0.25">
      <c r="A14" s="2">
        <v>46</v>
      </c>
      <c r="B14" s="3">
        <v>10</v>
      </c>
      <c r="C14" s="3">
        <v>3</v>
      </c>
    </row>
    <row r="15" spans="1:3" x14ac:dyDescent="0.25">
      <c r="A15" s="2">
        <v>47</v>
      </c>
      <c r="B15" s="3">
        <v>5</v>
      </c>
      <c r="C15" s="3">
        <v>1</v>
      </c>
    </row>
    <row r="16" spans="1:3" x14ac:dyDescent="0.25">
      <c r="A16" s="2">
        <v>48</v>
      </c>
      <c r="B16" s="3">
        <v>16</v>
      </c>
      <c r="C16" s="3">
        <v>8</v>
      </c>
    </row>
    <row r="17" spans="1:3" x14ac:dyDescent="0.25">
      <c r="A17" s="2">
        <v>49</v>
      </c>
      <c r="B17" s="3">
        <v>19</v>
      </c>
      <c r="C17" s="3">
        <v>8</v>
      </c>
    </row>
    <row r="18" spans="1:3" x14ac:dyDescent="0.25">
      <c r="A18" s="2">
        <v>50</v>
      </c>
      <c r="B18" s="3">
        <v>16</v>
      </c>
      <c r="C18" s="3">
        <v>6</v>
      </c>
    </row>
    <row r="19" spans="1:3" x14ac:dyDescent="0.25">
      <c r="A19" s="2">
        <v>51</v>
      </c>
      <c r="B19" s="3">
        <v>27</v>
      </c>
      <c r="C19" s="3">
        <v>17</v>
      </c>
    </row>
    <row r="20" spans="1:3" x14ac:dyDescent="0.25">
      <c r="A20" s="2">
        <v>52</v>
      </c>
      <c r="B20" s="3">
        <v>28</v>
      </c>
      <c r="C20" s="3">
        <v>10</v>
      </c>
    </row>
    <row r="21" spans="1:3" x14ac:dyDescent="0.25">
      <c r="A21" s="2">
        <v>53</v>
      </c>
      <c r="B21" s="3">
        <v>34</v>
      </c>
      <c r="C21" s="3">
        <v>14</v>
      </c>
    </row>
    <row r="22" spans="1:3" x14ac:dyDescent="0.25">
      <c r="A22" s="2">
        <v>54</v>
      </c>
      <c r="B22" s="3">
        <v>54</v>
      </c>
      <c r="C22" s="3">
        <v>24</v>
      </c>
    </row>
    <row r="23" spans="1:3" x14ac:dyDescent="0.25">
      <c r="A23" s="2">
        <v>55</v>
      </c>
      <c r="B23" s="3">
        <v>56</v>
      </c>
      <c r="C23" s="3">
        <v>27</v>
      </c>
    </row>
    <row r="24" spans="1:3" x14ac:dyDescent="0.25">
      <c r="A24" s="2">
        <v>56</v>
      </c>
      <c r="B24" s="3">
        <v>95</v>
      </c>
      <c r="C24" s="3">
        <v>40</v>
      </c>
    </row>
    <row r="25" spans="1:3" x14ac:dyDescent="0.25">
      <c r="A25" s="2">
        <v>57</v>
      </c>
      <c r="B25" s="3">
        <v>153</v>
      </c>
      <c r="C25" s="3">
        <v>69</v>
      </c>
    </row>
    <row r="26" spans="1:3" x14ac:dyDescent="0.25">
      <c r="A26" s="2">
        <v>58</v>
      </c>
      <c r="B26" s="3">
        <v>218</v>
      </c>
      <c r="C26" s="3">
        <v>138</v>
      </c>
    </row>
    <row r="27" spans="1:3" x14ac:dyDescent="0.25">
      <c r="A27" s="2">
        <v>59</v>
      </c>
      <c r="B27" s="3">
        <v>439</v>
      </c>
      <c r="C27" s="3">
        <v>277</v>
      </c>
    </row>
    <row r="28" spans="1:3" x14ac:dyDescent="0.25">
      <c r="A28" s="2">
        <v>60</v>
      </c>
      <c r="B28" s="3">
        <v>12571</v>
      </c>
      <c r="C28" s="3">
        <v>9405</v>
      </c>
    </row>
    <row r="29" spans="1:3" x14ac:dyDescent="0.25">
      <c r="A29" s="2">
        <v>61</v>
      </c>
      <c r="B29" s="3">
        <v>15812</v>
      </c>
      <c r="C29" s="3">
        <v>13649</v>
      </c>
    </row>
    <row r="30" spans="1:3" x14ac:dyDescent="0.25">
      <c r="A30" s="2">
        <v>62</v>
      </c>
      <c r="B30" s="3">
        <v>21395</v>
      </c>
      <c r="C30" s="3">
        <v>18688</v>
      </c>
    </row>
    <row r="31" spans="1:3" x14ac:dyDescent="0.25">
      <c r="A31" s="2">
        <v>63</v>
      </c>
      <c r="B31" s="3">
        <v>16415</v>
      </c>
      <c r="C31" s="3">
        <v>15763</v>
      </c>
    </row>
    <row r="32" spans="1:3" x14ac:dyDescent="0.25">
      <c r="A32" s="2">
        <v>64</v>
      </c>
      <c r="B32" s="3">
        <v>11438</v>
      </c>
      <c r="C32" s="3">
        <v>10621</v>
      </c>
    </row>
    <row r="33" spans="1:3" x14ac:dyDescent="0.25">
      <c r="A33" s="2">
        <v>65</v>
      </c>
      <c r="B33" s="3">
        <v>34764</v>
      </c>
      <c r="C33" s="3">
        <v>26285</v>
      </c>
    </row>
    <row r="34" spans="1:3" x14ac:dyDescent="0.25">
      <c r="A34" s="2">
        <v>66</v>
      </c>
      <c r="B34" s="3">
        <v>24360</v>
      </c>
      <c r="C34" s="3">
        <v>18050</v>
      </c>
    </row>
    <row r="35" spans="1:3" x14ac:dyDescent="0.25">
      <c r="A35" s="2">
        <v>67</v>
      </c>
      <c r="B35" s="3">
        <v>10227</v>
      </c>
      <c r="C35" s="3">
        <v>10186</v>
      </c>
    </row>
    <row r="36" spans="1:3" x14ac:dyDescent="0.25">
      <c r="A36" s="2">
        <v>68</v>
      </c>
      <c r="B36" s="3">
        <v>5434</v>
      </c>
      <c r="C36" s="3">
        <v>5612</v>
      </c>
    </row>
    <row r="37" spans="1:3" x14ac:dyDescent="0.25">
      <c r="A37" s="2">
        <v>69</v>
      </c>
      <c r="B37" s="3">
        <v>3728</v>
      </c>
      <c r="C37" s="3">
        <v>3951</v>
      </c>
    </row>
    <row r="38" spans="1:3" x14ac:dyDescent="0.25">
      <c r="A38" s="2">
        <v>70</v>
      </c>
      <c r="B38" s="3">
        <v>3396</v>
      </c>
      <c r="C38" s="3">
        <v>4386</v>
      </c>
    </row>
    <row r="39" spans="1:3" x14ac:dyDescent="0.25">
      <c r="A39" s="2">
        <v>71</v>
      </c>
      <c r="B39" s="3">
        <v>2494</v>
      </c>
      <c r="C39" s="3">
        <v>3305</v>
      </c>
    </row>
    <row r="40" spans="1:3" x14ac:dyDescent="0.25">
      <c r="A40" s="2">
        <v>72</v>
      </c>
      <c r="B40" s="3">
        <v>1645</v>
      </c>
      <c r="C40" s="3">
        <v>2184</v>
      </c>
    </row>
    <row r="41" spans="1:3" x14ac:dyDescent="0.25">
      <c r="A41" s="2">
        <v>73</v>
      </c>
      <c r="B41" s="3">
        <v>1249</v>
      </c>
      <c r="C41" s="3">
        <v>1634</v>
      </c>
    </row>
    <row r="42" spans="1:3" x14ac:dyDescent="0.25">
      <c r="A42" s="2">
        <v>74</v>
      </c>
      <c r="B42" s="3">
        <v>952</v>
      </c>
      <c r="C42" s="3">
        <v>1329</v>
      </c>
    </row>
    <row r="43" spans="1:3" x14ac:dyDescent="0.25">
      <c r="A43" s="2">
        <v>75</v>
      </c>
      <c r="B43" s="3">
        <v>724</v>
      </c>
      <c r="C43" s="3">
        <v>1060</v>
      </c>
    </row>
    <row r="44" spans="1:3" x14ac:dyDescent="0.25">
      <c r="A44" s="2">
        <v>76</v>
      </c>
      <c r="B44" s="3">
        <v>636</v>
      </c>
      <c r="C44" s="3">
        <v>951</v>
      </c>
    </row>
    <row r="45" spans="1:3" x14ac:dyDescent="0.25">
      <c r="A45" s="2">
        <v>77</v>
      </c>
      <c r="B45" s="3">
        <v>439</v>
      </c>
      <c r="C45" s="3">
        <v>748</v>
      </c>
    </row>
    <row r="46" spans="1:3" x14ac:dyDescent="0.25">
      <c r="A46" s="2">
        <v>78</v>
      </c>
      <c r="B46" s="3">
        <v>348</v>
      </c>
      <c r="C46" s="3">
        <v>580</v>
      </c>
    </row>
    <row r="47" spans="1:3" x14ac:dyDescent="0.25">
      <c r="A47" s="2">
        <v>79</v>
      </c>
      <c r="B47" s="3">
        <v>250</v>
      </c>
      <c r="C47" s="3">
        <v>425</v>
      </c>
    </row>
    <row r="48" spans="1:3" x14ac:dyDescent="0.25">
      <c r="A48" s="2">
        <v>80</v>
      </c>
      <c r="B48" s="3">
        <v>216</v>
      </c>
      <c r="C48" s="3">
        <v>384</v>
      </c>
    </row>
    <row r="49" spans="1:3" x14ac:dyDescent="0.25">
      <c r="A49" s="2">
        <v>81</v>
      </c>
      <c r="B49" s="3">
        <v>182</v>
      </c>
      <c r="C49" s="3">
        <v>347</v>
      </c>
    </row>
    <row r="50" spans="1:3" x14ac:dyDescent="0.25">
      <c r="A50" s="2">
        <v>82</v>
      </c>
      <c r="B50" s="3">
        <v>140</v>
      </c>
      <c r="C50" s="3">
        <v>279</v>
      </c>
    </row>
    <row r="51" spans="1:3" x14ac:dyDescent="0.25">
      <c r="A51" s="2">
        <v>83</v>
      </c>
      <c r="B51" s="3">
        <v>122</v>
      </c>
      <c r="C51" s="3">
        <v>231</v>
      </c>
    </row>
    <row r="52" spans="1:3" x14ac:dyDescent="0.25">
      <c r="A52" s="2">
        <v>84</v>
      </c>
      <c r="B52" s="3">
        <v>78</v>
      </c>
      <c r="C52" s="3">
        <v>178</v>
      </c>
    </row>
    <row r="53" spans="1:3" x14ac:dyDescent="0.25">
      <c r="A53" s="2">
        <v>85</v>
      </c>
      <c r="B53" s="3">
        <v>67</v>
      </c>
      <c r="C53" s="3">
        <v>116</v>
      </c>
    </row>
    <row r="54" spans="1:3" x14ac:dyDescent="0.25">
      <c r="A54" s="2">
        <v>86</v>
      </c>
      <c r="B54" s="3">
        <v>54</v>
      </c>
      <c r="C54" s="3">
        <v>81</v>
      </c>
    </row>
    <row r="55" spans="1:3" x14ac:dyDescent="0.25">
      <c r="A55" s="2">
        <v>87</v>
      </c>
      <c r="B55" s="3">
        <v>35</v>
      </c>
      <c r="C55" s="3">
        <v>60</v>
      </c>
    </row>
    <row r="56" spans="1:3" x14ac:dyDescent="0.25">
      <c r="A56" s="2">
        <v>88</v>
      </c>
      <c r="B56" s="3">
        <v>30</v>
      </c>
      <c r="C56" s="3">
        <v>56</v>
      </c>
    </row>
    <row r="57" spans="1:3" x14ac:dyDescent="0.25">
      <c r="A57" s="2">
        <v>89</v>
      </c>
      <c r="B57" s="3">
        <v>15</v>
      </c>
      <c r="C57" s="3">
        <v>40</v>
      </c>
    </row>
    <row r="58" spans="1:3" x14ac:dyDescent="0.25">
      <c r="A58" s="2">
        <v>90</v>
      </c>
      <c r="B58" s="3">
        <v>15</v>
      </c>
      <c r="C58" s="3">
        <v>36</v>
      </c>
    </row>
    <row r="59" spans="1:3" x14ac:dyDescent="0.25">
      <c r="A59" s="2">
        <v>91</v>
      </c>
      <c r="B59" s="3">
        <v>3</v>
      </c>
      <c r="C59" s="3">
        <v>26</v>
      </c>
    </row>
    <row r="60" spans="1:3" x14ac:dyDescent="0.25">
      <c r="A60" s="2">
        <v>92</v>
      </c>
      <c r="B60" s="3">
        <v>3</v>
      </c>
      <c r="C60" s="3">
        <v>8</v>
      </c>
    </row>
    <row r="61" spans="1:3" x14ac:dyDescent="0.25">
      <c r="A61" s="2">
        <v>93</v>
      </c>
      <c r="B61" s="3">
        <v>3</v>
      </c>
      <c r="C61" s="3">
        <v>15</v>
      </c>
    </row>
    <row r="62" spans="1:3" x14ac:dyDescent="0.25">
      <c r="A62" s="2">
        <v>94</v>
      </c>
      <c r="B62" s="3">
        <v>3</v>
      </c>
      <c r="C62" s="3">
        <v>15</v>
      </c>
    </row>
    <row r="63" spans="1:3" x14ac:dyDescent="0.25">
      <c r="A63" s="2">
        <v>95</v>
      </c>
      <c r="B63" s="3">
        <v>5</v>
      </c>
      <c r="C63" s="3">
        <v>5</v>
      </c>
    </row>
    <row r="64" spans="1:3" x14ac:dyDescent="0.25">
      <c r="A64" s="2">
        <v>96</v>
      </c>
      <c r="B64" s="3">
        <v>5</v>
      </c>
      <c r="C64" s="3">
        <v>11</v>
      </c>
    </row>
    <row r="65" spans="1:3" x14ac:dyDescent="0.25">
      <c r="A65" s="2">
        <v>97</v>
      </c>
      <c r="B65" s="3">
        <v>2</v>
      </c>
      <c r="C65" s="3">
        <v>8</v>
      </c>
    </row>
    <row r="66" spans="1:3" x14ac:dyDescent="0.25">
      <c r="A66" s="2">
        <v>98</v>
      </c>
      <c r="B66" s="3">
        <v>1</v>
      </c>
      <c r="C66" s="3">
        <v>2</v>
      </c>
    </row>
    <row r="67" spans="1:3" x14ac:dyDescent="0.25">
      <c r="C67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6209-C295-42AD-B698-2D9426A8FEC7}">
  <dimension ref="A1:F96"/>
  <sheetViews>
    <sheetView topLeftCell="A34" zoomScale="130" zoomScaleNormal="130" workbookViewId="0">
      <selection activeCell="J2" sqref="J2"/>
    </sheetView>
  </sheetViews>
  <sheetFormatPr baseColWidth="10" defaultRowHeight="15" x14ac:dyDescent="0.25"/>
  <cols>
    <col min="2" max="2" width="11.42578125" style="4"/>
    <col min="4" max="6" width="11.42578125" style="4"/>
  </cols>
  <sheetData>
    <row r="1" spans="1:6" ht="15.75" thickBot="1" x14ac:dyDescent="0.3">
      <c r="A1" s="7" t="s">
        <v>8</v>
      </c>
      <c r="B1" s="5" t="s">
        <v>9</v>
      </c>
      <c r="C1" t="s">
        <v>11</v>
      </c>
      <c r="D1" s="4" t="s">
        <v>12</v>
      </c>
      <c r="E1" s="4" t="s">
        <v>13</v>
      </c>
      <c r="F1" s="4" t="s">
        <v>21</v>
      </c>
    </row>
    <row r="2" spans="1:6" x14ac:dyDescent="0.25">
      <c r="A2" s="2">
        <v>7</v>
      </c>
      <c r="B2" s="5">
        <v>1</v>
      </c>
      <c r="C2" s="4">
        <v>0</v>
      </c>
      <c r="D2" s="4">
        <v>0</v>
      </c>
      <c r="E2" s="4">
        <v>0</v>
      </c>
      <c r="F2" s="4">
        <v>0</v>
      </c>
    </row>
    <row r="3" spans="1:6" ht="15" customHeight="1" x14ac:dyDescent="0.25">
      <c r="A3" s="2">
        <v>8</v>
      </c>
      <c r="B3" s="3">
        <v>4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s="2">
        <v>9</v>
      </c>
      <c r="B4" s="3">
        <v>1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2">
        <v>10</v>
      </c>
      <c r="B5" s="3">
        <v>2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s="2">
        <v>11</v>
      </c>
      <c r="B6" s="3">
        <v>2</v>
      </c>
      <c r="C6" s="4">
        <v>0</v>
      </c>
      <c r="D6" s="4">
        <v>0</v>
      </c>
      <c r="E6" s="4">
        <v>0</v>
      </c>
      <c r="F6" s="4">
        <v>0</v>
      </c>
    </row>
    <row r="7" spans="1:6" x14ac:dyDescent="0.25">
      <c r="A7" s="2">
        <v>12</v>
      </c>
      <c r="B7" s="3">
        <v>2</v>
      </c>
      <c r="C7" s="4">
        <v>0</v>
      </c>
      <c r="D7" s="4">
        <v>0</v>
      </c>
      <c r="E7" s="4">
        <v>0</v>
      </c>
      <c r="F7" s="4">
        <v>0</v>
      </c>
    </row>
    <row r="8" spans="1:6" x14ac:dyDescent="0.25">
      <c r="A8" s="2">
        <v>13</v>
      </c>
      <c r="B8" s="3">
        <v>7</v>
      </c>
      <c r="C8" s="4">
        <v>0</v>
      </c>
      <c r="D8" s="4">
        <v>0</v>
      </c>
      <c r="E8" s="4">
        <v>0</v>
      </c>
      <c r="F8" s="4">
        <v>0</v>
      </c>
    </row>
    <row r="9" spans="1:6" ht="15" customHeight="1" x14ac:dyDescent="0.25">
      <c r="A9" s="2">
        <v>14</v>
      </c>
      <c r="B9" s="3">
        <v>12</v>
      </c>
      <c r="C9" s="4">
        <v>0</v>
      </c>
      <c r="D9" s="4">
        <v>0</v>
      </c>
      <c r="E9" s="4">
        <v>0</v>
      </c>
      <c r="F9" s="4">
        <v>0</v>
      </c>
    </row>
    <row r="10" spans="1:6" ht="15.75" thickBot="1" x14ac:dyDescent="0.3">
      <c r="A10" s="2">
        <v>15</v>
      </c>
      <c r="B10" s="3">
        <v>17</v>
      </c>
      <c r="C10" s="4">
        <v>0</v>
      </c>
      <c r="D10" s="4">
        <v>0</v>
      </c>
      <c r="E10" s="4">
        <v>0</v>
      </c>
      <c r="F10" s="4">
        <v>0</v>
      </c>
    </row>
    <row r="11" spans="1:6" ht="15" customHeight="1" x14ac:dyDescent="0.25">
      <c r="A11" s="2">
        <v>16</v>
      </c>
      <c r="B11" s="3">
        <v>48</v>
      </c>
      <c r="C11" s="4">
        <v>0</v>
      </c>
      <c r="D11" s="4">
        <v>0</v>
      </c>
      <c r="E11" s="4">
        <v>0</v>
      </c>
      <c r="F11" s="5">
        <v>9</v>
      </c>
    </row>
    <row r="12" spans="1:6" x14ac:dyDescent="0.25">
      <c r="A12" s="2">
        <v>17</v>
      </c>
      <c r="B12" s="3">
        <v>140</v>
      </c>
      <c r="C12" s="4">
        <v>0</v>
      </c>
      <c r="D12" s="4">
        <v>0</v>
      </c>
      <c r="E12" s="4">
        <v>0</v>
      </c>
      <c r="F12" s="3">
        <v>53</v>
      </c>
    </row>
    <row r="13" spans="1:6" x14ac:dyDescent="0.25">
      <c r="A13" s="2">
        <v>18</v>
      </c>
      <c r="B13" s="3">
        <v>1516</v>
      </c>
      <c r="C13" s="4">
        <v>0</v>
      </c>
      <c r="D13" s="4">
        <v>0</v>
      </c>
      <c r="E13" s="4">
        <v>0</v>
      </c>
      <c r="F13" s="3">
        <v>644</v>
      </c>
    </row>
    <row r="14" spans="1:6" ht="15" customHeight="1" x14ac:dyDescent="0.25">
      <c r="A14" s="2">
        <v>19</v>
      </c>
      <c r="B14" s="3">
        <v>7465</v>
      </c>
      <c r="C14" s="4">
        <v>0</v>
      </c>
      <c r="D14" s="4">
        <v>0</v>
      </c>
      <c r="E14" s="4">
        <v>0</v>
      </c>
      <c r="F14" s="3">
        <v>4108</v>
      </c>
    </row>
    <row r="15" spans="1:6" x14ac:dyDescent="0.25">
      <c r="A15" s="2">
        <v>20</v>
      </c>
      <c r="B15" s="3">
        <v>11753</v>
      </c>
      <c r="C15" s="4">
        <v>0</v>
      </c>
      <c r="D15" s="4">
        <v>0</v>
      </c>
      <c r="E15" s="4">
        <v>0</v>
      </c>
      <c r="F15" s="3">
        <v>6243</v>
      </c>
    </row>
    <row r="16" spans="1:6" x14ac:dyDescent="0.25">
      <c r="A16" s="2">
        <v>21</v>
      </c>
      <c r="B16" s="3">
        <v>17591</v>
      </c>
      <c r="C16" s="4">
        <v>0</v>
      </c>
      <c r="D16" s="4">
        <v>0</v>
      </c>
      <c r="E16" s="4">
        <v>0</v>
      </c>
      <c r="F16" s="3">
        <v>8564</v>
      </c>
    </row>
    <row r="17" spans="1:6" x14ac:dyDescent="0.25">
      <c r="A17" s="2">
        <v>22</v>
      </c>
      <c r="B17" s="3">
        <v>24761</v>
      </c>
      <c r="C17" s="4">
        <v>0</v>
      </c>
      <c r="D17" s="4">
        <v>0</v>
      </c>
      <c r="E17" s="4">
        <v>0</v>
      </c>
      <c r="F17" s="3">
        <v>10919</v>
      </c>
    </row>
    <row r="18" spans="1:6" x14ac:dyDescent="0.25">
      <c r="A18" s="2">
        <v>23</v>
      </c>
      <c r="B18" s="3">
        <v>35932</v>
      </c>
      <c r="C18" s="4">
        <v>0</v>
      </c>
      <c r="D18" s="4">
        <v>0</v>
      </c>
      <c r="E18" s="4">
        <v>0</v>
      </c>
      <c r="F18" s="3">
        <v>13941</v>
      </c>
    </row>
    <row r="19" spans="1:6" x14ac:dyDescent="0.25">
      <c r="A19" s="2">
        <v>24</v>
      </c>
      <c r="B19" s="3">
        <v>46165</v>
      </c>
      <c r="C19" s="4">
        <v>0</v>
      </c>
      <c r="D19" s="4">
        <v>0</v>
      </c>
      <c r="E19" s="4">
        <v>0</v>
      </c>
      <c r="F19" s="3">
        <v>17738</v>
      </c>
    </row>
    <row r="20" spans="1:6" x14ac:dyDescent="0.25">
      <c r="A20" s="2">
        <v>25</v>
      </c>
      <c r="B20" s="3">
        <v>53418</v>
      </c>
      <c r="C20" s="4">
        <v>0</v>
      </c>
      <c r="D20" s="4">
        <v>0</v>
      </c>
      <c r="E20" s="3">
        <v>1</v>
      </c>
      <c r="F20" s="3">
        <v>19365</v>
      </c>
    </row>
    <row r="21" spans="1:6" x14ac:dyDescent="0.25">
      <c r="A21" s="2">
        <v>26</v>
      </c>
      <c r="B21" s="3">
        <v>55898</v>
      </c>
      <c r="C21" s="4">
        <v>0</v>
      </c>
      <c r="D21" s="4">
        <v>0</v>
      </c>
      <c r="E21" s="4">
        <v>0</v>
      </c>
      <c r="F21" s="3">
        <v>18738</v>
      </c>
    </row>
    <row r="22" spans="1:6" x14ac:dyDescent="0.25">
      <c r="A22" s="2">
        <v>27</v>
      </c>
      <c r="B22" s="3">
        <v>55643</v>
      </c>
      <c r="C22" s="3">
        <v>1</v>
      </c>
      <c r="D22" s="4">
        <v>0</v>
      </c>
      <c r="E22" s="3">
        <v>1</v>
      </c>
      <c r="F22" s="3">
        <v>17138</v>
      </c>
    </row>
    <row r="23" spans="1:6" x14ac:dyDescent="0.25">
      <c r="A23" s="2">
        <v>28</v>
      </c>
      <c r="B23" s="3">
        <v>55111</v>
      </c>
      <c r="C23" s="3">
        <v>2</v>
      </c>
      <c r="D23" s="4">
        <v>0</v>
      </c>
      <c r="E23" s="3">
        <v>1</v>
      </c>
      <c r="F23" s="3">
        <v>15719</v>
      </c>
    </row>
    <row r="24" spans="1:6" x14ac:dyDescent="0.25">
      <c r="A24" s="2">
        <v>29</v>
      </c>
      <c r="B24" s="3">
        <v>54463</v>
      </c>
      <c r="C24" s="4">
        <v>0</v>
      </c>
      <c r="D24" s="4">
        <v>0</v>
      </c>
      <c r="E24" s="3">
        <v>1</v>
      </c>
      <c r="F24" s="3">
        <v>14644</v>
      </c>
    </row>
    <row r="25" spans="1:6" x14ac:dyDescent="0.25">
      <c r="A25" s="2">
        <v>30</v>
      </c>
      <c r="B25" s="3">
        <v>53022</v>
      </c>
      <c r="C25" s="4">
        <v>0</v>
      </c>
      <c r="D25" s="4">
        <v>0</v>
      </c>
      <c r="E25" s="3">
        <v>3</v>
      </c>
      <c r="F25" s="3">
        <v>13747</v>
      </c>
    </row>
    <row r="26" spans="1:6" x14ac:dyDescent="0.25">
      <c r="A26" s="2">
        <v>31</v>
      </c>
      <c r="B26" s="3">
        <v>50353</v>
      </c>
      <c r="C26" s="3">
        <v>1</v>
      </c>
      <c r="D26" s="4">
        <v>0</v>
      </c>
      <c r="E26" s="3">
        <v>4</v>
      </c>
      <c r="F26" s="3">
        <v>12668</v>
      </c>
    </row>
    <row r="27" spans="1:6" x14ac:dyDescent="0.25">
      <c r="A27" s="2">
        <v>32</v>
      </c>
      <c r="B27" s="3">
        <v>49011</v>
      </c>
      <c r="C27" s="3">
        <v>3</v>
      </c>
      <c r="D27" s="4">
        <v>0</v>
      </c>
      <c r="E27" s="3">
        <v>6</v>
      </c>
      <c r="F27" s="3">
        <v>12233</v>
      </c>
    </row>
    <row r="28" spans="1:6" x14ac:dyDescent="0.25">
      <c r="A28" s="2">
        <v>33</v>
      </c>
      <c r="B28" s="3">
        <v>46975</v>
      </c>
      <c r="C28" s="3">
        <v>0</v>
      </c>
      <c r="D28" s="4">
        <v>0</v>
      </c>
      <c r="E28" s="3">
        <v>9</v>
      </c>
      <c r="F28" s="3">
        <v>11651</v>
      </c>
    </row>
    <row r="29" spans="1:6" x14ac:dyDescent="0.25">
      <c r="A29" s="2">
        <v>34</v>
      </c>
      <c r="B29" s="3">
        <v>45418</v>
      </c>
      <c r="C29" s="3">
        <v>1</v>
      </c>
      <c r="D29" s="4">
        <v>0</v>
      </c>
      <c r="E29" s="3">
        <v>6</v>
      </c>
      <c r="F29" s="3">
        <v>11442</v>
      </c>
    </row>
    <row r="30" spans="1:6" x14ac:dyDescent="0.25">
      <c r="A30" s="2">
        <v>35</v>
      </c>
      <c r="B30" s="3">
        <v>44156</v>
      </c>
      <c r="C30" s="3">
        <v>3</v>
      </c>
      <c r="D30" s="3">
        <v>1</v>
      </c>
      <c r="E30" s="3">
        <v>8</v>
      </c>
      <c r="F30" s="3">
        <v>11016</v>
      </c>
    </row>
    <row r="31" spans="1:6" x14ac:dyDescent="0.25">
      <c r="A31" s="2">
        <v>36</v>
      </c>
      <c r="B31" s="3">
        <v>43062</v>
      </c>
      <c r="C31" s="3">
        <v>9</v>
      </c>
      <c r="D31" s="3">
        <v>4</v>
      </c>
      <c r="E31" s="3">
        <v>11</v>
      </c>
      <c r="F31" s="3">
        <v>10610</v>
      </c>
    </row>
    <row r="32" spans="1:6" x14ac:dyDescent="0.25">
      <c r="A32" s="2">
        <v>37</v>
      </c>
      <c r="B32" s="3">
        <v>41872</v>
      </c>
      <c r="C32" s="3">
        <v>5</v>
      </c>
      <c r="D32" s="3">
        <v>4</v>
      </c>
      <c r="E32" s="3">
        <v>16</v>
      </c>
      <c r="F32" s="3">
        <v>10338</v>
      </c>
    </row>
    <row r="33" spans="1:6" x14ac:dyDescent="0.25">
      <c r="A33" s="2">
        <v>38</v>
      </c>
      <c r="B33" s="3">
        <v>40194</v>
      </c>
      <c r="C33" s="3">
        <v>3</v>
      </c>
      <c r="D33" s="3">
        <v>2</v>
      </c>
      <c r="E33" s="3">
        <v>16</v>
      </c>
      <c r="F33" s="3">
        <v>9607</v>
      </c>
    </row>
    <row r="34" spans="1:6" x14ac:dyDescent="0.25">
      <c r="A34" s="2">
        <v>39</v>
      </c>
      <c r="B34" s="3">
        <v>38911</v>
      </c>
      <c r="C34" s="3">
        <v>6</v>
      </c>
      <c r="D34" s="3">
        <v>3</v>
      </c>
      <c r="E34" s="3">
        <v>22</v>
      </c>
      <c r="F34" s="3">
        <v>9244</v>
      </c>
    </row>
    <row r="35" spans="1:6" x14ac:dyDescent="0.25">
      <c r="A35" s="2">
        <v>40</v>
      </c>
      <c r="B35" s="3">
        <v>37616</v>
      </c>
      <c r="C35" s="3">
        <v>6</v>
      </c>
      <c r="D35" s="3">
        <v>4</v>
      </c>
      <c r="E35" s="3">
        <v>26</v>
      </c>
      <c r="F35" s="3">
        <v>8782</v>
      </c>
    </row>
    <row r="36" spans="1:6" x14ac:dyDescent="0.25">
      <c r="A36" s="2">
        <v>41</v>
      </c>
      <c r="B36" s="3">
        <v>36026</v>
      </c>
      <c r="C36" s="3">
        <v>6</v>
      </c>
      <c r="D36" s="3">
        <v>1</v>
      </c>
      <c r="E36" s="3">
        <v>13</v>
      </c>
      <c r="F36" s="3">
        <v>8463</v>
      </c>
    </row>
    <row r="37" spans="1:6" x14ac:dyDescent="0.25">
      <c r="A37" s="2">
        <v>42</v>
      </c>
      <c r="B37" s="3">
        <v>34501</v>
      </c>
      <c r="C37" s="3">
        <v>11</v>
      </c>
      <c r="D37" s="3">
        <v>7</v>
      </c>
      <c r="E37" s="3">
        <v>26</v>
      </c>
      <c r="F37" s="3">
        <v>8274</v>
      </c>
    </row>
    <row r="38" spans="1:6" x14ac:dyDescent="0.25">
      <c r="A38" s="2">
        <v>43</v>
      </c>
      <c r="B38" s="3">
        <v>33264</v>
      </c>
      <c r="C38" s="3">
        <v>8</v>
      </c>
      <c r="D38" s="3">
        <v>6</v>
      </c>
      <c r="E38" s="3">
        <v>31</v>
      </c>
      <c r="F38" s="3">
        <v>8155</v>
      </c>
    </row>
    <row r="39" spans="1:6" x14ac:dyDescent="0.25">
      <c r="A39" s="2">
        <v>44</v>
      </c>
      <c r="B39" s="3">
        <v>31962</v>
      </c>
      <c r="C39" s="3">
        <v>4</v>
      </c>
      <c r="D39" s="3">
        <v>0</v>
      </c>
      <c r="E39" s="3">
        <v>31</v>
      </c>
      <c r="F39" s="3">
        <v>8195</v>
      </c>
    </row>
    <row r="40" spans="1:6" x14ac:dyDescent="0.25">
      <c r="A40" s="2">
        <v>45</v>
      </c>
      <c r="B40" s="3">
        <v>30789</v>
      </c>
      <c r="C40" s="3">
        <v>16</v>
      </c>
      <c r="D40" s="3">
        <v>9</v>
      </c>
      <c r="E40" s="3">
        <v>38</v>
      </c>
      <c r="F40" s="3">
        <v>7757</v>
      </c>
    </row>
    <row r="41" spans="1:6" x14ac:dyDescent="0.25">
      <c r="A41" s="2">
        <v>46</v>
      </c>
      <c r="B41" s="3">
        <v>29046</v>
      </c>
      <c r="C41" s="3">
        <v>9</v>
      </c>
      <c r="D41" s="3">
        <v>3</v>
      </c>
      <c r="E41" s="3">
        <v>31</v>
      </c>
      <c r="F41" s="3">
        <v>7181</v>
      </c>
    </row>
    <row r="42" spans="1:6" x14ac:dyDescent="0.25">
      <c r="A42" s="2">
        <v>47</v>
      </c>
      <c r="B42" s="3">
        <v>27438</v>
      </c>
      <c r="C42" s="3">
        <v>5</v>
      </c>
      <c r="D42" s="3">
        <v>1</v>
      </c>
      <c r="E42" s="3">
        <v>37</v>
      </c>
      <c r="F42" s="3">
        <v>6796</v>
      </c>
    </row>
    <row r="43" spans="1:6" x14ac:dyDescent="0.25">
      <c r="A43" s="2">
        <v>48</v>
      </c>
      <c r="B43" s="3">
        <v>25867</v>
      </c>
      <c r="C43" s="3">
        <v>17</v>
      </c>
      <c r="D43" s="3">
        <v>8</v>
      </c>
      <c r="E43" s="3">
        <v>46</v>
      </c>
      <c r="F43" s="3">
        <v>6318</v>
      </c>
    </row>
    <row r="44" spans="1:6" x14ac:dyDescent="0.25">
      <c r="A44" s="2">
        <v>49</v>
      </c>
      <c r="B44" s="3">
        <v>24122</v>
      </c>
      <c r="C44" s="3">
        <v>19</v>
      </c>
      <c r="D44" s="3">
        <v>8</v>
      </c>
      <c r="E44" s="3">
        <v>52</v>
      </c>
      <c r="F44" s="3">
        <v>5729</v>
      </c>
    </row>
    <row r="45" spans="1:6" x14ac:dyDescent="0.25">
      <c r="A45" s="2">
        <v>50</v>
      </c>
      <c r="B45" s="3">
        <v>22727</v>
      </c>
      <c r="C45" s="3">
        <v>16</v>
      </c>
      <c r="D45" s="3">
        <v>5</v>
      </c>
      <c r="E45" s="3">
        <v>52</v>
      </c>
      <c r="F45" s="3">
        <v>5701</v>
      </c>
    </row>
    <row r="46" spans="1:6" x14ac:dyDescent="0.25">
      <c r="A46" s="2">
        <v>51</v>
      </c>
      <c r="B46" s="3">
        <v>21632</v>
      </c>
      <c r="C46" s="3">
        <v>25</v>
      </c>
      <c r="D46" s="3">
        <v>16</v>
      </c>
      <c r="E46" s="3">
        <v>50</v>
      </c>
      <c r="F46" s="3">
        <v>5460</v>
      </c>
    </row>
    <row r="47" spans="1:6" ht="15" customHeight="1" x14ac:dyDescent="0.25">
      <c r="A47" s="2">
        <v>52</v>
      </c>
      <c r="B47" s="3">
        <v>19705</v>
      </c>
      <c r="C47" s="3">
        <v>29</v>
      </c>
      <c r="D47" s="3">
        <v>10</v>
      </c>
      <c r="E47" s="3">
        <v>74</v>
      </c>
      <c r="F47" s="3">
        <v>5134</v>
      </c>
    </row>
    <row r="48" spans="1:6" x14ac:dyDescent="0.25">
      <c r="A48" s="2">
        <v>53</v>
      </c>
      <c r="B48" s="3">
        <v>18664</v>
      </c>
      <c r="C48" s="3">
        <v>26</v>
      </c>
      <c r="D48" s="3">
        <v>13</v>
      </c>
      <c r="E48" s="3">
        <v>82</v>
      </c>
      <c r="F48" s="3">
        <v>4873</v>
      </c>
    </row>
    <row r="49" spans="1:6" x14ac:dyDescent="0.25">
      <c r="A49" s="2">
        <v>54</v>
      </c>
      <c r="B49" s="3">
        <v>17196</v>
      </c>
      <c r="C49" s="3">
        <v>33</v>
      </c>
      <c r="D49" s="3">
        <v>16</v>
      </c>
      <c r="E49" s="3">
        <v>74</v>
      </c>
      <c r="F49" s="3">
        <v>4448</v>
      </c>
    </row>
    <row r="50" spans="1:6" x14ac:dyDescent="0.25">
      <c r="A50" s="2">
        <v>55</v>
      </c>
      <c r="B50" s="3">
        <v>16143</v>
      </c>
      <c r="C50" s="3">
        <v>38</v>
      </c>
      <c r="D50" s="3">
        <v>19</v>
      </c>
      <c r="E50" s="3">
        <v>100</v>
      </c>
      <c r="F50" s="3">
        <v>4217</v>
      </c>
    </row>
    <row r="51" spans="1:6" x14ac:dyDescent="0.25">
      <c r="A51" s="2">
        <v>56</v>
      </c>
      <c r="B51" s="3">
        <v>15427</v>
      </c>
      <c r="C51" s="3">
        <v>50</v>
      </c>
      <c r="D51" s="3">
        <v>23</v>
      </c>
      <c r="E51" s="3">
        <v>107</v>
      </c>
      <c r="F51" s="3">
        <v>4011</v>
      </c>
    </row>
    <row r="52" spans="1:6" x14ac:dyDescent="0.25">
      <c r="A52" s="2">
        <v>57</v>
      </c>
      <c r="B52" s="3">
        <v>13555</v>
      </c>
      <c r="C52" s="3">
        <v>45</v>
      </c>
      <c r="D52" s="3">
        <v>26</v>
      </c>
      <c r="E52" s="3">
        <v>137</v>
      </c>
      <c r="F52" s="3">
        <v>3717</v>
      </c>
    </row>
    <row r="53" spans="1:6" x14ac:dyDescent="0.25">
      <c r="A53" s="2">
        <v>58</v>
      </c>
      <c r="B53" s="3">
        <v>12511</v>
      </c>
      <c r="C53" s="3">
        <v>104</v>
      </c>
      <c r="D53" s="3">
        <v>46</v>
      </c>
      <c r="E53" s="3">
        <v>145</v>
      </c>
      <c r="F53" s="3">
        <v>3568</v>
      </c>
    </row>
    <row r="54" spans="1:6" x14ac:dyDescent="0.25">
      <c r="A54" s="2">
        <v>59</v>
      </c>
      <c r="B54" s="3">
        <v>11957</v>
      </c>
      <c r="C54" s="3">
        <v>188</v>
      </c>
      <c r="D54" s="3">
        <v>94</v>
      </c>
      <c r="E54" s="3">
        <v>139</v>
      </c>
      <c r="F54" s="3">
        <v>3311</v>
      </c>
    </row>
    <row r="55" spans="1:6" x14ac:dyDescent="0.25">
      <c r="A55" s="2">
        <v>60</v>
      </c>
      <c r="B55" s="3">
        <v>12263</v>
      </c>
      <c r="C55" s="3">
        <v>2448</v>
      </c>
      <c r="D55" s="3">
        <v>2085</v>
      </c>
      <c r="E55" s="3">
        <v>121</v>
      </c>
      <c r="F55" s="3">
        <v>3688</v>
      </c>
    </row>
    <row r="56" spans="1:6" x14ac:dyDescent="0.25">
      <c r="A56" s="2">
        <v>61</v>
      </c>
      <c r="B56" s="3">
        <v>15464</v>
      </c>
      <c r="C56" s="3">
        <v>3740</v>
      </c>
      <c r="D56" s="3">
        <v>3490</v>
      </c>
      <c r="E56" s="3">
        <v>92</v>
      </c>
      <c r="F56" s="3">
        <v>3875</v>
      </c>
    </row>
    <row r="57" spans="1:6" x14ac:dyDescent="0.25">
      <c r="A57" s="2">
        <v>62</v>
      </c>
      <c r="B57" s="3">
        <v>18592</v>
      </c>
      <c r="C57" s="3">
        <v>25368</v>
      </c>
      <c r="D57" s="3">
        <v>20583</v>
      </c>
      <c r="E57" s="3">
        <v>61</v>
      </c>
      <c r="F57" s="3">
        <v>4019</v>
      </c>
    </row>
    <row r="58" spans="1:6" x14ac:dyDescent="0.25">
      <c r="A58" s="2">
        <v>63</v>
      </c>
      <c r="B58" s="3">
        <v>14972</v>
      </c>
      <c r="C58" s="3">
        <v>21078</v>
      </c>
      <c r="D58" s="3">
        <v>19226</v>
      </c>
      <c r="E58" s="3">
        <v>45</v>
      </c>
      <c r="F58" s="3">
        <v>2795</v>
      </c>
    </row>
    <row r="59" spans="1:6" x14ac:dyDescent="0.25">
      <c r="A59" s="2">
        <v>64</v>
      </c>
      <c r="B59" s="3">
        <v>11817</v>
      </c>
      <c r="C59" s="3">
        <v>11873</v>
      </c>
      <c r="D59" s="3">
        <v>10972</v>
      </c>
      <c r="E59" s="3">
        <v>33</v>
      </c>
      <c r="F59" s="3">
        <v>2159</v>
      </c>
    </row>
    <row r="60" spans="1:6" x14ac:dyDescent="0.25">
      <c r="A60" s="2">
        <v>65</v>
      </c>
      <c r="B60" s="3">
        <v>9628</v>
      </c>
      <c r="C60" s="3">
        <v>10340</v>
      </c>
      <c r="D60" s="3">
        <v>9439</v>
      </c>
      <c r="E60" s="3">
        <v>4</v>
      </c>
      <c r="F60" s="3">
        <v>2068</v>
      </c>
    </row>
    <row r="61" spans="1:6" x14ac:dyDescent="0.25">
      <c r="A61" s="2">
        <v>66</v>
      </c>
      <c r="B61" s="3">
        <v>9584</v>
      </c>
      <c r="C61" s="3">
        <v>9302</v>
      </c>
      <c r="D61" s="3">
        <v>8622</v>
      </c>
      <c r="E61" s="3">
        <v>1</v>
      </c>
      <c r="F61" s="3">
        <v>2563</v>
      </c>
    </row>
    <row r="62" spans="1:6" x14ac:dyDescent="0.25">
      <c r="A62" s="2">
        <v>67</v>
      </c>
      <c r="B62" s="3">
        <v>8425</v>
      </c>
      <c r="C62" s="3">
        <v>35582</v>
      </c>
      <c r="D62" s="3">
        <v>26293</v>
      </c>
      <c r="E62" s="4">
        <v>0</v>
      </c>
      <c r="F62" s="3">
        <v>2646</v>
      </c>
    </row>
    <row r="63" spans="1:6" x14ac:dyDescent="0.25">
      <c r="A63" s="2">
        <v>68</v>
      </c>
      <c r="B63" s="3">
        <v>5618</v>
      </c>
      <c r="C63" s="3">
        <v>21129</v>
      </c>
      <c r="D63" s="3">
        <v>15390</v>
      </c>
      <c r="E63" s="4">
        <v>0</v>
      </c>
      <c r="F63" s="3">
        <v>2035</v>
      </c>
    </row>
    <row r="64" spans="1:6" x14ac:dyDescent="0.25">
      <c r="A64" s="2">
        <v>69</v>
      </c>
      <c r="B64" s="3">
        <v>4122</v>
      </c>
      <c r="C64" s="3">
        <v>7113</v>
      </c>
      <c r="D64" s="3">
        <v>7109</v>
      </c>
      <c r="E64" s="4">
        <v>0</v>
      </c>
      <c r="F64" s="3">
        <v>1695</v>
      </c>
    </row>
    <row r="65" spans="1:6" x14ac:dyDescent="0.25">
      <c r="A65" s="2">
        <v>70</v>
      </c>
      <c r="B65" s="3">
        <v>3125</v>
      </c>
      <c r="C65" s="3">
        <v>4664</v>
      </c>
      <c r="D65" s="3">
        <v>4770</v>
      </c>
      <c r="E65" s="4">
        <v>0</v>
      </c>
      <c r="F65" s="3">
        <v>1372</v>
      </c>
    </row>
    <row r="66" spans="1:6" x14ac:dyDescent="0.25">
      <c r="A66" s="2">
        <v>71</v>
      </c>
      <c r="B66" s="3">
        <v>2348</v>
      </c>
      <c r="C66" s="3">
        <v>3450</v>
      </c>
      <c r="D66" s="3">
        <v>3666</v>
      </c>
      <c r="E66" s="4">
        <v>0</v>
      </c>
      <c r="F66" s="3">
        <v>1068</v>
      </c>
    </row>
    <row r="67" spans="1:6" x14ac:dyDescent="0.25">
      <c r="A67" s="2">
        <v>72</v>
      </c>
      <c r="B67" s="3">
        <v>1697</v>
      </c>
      <c r="C67" s="3">
        <v>3377</v>
      </c>
      <c r="D67" s="3">
        <v>4357</v>
      </c>
      <c r="E67" s="4">
        <v>0</v>
      </c>
      <c r="F67" s="3">
        <v>770</v>
      </c>
    </row>
    <row r="68" spans="1:6" x14ac:dyDescent="0.25">
      <c r="A68" s="2">
        <v>73</v>
      </c>
      <c r="B68" s="3">
        <v>1288</v>
      </c>
      <c r="C68" s="3">
        <v>2483</v>
      </c>
      <c r="D68" s="3">
        <v>3279</v>
      </c>
      <c r="E68" s="4">
        <v>0</v>
      </c>
      <c r="F68" s="3">
        <v>633</v>
      </c>
    </row>
    <row r="69" spans="1:6" x14ac:dyDescent="0.25">
      <c r="A69" s="2">
        <v>74</v>
      </c>
      <c r="B69" s="3">
        <v>1103</v>
      </c>
      <c r="C69" s="3">
        <v>1643</v>
      </c>
      <c r="D69" s="3">
        <v>2173</v>
      </c>
      <c r="E69" s="4">
        <v>0</v>
      </c>
      <c r="F69" s="3">
        <v>552</v>
      </c>
    </row>
    <row r="70" spans="1:6" x14ac:dyDescent="0.25">
      <c r="A70" s="2">
        <v>75</v>
      </c>
      <c r="B70" s="3">
        <v>874</v>
      </c>
      <c r="C70" s="3">
        <v>1240</v>
      </c>
      <c r="D70" s="3">
        <v>1618</v>
      </c>
      <c r="E70" s="4">
        <v>0</v>
      </c>
      <c r="F70" s="3">
        <v>443</v>
      </c>
    </row>
    <row r="71" spans="1:6" x14ac:dyDescent="0.25">
      <c r="A71" s="2">
        <v>76</v>
      </c>
      <c r="B71" s="3">
        <v>661</v>
      </c>
      <c r="C71" s="3">
        <v>945</v>
      </c>
      <c r="D71" s="3">
        <v>1309</v>
      </c>
      <c r="E71" s="4">
        <v>0</v>
      </c>
      <c r="F71" s="3">
        <v>361</v>
      </c>
    </row>
    <row r="72" spans="1:6" x14ac:dyDescent="0.25">
      <c r="A72" s="2">
        <v>77</v>
      </c>
      <c r="B72" s="3">
        <v>508</v>
      </c>
      <c r="C72" s="3">
        <v>720</v>
      </c>
      <c r="D72" s="3">
        <v>1041</v>
      </c>
      <c r="E72" s="4">
        <v>0</v>
      </c>
      <c r="F72" s="3">
        <v>265</v>
      </c>
    </row>
    <row r="73" spans="1:6" x14ac:dyDescent="0.25">
      <c r="A73" s="2">
        <v>78</v>
      </c>
      <c r="B73" s="3">
        <v>383</v>
      </c>
      <c r="C73" s="3">
        <v>632</v>
      </c>
      <c r="D73" s="3">
        <v>902</v>
      </c>
      <c r="E73" s="4">
        <v>0</v>
      </c>
      <c r="F73" s="3">
        <v>212</v>
      </c>
    </row>
    <row r="74" spans="1:6" x14ac:dyDescent="0.25">
      <c r="A74" s="2">
        <v>79</v>
      </c>
      <c r="B74" s="3">
        <v>293</v>
      </c>
      <c r="C74" s="3">
        <v>437</v>
      </c>
      <c r="D74" s="3">
        <v>703</v>
      </c>
      <c r="E74" s="4">
        <v>0</v>
      </c>
      <c r="F74" s="3">
        <v>154</v>
      </c>
    </row>
    <row r="75" spans="1:6" x14ac:dyDescent="0.25">
      <c r="A75" s="2">
        <v>80</v>
      </c>
      <c r="B75" s="3">
        <v>252</v>
      </c>
      <c r="C75" s="3">
        <v>344</v>
      </c>
      <c r="D75" s="3">
        <v>538</v>
      </c>
      <c r="E75" s="4">
        <v>0</v>
      </c>
      <c r="F75" s="3">
        <v>136</v>
      </c>
    </row>
    <row r="76" spans="1:6" x14ac:dyDescent="0.25">
      <c r="A76" s="2">
        <v>81</v>
      </c>
      <c r="B76" s="3">
        <v>185</v>
      </c>
      <c r="C76" s="3">
        <v>249</v>
      </c>
      <c r="D76" s="3">
        <v>390</v>
      </c>
      <c r="E76" s="4">
        <v>0</v>
      </c>
      <c r="F76" s="3">
        <v>89</v>
      </c>
    </row>
    <row r="77" spans="1:6" x14ac:dyDescent="0.25">
      <c r="A77" s="2">
        <v>82</v>
      </c>
      <c r="B77" s="3">
        <v>145</v>
      </c>
      <c r="C77" s="3">
        <v>213</v>
      </c>
      <c r="D77" s="3">
        <v>357</v>
      </c>
      <c r="E77" s="4">
        <v>0</v>
      </c>
      <c r="F77" s="3">
        <v>89</v>
      </c>
    </row>
    <row r="78" spans="1:6" x14ac:dyDescent="0.25">
      <c r="A78" s="2">
        <v>83</v>
      </c>
      <c r="B78" s="3">
        <v>100</v>
      </c>
      <c r="C78" s="3">
        <v>182</v>
      </c>
      <c r="D78" s="3">
        <v>313</v>
      </c>
      <c r="E78" s="4">
        <v>0</v>
      </c>
      <c r="F78" s="3">
        <v>63</v>
      </c>
    </row>
    <row r="79" spans="1:6" x14ac:dyDescent="0.25">
      <c r="A79" s="2">
        <v>84</v>
      </c>
      <c r="B79" s="3">
        <v>84</v>
      </c>
      <c r="C79" s="3">
        <v>140</v>
      </c>
      <c r="D79" s="3">
        <v>263</v>
      </c>
      <c r="E79" s="4">
        <v>0</v>
      </c>
      <c r="F79" s="3">
        <v>63</v>
      </c>
    </row>
    <row r="80" spans="1:6" x14ac:dyDescent="0.25">
      <c r="A80" s="2">
        <v>85</v>
      </c>
      <c r="B80" s="3">
        <v>57</v>
      </c>
      <c r="C80" s="3">
        <v>120</v>
      </c>
      <c r="D80" s="3">
        <v>215</v>
      </c>
      <c r="E80" s="4">
        <v>0</v>
      </c>
      <c r="F80" s="3">
        <v>38</v>
      </c>
    </row>
    <row r="81" spans="1:6" x14ac:dyDescent="0.25">
      <c r="A81" s="2">
        <v>86</v>
      </c>
      <c r="B81" s="3">
        <v>62</v>
      </c>
      <c r="C81" s="3">
        <v>78</v>
      </c>
      <c r="D81" s="3">
        <v>169</v>
      </c>
      <c r="E81" s="4">
        <v>0</v>
      </c>
      <c r="F81" s="3">
        <v>40</v>
      </c>
    </row>
    <row r="82" spans="1:6" x14ac:dyDescent="0.25">
      <c r="A82" s="2">
        <v>87</v>
      </c>
      <c r="B82" s="3">
        <v>44</v>
      </c>
      <c r="C82" s="3">
        <v>67</v>
      </c>
      <c r="D82" s="3">
        <v>110</v>
      </c>
      <c r="E82" s="4">
        <v>0</v>
      </c>
      <c r="F82" s="3">
        <v>31</v>
      </c>
    </row>
    <row r="83" spans="1:6" x14ac:dyDescent="0.25">
      <c r="A83" s="2">
        <v>88</v>
      </c>
      <c r="B83" s="3">
        <v>35</v>
      </c>
      <c r="C83" s="3">
        <v>54</v>
      </c>
      <c r="D83" s="3">
        <v>79</v>
      </c>
      <c r="E83" s="4">
        <v>0</v>
      </c>
      <c r="F83" s="3">
        <v>20</v>
      </c>
    </row>
    <row r="84" spans="1:6" x14ac:dyDescent="0.25">
      <c r="A84" s="2">
        <v>89</v>
      </c>
      <c r="B84" s="3">
        <v>19</v>
      </c>
      <c r="C84" s="3">
        <v>35</v>
      </c>
      <c r="D84" s="3">
        <v>59</v>
      </c>
      <c r="E84" s="4">
        <v>0</v>
      </c>
      <c r="F84" s="3">
        <v>15</v>
      </c>
    </row>
    <row r="85" spans="1:6" x14ac:dyDescent="0.25">
      <c r="A85" s="2">
        <v>90</v>
      </c>
      <c r="B85" s="3">
        <v>17</v>
      </c>
      <c r="C85" s="3">
        <v>30</v>
      </c>
      <c r="D85" s="3">
        <v>52</v>
      </c>
      <c r="E85" s="4">
        <v>0</v>
      </c>
      <c r="F85" s="3">
        <v>16</v>
      </c>
    </row>
    <row r="86" spans="1:6" x14ac:dyDescent="0.25">
      <c r="A86" s="2">
        <v>91</v>
      </c>
      <c r="B86" s="3">
        <v>17</v>
      </c>
      <c r="C86" s="3">
        <v>15</v>
      </c>
      <c r="D86" s="3">
        <v>37</v>
      </c>
      <c r="E86" s="4">
        <v>0</v>
      </c>
      <c r="F86" s="3">
        <v>14</v>
      </c>
    </row>
    <row r="87" spans="1:6" x14ac:dyDescent="0.25">
      <c r="A87" s="2">
        <v>92</v>
      </c>
      <c r="B87" s="3">
        <v>11</v>
      </c>
      <c r="C87" s="3">
        <v>15</v>
      </c>
      <c r="D87" s="3">
        <v>34</v>
      </c>
      <c r="E87" s="4">
        <v>0</v>
      </c>
      <c r="F87" s="3">
        <v>9</v>
      </c>
    </row>
    <row r="88" spans="1:6" x14ac:dyDescent="0.25">
      <c r="A88" s="2">
        <v>93</v>
      </c>
      <c r="B88" s="3">
        <v>6</v>
      </c>
      <c r="C88" s="3">
        <v>3</v>
      </c>
      <c r="D88" s="3">
        <v>24</v>
      </c>
      <c r="E88" s="4">
        <v>0</v>
      </c>
      <c r="F88" s="3">
        <v>4</v>
      </c>
    </row>
    <row r="89" spans="1:6" x14ac:dyDescent="0.25">
      <c r="A89" s="2">
        <v>94</v>
      </c>
      <c r="B89" s="3">
        <v>5</v>
      </c>
      <c r="C89" s="3">
        <v>3</v>
      </c>
      <c r="D89" s="3">
        <v>8</v>
      </c>
      <c r="E89" s="4">
        <v>0</v>
      </c>
      <c r="F89" s="3">
        <v>5</v>
      </c>
    </row>
    <row r="90" spans="1:6" x14ac:dyDescent="0.25">
      <c r="A90" s="2">
        <v>95</v>
      </c>
      <c r="B90" s="3">
        <v>5</v>
      </c>
      <c r="C90" s="3">
        <v>3</v>
      </c>
      <c r="D90" s="3">
        <v>14</v>
      </c>
      <c r="E90" s="4">
        <v>0</v>
      </c>
      <c r="F90" s="3">
        <v>5</v>
      </c>
    </row>
    <row r="91" spans="1:6" x14ac:dyDescent="0.25">
      <c r="A91" s="2">
        <v>96</v>
      </c>
      <c r="B91" s="3">
        <v>3</v>
      </c>
      <c r="C91" s="3">
        <v>3</v>
      </c>
      <c r="D91" s="3">
        <v>14</v>
      </c>
      <c r="E91" s="4">
        <v>0</v>
      </c>
      <c r="F91" s="3">
        <v>3</v>
      </c>
    </row>
    <row r="92" spans="1:6" x14ac:dyDescent="0.25">
      <c r="A92" s="2">
        <v>97</v>
      </c>
      <c r="B92" s="3">
        <v>2</v>
      </c>
      <c r="C92" s="3">
        <v>5</v>
      </c>
      <c r="D92" s="3">
        <v>5</v>
      </c>
      <c r="E92" s="4">
        <v>0</v>
      </c>
      <c r="F92" s="3">
        <v>2</v>
      </c>
    </row>
    <row r="93" spans="1:6" x14ac:dyDescent="0.25">
      <c r="A93" s="2">
        <v>98</v>
      </c>
      <c r="B93" s="3">
        <v>3</v>
      </c>
      <c r="C93" s="3">
        <v>5</v>
      </c>
      <c r="D93" s="3">
        <v>11</v>
      </c>
      <c r="E93" s="4">
        <v>0</v>
      </c>
      <c r="F93" s="4">
        <v>0</v>
      </c>
    </row>
    <row r="94" spans="1:6" x14ac:dyDescent="0.25">
      <c r="A94" s="2">
        <v>99</v>
      </c>
      <c r="B94" s="3">
        <v>2</v>
      </c>
      <c r="C94" s="3">
        <v>2</v>
      </c>
      <c r="D94" s="3">
        <v>8</v>
      </c>
      <c r="E94" s="4">
        <v>0</v>
      </c>
      <c r="F94" s="4">
        <v>0</v>
      </c>
    </row>
    <row r="95" spans="1:6" x14ac:dyDescent="0.25">
      <c r="A95" s="2">
        <v>100</v>
      </c>
      <c r="B95" s="4">
        <v>0</v>
      </c>
      <c r="C95" s="3">
        <v>1</v>
      </c>
      <c r="D95" s="3">
        <v>2</v>
      </c>
      <c r="E95" s="4">
        <v>0</v>
      </c>
      <c r="F95" s="4">
        <v>1</v>
      </c>
    </row>
    <row r="96" spans="1:6" x14ac:dyDescent="0.25">
      <c r="A96" s="2"/>
      <c r="C96" s="3"/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3ADD-030F-41D5-B726-A38227669F05}">
  <dimension ref="A2:D41"/>
  <sheetViews>
    <sheetView topLeftCell="A13" workbookViewId="0">
      <selection activeCell="E47" sqref="E47"/>
    </sheetView>
  </sheetViews>
  <sheetFormatPr baseColWidth="10" defaultRowHeight="15" x14ac:dyDescent="0.25"/>
  <cols>
    <col min="2" max="2" width="11.42578125" style="4"/>
  </cols>
  <sheetData>
    <row r="2" spans="1:4" x14ac:dyDescent="0.25">
      <c r="A2" t="s">
        <v>22</v>
      </c>
    </row>
    <row r="4" spans="1:4" x14ac:dyDescent="0.25">
      <c r="A4" s="2">
        <v>59</v>
      </c>
      <c r="B4" s="3">
        <v>2</v>
      </c>
      <c r="C4" s="3">
        <v>15567</v>
      </c>
      <c r="D4">
        <f>B4/C4</f>
        <v>1.2847690627609687E-4</v>
      </c>
    </row>
    <row r="5" spans="1:4" x14ac:dyDescent="0.25">
      <c r="A5" s="2">
        <v>60</v>
      </c>
      <c r="B5" s="3">
        <v>306</v>
      </c>
      <c r="C5" s="3">
        <v>14583</v>
      </c>
      <c r="D5">
        <f t="shared" ref="D5:D41" si="0">B5/C5</f>
        <v>2.0983336761983131E-2</v>
      </c>
    </row>
    <row r="6" spans="1:4" x14ac:dyDescent="0.25">
      <c r="A6" s="2">
        <v>61</v>
      </c>
      <c r="B6" s="3">
        <v>556</v>
      </c>
      <c r="C6" s="3">
        <v>13344</v>
      </c>
      <c r="D6">
        <f t="shared" si="0"/>
        <v>4.1666666666666664E-2</v>
      </c>
    </row>
    <row r="7" spans="1:4" x14ac:dyDescent="0.25">
      <c r="A7" s="2">
        <v>62</v>
      </c>
      <c r="B7" s="3">
        <v>2590</v>
      </c>
      <c r="C7" s="3">
        <v>10713</v>
      </c>
      <c r="D7">
        <f t="shared" si="0"/>
        <v>0.24176234481471109</v>
      </c>
    </row>
    <row r="8" spans="1:4" x14ac:dyDescent="0.25">
      <c r="A8" s="2">
        <v>63</v>
      </c>
      <c r="B8" s="3">
        <v>2556</v>
      </c>
      <c r="C8" s="3">
        <v>10369</v>
      </c>
      <c r="D8">
        <f t="shared" si="0"/>
        <v>0.24650400231459157</v>
      </c>
    </row>
    <row r="9" spans="1:4" x14ac:dyDescent="0.25">
      <c r="A9" s="2">
        <v>64</v>
      </c>
      <c r="B9" s="3">
        <v>1372</v>
      </c>
      <c r="C9" s="3">
        <v>9763</v>
      </c>
      <c r="D9">
        <f t="shared" si="0"/>
        <v>0.14053057461845744</v>
      </c>
    </row>
    <row r="10" spans="1:4" x14ac:dyDescent="0.25">
      <c r="A10" s="2">
        <v>65</v>
      </c>
      <c r="B10" s="3">
        <v>1283</v>
      </c>
      <c r="C10" s="3">
        <v>9415</v>
      </c>
      <c r="D10">
        <f t="shared" si="0"/>
        <v>0.13627190653212959</v>
      </c>
    </row>
    <row r="11" spans="1:4" x14ac:dyDescent="0.25">
      <c r="A11" s="2">
        <v>66</v>
      </c>
      <c r="B11" s="3">
        <v>1242</v>
      </c>
      <c r="C11" s="3">
        <v>8870</v>
      </c>
      <c r="D11">
        <f t="shared" si="0"/>
        <v>0.14002254791431792</v>
      </c>
    </row>
    <row r="12" spans="1:4" x14ac:dyDescent="0.25">
      <c r="A12" s="2">
        <v>67</v>
      </c>
      <c r="B12" s="3">
        <v>1705</v>
      </c>
      <c r="C12" s="3">
        <v>8569</v>
      </c>
      <c r="D12">
        <f t="shared" si="0"/>
        <v>0.19897304236200256</v>
      </c>
    </row>
    <row r="13" spans="1:4" x14ac:dyDescent="0.25">
      <c r="A13" s="2">
        <v>68</v>
      </c>
      <c r="B13" s="3">
        <v>634</v>
      </c>
      <c r="C13" s="3">
        <v>8657</v>
      </c>
      <c r="D13">
        <f t="shared" si="0"/>
        <v>7.3235531939470952E-2</v>
      </c>
    </row>
    <row r="14" spans="1:4" x14ac:dyDescent="0.25">
      <c r="A14" s="2">
        <v>69</v>
      </c>
      <c r="B14" s="3">
        <v>328</v>
      </c>
      <c r="C14" s="3">
        <v>8717</v>
      </c>
      <c r="D14">
        <f t="shared" si="0"/>
        <v>3.7627624182631637E-2</v>
      </c>
    </row>
    <row r="15" spans="1:4" x14ac:dyDescent="0.25">
      <c r="A15" s="2">
        <v>70</v>
      </c>
      <c r="B15" s="3">
        <v>261</v>
      </c>
      <c r="C15" s="3">
        <v>9658</v>
      </c>
      <c r="D15">
        <f t="shared" si="0"/>
        <v>2.7024228618761647E-2</v>
      </c>
    </row>
    <row r="16" spans="1:4" x14ac:dyDescent="0.25">
      <c r="A16" s="2">
        <v>71</v>
      </c>
      <c r="B16" s="3">
        <v>223</v>
      </c>
      <c r="C16" s="3">
        <v>9916</v>
      </c>
      <c r="D16">
        <f t="shared" si="0"/>
        <v>2.2488906817265026E-2</v>
      </c>
    </row>
    <row r="17" spans="1:4" x14ac:dyDescent="0.25">
      <c r="A17" s="2">
        <v>72</v>
      </c>
      <c r="B17" s="3">
        <v>166</v>
      </c>
      <c r="C17" s="3">
        <v>9524</v>
      </c>
      <c r="D17">
        <f t="shared" si="0"/>
        <v>1.742965140697186E-2</v>
      </c>
    </row>
    <row r="18" spans="1:4" x14ac:dyDescent="0.25">
      <c r="A18" s="2">
        <v>73</v>
      </c>
      <c r="B18" s="3">
        <v>140</v>
      </c>
      <c r="C18" s="3">
        <v>9395</v>
      </c>
      <c r="D18">
        <f t="shared" si="0"/>
        <v>1.4901543374135177E-2</v>
      </c>
    </row>
    <row r="19" spans="1:4" x14ac:dyDescent="0.25">
      <c r="A19" s="2">
        <v>74</v>
      </c>
      <c r="B19" s="3">
        <v>107</v>
      </c>
      <c r="C19" s="3">
        <v>7704</v>
      </c>
      <c r="D19">
        <f t="shared" si="0"/>
        <v>1.3888888888888888E-2</v>
      </c>
    </row>
    <row r="20" spans="1:4" x14ac:dyDescent="0.25">
      <c r="A20" s="2">
        <v>75</v>
      </c>
      <c r="B20" s="3">
        <v>76</v>
      </c>
      <c r="C20" s="3">
        <v>5394</v>
      </c>
      <c r="D20">
        <f t="shared" si="0"/>
        <v>1.4089729328883945E-2</v>
      </c>
    </row>
    <row r="21" spans="1:4" x14ac:dyDescent="0.25">
      <c r="A21" s="2">
        <v>76</v>
      </c>
      <c r="B21" s="3">
        <v>54</v>
      </c>
      <c r="C21" s="3">
        <v>4895</v>
      </c>
      <c r="D21">
        <f t="shared" si="0"/>
        <v>1.1031664964249234E-2</v>
      </c>
    </row>
    <row r="22" spans="1:4" x14ac:dyDescent="0.25">
      <c r="A22" s="2">
        <v>77</v>
      </c>
      <c r="B22" s="3">
        <v>56</v>
      </c>
      <c r="C22" s="3">
        <v>4363</v>
      </c>
      <c r="D22">
        <f t="shared" si="0"/>
        <v>1.2835205134082053E-2</v>
      </c>
    </row>
    <row r="23" spans="1:4" x14ac:dyDescent="0.25">
      <c r="A23" s="2">
        <v>78</v>
      </c>
      <c r="B23" s="3">
        <v>30</v>
      </c>
      <c r="C23" s="3">
        <v>3717</v>
      </c>
      <c r="D23">
        <f t="shared" si="0"/>
        <v>8.0710250201775618E-3</v>
      </c>
    </row>
    <row r="24" spans="1:4" x14ac:dyDescent="0.25">
      <c r="A24" s="2">
        <v>79</v>
      </c>
      <c r="B24" s="3">
        <v>22</v>
      </c>
      <c r="C24" s="3">
        <v>2650</v>
      </c>
      <c r="D24">
        <f t="shared" si="0"/>
        <v>8.3018867924528304E-3</v>
      </c>
    </row>
    <row r="25" spans="1:4" x14ac:dyDescent="0.25">
      <c r="A25" s="2">
        <v>80</v>
      </c>
      <c r="B25" s="3">
        <v>13</v>
      </c>
      <c r="C25" s="3">
        <v>2334</v>
      </c>
      <c r="D25">
        <f t="shared" si="0"/>
        <v>5.5698371893744643E-3</v>
      </c>
    </row>
    <row r="26" spans="1:4" x14ac:dyDescent="0.25">
      <c r="A26" s="2">
        <v>81</v>
      </c>
      <c r="B26" s="3">
        <v>19</v>
      </c>
      <c r="C26" s="3">
        <v>1987</v>
      </c>
      <c r="D26">
        <f t="shared" si="0"/>
        <v>9.5621540010065419E-3</v>
      </c>
    </row>
    <row r="27" spans="1:4" x14ac:dyDescent="0.25">
      <c r="A27" s="2">
        <v>82</v>
      </c>
      <c r="B27" s="3">
        <v>15</v>
      </c>
      <c r="C27" s="3">
        <v>1435</v>
      </c>
      <c r="D27">
        <f t="shared" si="0"/>
        <v>1.0452961672473868E-2</v>
      </c>
    </row>
    <row r="28" spans="1:4" x14ac:dyDescent="0.25">
      <c r="A28" s="2">
        <v>83</v>
      </c>
      <c r="B28" s="3">
        <v>17</v>
      </c>
      <c r="C28" s="3">
        <v>1197</v>
      </c>
      <c r="D28">
        <f t="shared" si="0"/>
        <v>1.4202172096908938E-2</v>
      </c>
    </row>
    <row r="29" spans="1:4" x14ac:dyDescent="0.25">
      <c r="A29" s="2">
        <v>84</v>
      </c>
      <c r="B29" s="3">
        <v>1</v>
      </c>
      <c r="C29" s="3">
        <v>1054</v>
      </c>
      <c r="D29">
        <f t="shared" si="0"/>
        <v>9.4876660341555979E-4</v>
      </c>
    </row>
    <row r="30" spans="1:4" x14ac:dyDescent="0.25">
      <c r="A30" s="2">
        <v>85</v>
      </c>
      <c r="B30" s="3">
        <v>6</v>
      </c>
      <c r="C30" s="3">
        <v>929</v>
      </c>
      <c r="D30">
        <f t="shared" si="0"/>
        <v>6.4585575888051671E-3</v>
      </c>
    </row>
    <row r="31" spans="1:4" x14ac:dyDescent="0.25">
      <c r="A31" s="2">
        <v>86</v>
      </c>
      <c r="B31" s="3">
        <v>4</v>
      </c>
      <c r="C31" s="3">
        <v>792</v>
      </c>
      <c r="D31">
        <f t="shared" si="0"/>
        <v>5.0505050505050509E-3</v>
      </c>
    </row>
    <row r="32" spans="1:4" x14ac:dyDescent="0.25">
      <c r="A32" s="2">
        <v>87</v>
      </c>
      <c r="B32" s="3">
        <v>4</v>
      </c>
      <c r="C32" s="3">
        <v>695</v>
      </c>
      <c r="D32">
        <f t="shared" si="0"/>
        <v>5.7553956834532375E-3</v>
      </c>
    </row>
    <row r="33" spans="1:4" x14ac:dyDescent="0.25">
      <c r="A33" s="2">
        <v>88</v>
      </c>
      <c r="B33" s="3">
        <v>0</v>
      </c>
      <c r="C33" s="3">
        <v>664</v>
      </c>
      <c r="D33">
        <f t="shared" si="0"/>
        <v>0</v>
      </c>
    </row>
    <row r="34" spans="1:4" x14ac:dyDescent="0.25">
      <c r="A34" s="2">
        <v>89</v>
      </c>
      <c r="B34" s="3">
        <v>1</v>
      </c>
      <c r="C34" s="3">
        <v>609</v>
      </c>
      <c r="D34">
        <f t="shared" si="0"/>
        <v>1.6420361247947454E-3</v>
      </c>
    </row>
    <row r="35" spans="1:4" x14ac:dyDescent="0.25">
      <c r="A35" s="2">
        <v>90</v>
      </c>
      <c r="B35" s="3">
        <v>1</v>
      </c>
      <c r="C35" s="3">
        <v>573</v>
      </c>
      <c r="D35">
        <f t="shared" si="0"/>
        <v>1.7452006980802793E-3</v>
      </c>
    </row>
    <row r="36" spans="1:4" x14ac:dyDescent="0.25">
      <c r="A36" s="2">
        <v>91</v>
      </c>
      <c r="B36" s="4">
        <v>0</v>
      </c>
      <c r="C36" s="3">
        <v>485</v>
      </c>
      <c r="D36">
        <f t="shared" si="0"/>
        <v>0</v>
      </c>
    </row>
    <row r="37" spans="1:4" x14ac:dyDescent="0.25">
      <c r="A37" s="2">
        <v>92</v>
      </c>
      <c r="B37" s="4">
        <v>0</v>
      </c>
      <c r="C37" s="3">
        <v>391</v>
      </c>
      <c r="D37">
        <f t="shared" si="0"/>
        <v>0</v>
      </c>
    </row>
    <row r="38" spans="1:4" x14ac:dyDescent="0.25">
      <c r="A38" s="2">
        <v>93</v>
      </c>
      <c r="B38" s="4">
        <v>0</v>
      </c>
      <c r="C38" s="3">
        <v>429</v>
      </c>
      <c r="D38">
        <f t="shared" si="0"/>
        <v>0</v>
      </c>
    </row>
    <row r="39" spans="1:4" x14ac:dyDescent="0.25">
      <c r="A39" s="2">
        <v>94</v>
      </c>
      <c r="B39" s="4">
        <v>0</v>
      </c>
      <c r="C39" s="3">
        <v>360</v>
      </c>
      <c r="D39">
        <f t="shared" si="0"/>
        <v>0</v>
      </c>
    </row>
    <row r="40" spans="1:4" x14ac:dyDescent="0.25">
      <c r="A40" s="2">
        <v>95</v>
      </c>
      <c r="B40" s="4">
        <v>0</v>
      </c>
      <c r="C40" s="3">
        <v>356</v>
      </c>
      <c r="D40">
        <f t="shared" si="0"/>
        <v>0</v>
      </c>
    </row>
    <row r="41" spans="1:4" x14ac:dyDescent="0.25">
      <c r="A41" s="2">
        <v>96</v>
      </c>
      <c r="B41" s="4">
        <v>1</v>
      </c>
      <c r="C41" s="3">
        <v>299</v>
      </c>
      <c r="D41">
        <f t="shared" si="0"/>
        <v>3.3444816053511705E-3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F86E-2361-45DB-B944-185CC0B7D90C}">
  <dimension ref="A1:B54"/>
  <sheetViews>
    <sheetView workbookViewId="0">
      <selection activeCell="M16" sqref="M16"/>
    </sheetView>
  </sheetViews>
  <sheetFormatPr baseColWidth="10" defaultRowHeight="15" x14ac:dyDescent="0.25"/>
  <cols>
    <col min="1" max="1" width="34.140625" customWidth="1"/>
    <col min="2" max="2" width="11.42578125" style="4"/>
  </cols>
  <sheetData>
    <row r="1" spans="1:2" x14ac:dyDescent="0.25">
      <c r="A1" t="s">
        <v>14</v>
      </c>
      <c r="B1" s="4" t="s">
        <v>10</v>
      </c>
    </row>
    <row r="2" spans="1:2" x14ac:dyDescent="0.25">
      <c r="A2" t="s">
        <v>15</v>
      </c>
      <c r="B2" s="4">
        <v>328</v>
      </c>
    </row>
    <row r="3" spans="1:2" x14ac:dyDescent="0.25">
      <c r="A3" t="s">
        <v>16</v>
      </c>
      <c r="B3" s="4">
        <v>726</v>
      </c>
    </row>
    <row r="4" spans="1:2" x14ac:dyDescent="0.25">
      <c r="A4" t="s">
        <v>17</v>
      </c>
      <c r="B4" s="4">
        <v>67443</v>
      </c>
    </row>
    <row r="5" spans="1:2" x14ac:dyDescent="0.25">
      <c r="A5" t="s">
        <v>18</v>
      </c>
      <c r="B5" s="4">
        <v>82325</v>
      </c>
    </row>
    <row r="6" spans="1:2" x14ac:dyDescent="0.25">
      <c r="A6" t="s">
        <v>19</v>
      </c>
      <c r="B6" s="4">
        <v>20831</v>
      </c>
    </row>
    <row r="8" spans="1:2" x14ac:dyDescent="0.25">
      <c r="A8" t="s">
        <v>20</v>
      </c>
    </row>
    <row r="9" spans="1:2" ht="15" customHeight="1" x14ac:dyDescent="0.25">
      <c r="A9" s="8">
        <v>-10</v>
      </c>
      <c r="B9" s="3">
        <v>1</v>
      </c>
    </row>
    <row r="10" spans="1:2" x14ac:dyDescent="0.25">
      <c r="A10" s="8">
        <v>-9</v>
      </c>
      <c r="B10" s="3">
        <v>4</v>
      </c>
    </row>
    <row r="11" spans="1:2" x14ac:dyDescent="0.25">
      <c r="A11" s="8">
        <v>-8</v>
      </c>
      <c r="B11" s="3">
        <v>1</v>
      </c>
    </row>
    <row r="12" spans="1:2" x14ac:dyDescent="0.25">
      <c r="A12" s="8">
        <v>-7</v>
      </c>
      <c r="B12" s="3">
        <v>7</v>
      </c>
    </row>
    <row r="13" spans="1:2" x14ac:dyDescent="0.25">
      <c r="A13" s="8">
        <v>-6</v>
      </c>
      <c r="B13" s="3">
        <v>11</v>
      </c>
    </row>
    <row r="14" spans="1:2" x14ac:dyDescent="0.25">
      <c r="A14" s="8">
        <v>-5</v>
      </c>
      <c r="B14" s="3">
        <v>10</v>
      </c>
    </row>
    <row r="15" spans="1:2" x14ac:dyDescent="0.25">
      <c r="A15" s="8">
        <v>-4</v>
      </c>
      <c r="B15" s="3">
        <v>23</v>
      </c>
    </row>
    <row r="16" spans="1:2" x14ac:dyDescent="0.25">
      <c r="A16" s="8">
        <v>-3</v>
      </c>
      <c r="B16" s="3">
        <v>21</v>
      </c>
    </row>
    <row r="17" spans="1:2" x14ac:dyDescent="0.25">
      <c r="A17" s="8">
        <v>-2</v>
      </c>
      <c r="B17" s="3">
        <v>53</v>
      </c>
    </row>
    <row r="18" spans="1:2" x14ac:dyDescent="0.25">
      <c r="A18" s="8">
        <v>-1</v>
      </c>
      <c r="B18" s="3">
        <v>4968</v>
      </c>
    </row>
    <row r="19" spans="1:2" x14ac:dyDescent="0.25">
      <c r="A19" s="2">
        <v>0</v>
      </c>
      <c r="B19" s="3">
        <v>125505</v>
      </c>
    </row>
    <row r="20" spans="1:2" x14ac:dyDescent="0.25">
      <c r="A20" s="2">
        <v>1</v>
      </c>
      <c r="B20" s="3">
        <v>7530</v>
      </c>
    </row>
    <row r="21" spans="1:2" x14ac:dyDescent="0.25">
      <c r="A21" s="2">
        <v>2</v>
      </c>
      <c r="B21" s="3">
        <v>2182</v>
      </c>
    </row>
    <row r="22" spans="1:2" x14ac:dyDescent="0.25">
      <c r="A22" s="2">
        <v>3</v>
      </c>
      <c r="B22" s="3">
        <v>1556</v>
      </c>
    </row>
    <row r="23" spans="1:2" x14ac:dyDescent="0.25">
      <c r="A23" s="2">
        <v>4</v>
      </c>
      <c r="B23" s="3">
        <v>1378</v>
      </c>
    </row>
    <row r="24" spans="1:2" x14ac:dyDescent="0.25">
      <c r="A24" s="2">
        <v>5</v>
      </c>
      <c r="B24" s="3">
        <v>2065</v>
      </c>
    </row>
    <row r="25" spans="1:2" x14ac:dyDescent="0.25">
      <c r="A25" s="2">
        <v>6</v>
      </c>
      <c r="B25" s="3">
        <v>960</v>
      </c>
    </row>
    <row r="26" spans="1:2" x14ac:dyDescent="0.25">
      <c r="A26" s="2">
        <v>7</v>
      </c>
      <c r="B26" s="3">
        <v>682</v>
      </c>
    </row>
    <row r="27" spans="1:2" x14ac:dyDescent="0.25">
      <c r="A27" s="2">
        <v>8</v>
      </c>
      <c r="B27" s="3">
        <v>539</v>
      </c>
    </row>
    <row r="28" spans="1:2" x14ac:dyDescent="0.25">
      <c r="A28" s="2">
        <v>9</v>
      </c>
      <c r="B28" s="3">
        <v>440</v>
      </c>
    </row>
    <row r="29" spans="1:2" x14ac:dyDescent="0.25">
      <c r="A29" s="2">
        <v>10</v>
      </c>
      <c r="B29" s="3">
        <v>378</v>
      </c>
    </row>
    <row r="30" spans="1:2" x14ac:dyDescent="0.25">
      <c r="A30" s="2">
        <v>11</v>
      </c>
      <c r="B30" s="3">
        <v>292</v>
      </c>
    </row>
    <row r="31" spans="1:2" x14ac:dyDescent="0.25">
      <c r="A31" s="2">
        <v>12</v>
      </c>
      <c r="B31" s="3">
        <v>274</v>
      </c>
    </row>
    <row r="32" spans="1:2" x14ac:dyDescent="0.25">
      <c r="A32" s="2">
        <v>13</v>
      </c>
      <c r="B32" s="3">
        <v>221</v>
      </c>
    </row>
    <row r="33" spans="1:2" x14ac:dyDescent="0.25">
      <c r="A33" s="2">
        <v>14</v>
      </c>
      <c r="B33" s="3">
        <v>200</v>
      </c>
    </row>
    <row r="34" spans="1:2" x14ac:dyDescent="0.25">
      <c r="A34" s="2">
        <v>15</v>
      </c>
      <c r="B34" s="3">
        <v>148</v>
      </c>
    </row>
    <row r="35" spans="1:2" x14ac:dyDescent="0.25">
      <c r="A35" s="2">
        <v>16</v>
      </c>
      <c r="B35" s="3">
        <v>143</v>
      </c>
    </row>
    <row r="36" spans="1:2" x14ac:dyDescent="0.25">
      <c r="A36" s="2">
        <v>17</v>
      </c>
      <c r="B36" s="3">
        <v>124</v>
      </c>
    </row>
    <row r="37" spans="1:2" x14ac:dyDescent="0.25">
      <c r="A37" s="2">
        <v>18</v>
      </c>
      <c r="B37" s="3">
        <v>97</v>
      </c>
    </row>
    <row r="38" spans="1:2" x14ac:dyDescent="0.25">
      <c r="A38" s="2">
        <v>19</v>
      </c>
      <c r="B38" s="3">
        <v>77</v>
      </c>
    </row>
    <row r="39" spans="1:2" x14ac:dyDescent="0.25">
      <c r="A39" s="2">
        <v>20</v>
      </c>
      <c r="B39" s="3">
        <v>43</v>
      </c>
    </row>
    <row r="40" spans="1:2" x14ac:dyDescent="0.25">
      <c r="A40" s="2">
        <v>21</v>
      </c>
      <c r="B40" s="3">
        <v>44</v>
      </c>
    </row>
    <row r="41" spans="1:2" x14ac:dyDescent="0.25">
      <c r="A41" s="2">
        <v>22</v>
      </c>
      <c r="B41" s="3">
        <v>11</v>
      </c>
    </row>
    <row r="42" spans="1:2" x14ac:dyDescent="0.25">
      <c r="A42" s="2">
        <v>23</v>
      </c>
      <c r="B42" s="3">
        <v>19</v>
      </c>
    </row>
    <row r="43" spans="1:2" x14ac:dyDescent="0.25">
      <c r="A43" s="2">
        <v>24</v>
      </c>
      <c r="B43" s="3">
        <v>24</v>
      </c>
    </row>
    <row r="44" spans="1:2" x14ac:dyDescent="0.25">
      <c r="A44" s="2">
        <v>25</v>
      </c>
      <c r="B44" s="3">
        <v>17</v>
      </c>
    </row>
    <row r="45" spans="1:2" x14ac:dyDescent="0.25">
      <c r="A45" s="2">
        <v>26</v>
      </c>
      <c r="B45" s="3">
        <v>13</v>
      </c>
    </row>
    <row r="46" spans="1:2" x14ac:dyDescent="0.25">
      <c r="A46" s="2">
        <v>27</v>
      </c>
      <c r="B46" s="3">
        <v>6</v>
      </c>
    </row>
    <row r="47" spans="1:2" x14ac:dyDescent="0.25">
      <c r="A47" s="2">
        <v>28</v>
      </c>
      <c r="B47" s="3">
        <v>5</v>
      </c>
    </row>
    <row r="48" spans="1:2" x14ac:dyDescent="0.25">
      <c r="A48" s="2">
        <v>29</v>
      </c>
      <c r="B48" s="3">
        <v>12</v>
      </c>
    </row>
    <row r="49" spans="1:2" x14ac:dyDescent="0.25">
      <c r="A49" s="2">
        <v>30</v>
      </c>
      <c r="B49" s="3">
        <v>3</v>
      </c>
    </row>
    <row r="50" spans="1:2" x14ac:dyDescent="0.25">
      <c r="A50" s="2">
        <v>31</v>
      </c>
      <c r="B50" s="3">
        <v>2</v>
      </c>
    </row>
    <row r="51" spans="1:2" x14ac:dyDescent="0.25">
      <c r="A51" s="2">
        <v>32</v>
      </c>
      <c r="B51" s="3">
        <v>4</v>
      </c>
    </row>
    <row r="52" spans="1:2" x14ac:dyDescent="0.25">
      <c r="A52" s="2">
        <v>33</v>
      </c>
      <c r="B52" s="3">
        <v>2</v>
      </c>
    </row>
    <row r="53" spans="1:2" x14ac:dyDescent="0.25">
      <c r="A53" s="2"/>
      <c r="B53" s="3"/>
    </row>
    <row r="54" spans="1:2" x14ac:dyDescent="0.25">
      <c r="A54" s="2"/>
      <c r="B54" s="3"/>
    </row>
  </sheetData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opLeftCell="F1" workbookViewId="0">
      <selection sqref="A1:H1"/>
    </sheetView>
  </sheetViews>
  <sheetFormatPr baseColWidth="10" defaultColWidth="8.85546875" defaultRowHeight="15" x14ac:dyDescent="0.25"/>
  <cols>
    <col min="2" max="2" width="11" bestFit="1" customWidth="1"/>
    <col min="3" max="3" width="12.42578125" bestFit="1" customWidth="1"/>
    <col min="4" max="4" width="12.28515625" bestFit="1" customWidth="1"/>
    <col min="5" max="6" width="11" bestFit="1" customWidth="1"/>
    <col min="7" max="7" width="9.28515625" bestFit="1" customWidth="1"/>
    <col min="8" max="8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>
        <v>1882</v>
      </c>
      <c r="B2" s="3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</row>
    <row r="3" spans="1:8" x14ac:dyDescent="0.25">
      <c r="A3" s="2">
        <v>1883</v>
      </c>
      <c r="B3" s="3">
        <v>2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</row>
    <row r="4" spans="1:8" x14ac:dyDescent="0.25">
      <c r="A4" s="2">
        <v>1884</v>
      </c>
      <c r="B4" s="3">
        <v>1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</row>
    <row r="5" spans="1:8" x14ac:dyDescent="0.25">
      <c r="A5" s="2">
        <v>1885</v>
      </c>
      <c r="B5" s="3">
        <v>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</row>
    <row r="6" spans="1:8" x14ac:dyDescent="0.25">
      <c r="A6" s="2">
        <v>1886</v>
      </c>
      <c r="B6" s="3">
        <v>6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</row>
    <row r="7" spans="1:8" x14ac:dyDescent="0.25">
      <c r="A7" s="2">
        <v>1887</v>
      </c>
      <c r="B7" s="3">
        <v>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</row>
    <row r="8" spans="1:8" x14ac:dyDescent="0.25">
      <c r="A8" s="2">
        <v>1888</v>
      </c>
      <c r="B8" s="3">
        <v>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 x14ac:dyDescent="0.25">
      <c r="A9" s="2">
        <v>1889</v>
      </c>
      <c r="B9" s="3">
        <v>9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1:8" x14ac:dyDescent="0.25">
      <c r="A10" s="2">
        <v>1890</v>
      </c>
      <c r="B10" s="3">
        <v>10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</row>
    <row r="11" spans="1:8" x14ac:dyDescent="0.25">
      <c r="A11" s="2">
        <v>1891</v>
      </c>
      <c r="B11" s="3">
        <v>23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 x14ac:dyDescent="0.25">
      <c r="A12" s="2">
        <v>1892</v>
      </c>
      <c r="B12" s="3">
        <v>36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</row>
    <row r="13" spans="1:8" x14ac:dyDescent="0.25">
      <c r="A13" s="2">
        <v>1893</v>
      </c>
      <c r="B13" s="3">
        <v>52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  <row r="14" spans="1:8" x14ac:dyDescent="0.25">
      <c r="A14" s="2">
        <v>1894</v>
      </c>
      <c r="B14" s="3">
        <v>50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 x14ac:dyDescent="0.25">
      <c r="A15" s="2">
        <v>1895</v>
      </c>
      <c r="B15" s="3">
        <v>65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 x14ac:dyDescent="0.25">
      <c r="A16" s="2">
        <v>1896</v>
      </c>
      <c r="B16" s="3">
        <v>95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 x14ac:dyDescent="0.25">
      <c r="A17" s="2">
        <v>1897</v>
      </c>
      <c r="B17" s="3">
        <v>109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 x14ac:dyDescent="0.25">
      <c r="A18" s="2">
        <v>1898</v>
      </c>
      <c r="B18" s="3">
        <v>144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</row>
    <row r="19" spans="1:8" x14ac:dyDescent="0.25">
      <c r="A19" s="2">
        <v>1899</v>
      </c>
      <c r="B19" s="3">
        <v>166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 x14ac:dyDescent="0.25">
      <c r="A20" s="2">
        <v>1900</v>
      </c>
      <c r="B20" s="3">
        <v>196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 spans="1:8" x14ac:dyDescent="0.25">
      <c r="A21" s="2">
        <v>1901</v>
      </c>
      <c r="B21" s="3">
        <v>205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</row>
    <row r="22" spans="1:8" x14ac:dyDescent="0.25">
      <c r="A22" s="2">
        <v>1902</v>
      </c>
      <c r="B22" s="3">
        <v>240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</row>
    <row r="23" spans="1:8" x14ac:dyDescent="0.25">
      <c r="A23" s="2">
        <v>1903</v>
      </c>
      <c r="B23" s="3">
        <v>339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 x14ac:dyDescent="0.25">
      <c r="A24" s="2">
        <v>1904</v>
      </c>
      <c r="B24" s="3">
        <v>354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</row>
    <row r="25" spans="1:8" x14ac:dyDescent="0.25">
      <c r="A25" s="2">
        <v>1905</v>
      </c>
      <c r="B25" s="3">
        <v>605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8" x14ac:dyDescent="0.25">
      <c r="A26" s="2">
        <v>1906</v>
      </c>
      <c r="B26" s="3">
        <v>694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</row>
    <row r="27" spans="1:8" x14ac:dyDescent="0.25">
      <c r="A27" s="2">
        <v>1907</v>
      </c>
      <c r="B27" s="3">
        <v>902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8" x14ac:dyDescent="0.25">
      <c r="A28" s="2">
        <v>1908</v>
      </c>
      <c r="B28" s="3">
        <v>982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</row>
    <row r="29" spans="1:8" x14ac:dyDescent="0.25">
      <c r="A29" s="2">
        <v>1909</v>
      </c>
      <c r="B29" s="3">
        <v>1349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8" x14ac:dyDescent="0.25">
      <c r="A30" s="2">
        <v>1910</v>
      </c>
      <c r="B30" s="3">
        <v>2092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</row>
    <row r="31" spans="1:8" x14ac:dyDescent="0.25">
      <c r="A31" s="2">
        <v>1911</v>
      </c>
      <c r="B31" s="3">
        <v>1980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</row>
    <row r="32" spans="1:8" x14ac:dyDescent="0.25">
      <c r="A32" s="2">
        <v>1912</v>
      </c>
      <c r="B32" s="3">
        <v>2571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 x14ac:dyDescent="0.25">
      <c r="A33" s="2">
        <v>1913</v>
      </c>
      <c r="B33" s="3">
        <v>3030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 x14ac:dyDescent="0.25">
      <c r="A34" s="2">
        <v>1914</v>
      </c>
      <c r="B34" s="3">
        <v>4197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</row>
    <row r="35" spans="1:8" x14ac:dyDescent="0.25">
      <c r="A35" s="2">
        <v>1915</v>
      </c>
      <c r="B35" s="3">
        <v>3999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 x14ac:dyDescent="0.25">
      <c r="A36" s="2">
        <v>1916</v>
      </c>
      <c r="B36" s="3">
        <v>3917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 x14ac:dyDescent="0.25">
      <c r="A37" s="2">
        <v>1917</v>
      </c>
      <c r="B37" s="3">
        <v>4764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</row>
    <row r="38" spans="1:8" x14ac:dyDescent="0.25">
      <c r="A38" s="2">
        <v>1918</v>
      </c>
      <c r="B38" s="3">
        <v>6662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 x14ac:dyDescent="0.25">
      <c r="A39" s="2">
        <v>1919</v>
      </c>
      <c r="B39" s="3">
        <v>7686</v>
      </c>
      <c r="C39" s="3">
        <v>3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 x14ac:dyDescent="0.25">
      <c r="A40" s="2">
        <v>1920</v>
      </c>
      <c r="B40" s="3">
        <v>15701</v>
      </c>
      <c r="C40" s="3">
        <v>3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8" x14ac:dyDescent="0.25">
      <c r="A41" s="2">
        <v>1921</v>
      </c>
      <c r="B41" s="3">
        <v>19437</v>
      </c>
      <c r="C41" s="3">
        <v>1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 x14ac:dyDescent="0.25">
      <c r="A42" s="2">
        <v>1922</v>
      </c>
      <c r="B42" s="3">
        <v>21352</v>
      </c>
      <c r="C42" s="3">
        <v>3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 x14ac:dyDescent="0.25">
      <c r="A43" s="2">
        <v>1923</v>
      </c>
      <c r="B43" s="3">
        <v>24511</v>
      </c>
      <c r="C43" s="3">
        <v>4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 x14ac:dyDescent="0.25">
      <c r="A44" s="2">
        <v>1924</v>
      </c>
      <c r="B44" s="3">
        <v>29239</v>
      </c>
      <c r="C44" s="3">
        <v>5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 x14ac:dyDescent="0.25">
      <c r="A45" s="2">
        <v>1925</v>
      </c>
      <c r="B45" s="3">
        <v>34480</v>
      </c>
      <c r="C45" s="3">
        <v>5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 x14ac:dyDescent="0.25">
      <c r="A46" s="2">
        <v>1926</v>
      </c>
      <c r="B46" s="3">
        <v>38168</v>
      </c>
      <c r="C46" s="3">
        <v>4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 x14ac:dyDescent="0.25">
      <c r="A47" s="2">
        <v>1927</v>
      </c>
      <c r="B47" s="3">
        <v>44298</v>
      </c>
      <c r="C47" s="3">
        <v>12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 x14ac:dyDescent="0.25">
      <c r="A48" s="2">
        <v>1928</v>
      </c>
      <c r="B48" s="3">
        <v>51254</v>
      </c>
      <c r="C48" s="3">
        <v>10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 x14ac:dyDescent="0.25">
      <c r="A49" s="2">
        <v>1929</v>
      </c>
      <c r="B49" s="3">
        <v>55263</v>
      </c>
      <c r="C49" s="3">
        <v>10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x14ac:dyDescent="0.25">
      <c r="A50" s="2">
        <v>1930</v>
      </c>
      <c r="B50" s="3">
        <v>58762</v>
      </c>
      <c r="C50" s="3">
        <v>51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x14ac:dyDescent="0.25">
      <c r="A51" s="2">
        <v>1931</v>
      </c>
      <c r="B51" s="3">
        <v>68474</v>
      </c>
      <c r="C51" s="3">
        <v>36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 x14ac:dyDescent="0.25">
      <c r="A52" s="2">
        <v>1932</v>
      </c>
      <c r="B52" s="3">
        <v>67200</v>
      </c>
      <c r="C52" s="3">
        <v>35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 x14ac:dyDescent="0.25">
      <c r="A53" s="2">
        <v>1933</v>
      </c>
      <c r="B53" s="3">
        <v>67388</v>
      </c>
      <c r="C53" s="3">
        <v>70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 x14ac:dyDescent="0.25">
      <c r="A54" s="2">
        <v>1934</v>
      </c>
      <c r="B54" s="3">
        <v>78420</v>
      </c>
      <c r="C54" s="3">
        <v>90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 x14ac:dyDescent="0.25">
      <c r="A55" s="2">
        <v>1935</v>
      </c>
      <c r="B55" s="3">
        <v>80549</v>
      </c>
      <c r="C55" s="3">
        <v>192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 x14ac:dyDescent="0.25">
      <c r="A56" s="2">
        <v>1936</v>
      </c>
      <c r="B56" s="3">
        <v>93063</v>
      </c>
      <c r="C56" s="3">
        <v>147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 x14ac:dyDescent="0.25">
      <c r="A57" s="2">
        <v>1937</v>
      </c>
      <c r="B57" s="3">
        <v>100932</v>
      </c>
      <c r="C57" s="3">
        <v>261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spans="1:8" x14ac:dyDescent="0.25">
      <c r="A58" s="2">
        <v>1938</v>
      </c>
      <c r="B58" s="3">
        <v>116790</v>
      </c>
      <c r="C58" s="3">
        <v>171</v>
      </c>
      <c r="D58" s="3">
        <v>0</v>
      </c>
      <c r="E58" s="3">
        <v>0</v>
      </c>
      <c r="F58" s="3">
        <v>0</v>
      </c>
      <c r="G58" s="3" cm="1">
        <f t="array" aca="1" ref="G58" ca="1">+G2:GD58</f>
        <v>0</v>
      </c>
      <c r="H58" s="3">
        <v>0</v>
      </c>
    </row>
    <row r="59" spans="1:8" x14ac:dyDescent="0.25">
      <c r="A59" s="2">
        <v>1939</v>
      </c>
      <c r="B59" s="3">
        <v>133334</v>
      </c>
      <c r="C59" s="3">
        <v>128</v>
      </c>
      <c r="D59" s="3">
        <v>0</v>
      </c>
      <c r="E59" s="3">
        <v>0</v>
      </c>
      <c r="F59" s="3">
        <v>0</v>
      </c>
      <c r="G59" s="3" cm="1">
        <f t="array" aca="1" ref="G59" ca="1">+G2:GD59</f>
        <v>0</v>
      </c>
      <c r="H59" s="3">
        <v>0</v>
      </c>
    </row>
    <row r="60" spans="1:8" x14ac:dyDescent="0.25">
      <c r="A60" s="2">
        <v>1940</v>
      </c>
      <c r="B60" s="3">
        <v>148830</v>
      </c>
      <c r="C60" s="3">
        <v>89</v>
      </c>
      <c r="D60" s="3">
        <v>0</v>
      </c>
      <c r="E60" s="3">
        <v>0</v>
      </c>
      <c r="F60" s="3">
        <v>0</v>
      </c>
      <c r="G60" s="3" cm="1">
        <f t="array" aca="1" ref="G60" ca="1">+G2:GD60</f>
        <v>0</v>
      </c>
      <c r="H60" s="3">
        <v>0</v>
      </c>
    </row>
    <row r="61" spans="1:8" x14ac:dyDescent="0.25">
      <c r="A61" s="2">
        <v>1941</v>
      </c>
      <c r="B61" s="3">
        <v>168996</v>
      </c>
      <c r="C61" s="3">
        <v>398</v>
      </c>
      <c r="D61" s="3">
        <v>0</v>
      </c>
      <c r="E61" s="3">
        <v>0</v>
      </c>
      <c r="F61" s="3">
        <v>0</v>
      </c>
      <c r="G61" s="3" cm="1">
        <f t="array" aca="1" ref="G61" ca="1">+G2:GD61</f>
        <v>0</v>
      </c>
      <c r="H61" s="3">
        <v>0</v>
      </c>
    </row>
    <row r="62" spans="1:8" x14ac:dyDescent="0.25">
      <c r="A62" s="2">
        <v>1942</v>
      </c>
      <c r="B62" s="3">
        <v>215495</v>
      </c>
      <c r="C62" s="3">
        <v>743</v>
      </c>
      <c r="D62" s="3">
        <v>0</v>
      </c>
      <c r="E62" s="3">
        <v>0</v>
      </c>
      <c r="F62" s="3">
        <v>0</v>
      </c>
      <c r="G62" s="3" cm="1">
        <f t="array" aca="1" ref="G62" ca="1">+G2:GD62</f>
        <v>0</v>
      </c>
      <c r="H62" s="3">
        <v>0</v>
      </c>
    </row>
    <row r="63" spans="1:8" x14ac:dyDescent="0.25">
      <c r="A63" s="2">
        <v>1943</v>
      </c>
      <c r="B63" s="3">
        <v>254606</v>
      </c>
      <c r="C63" s="3">
        <v>732</v>
      </c>
      <c r="D63" s="3">
        <v>0</v>
      </c>
      <c r="E63" s="3">
        <v>0</v>
      </c>
      <c r="F63" s="3">
        <v>0</v>
      </c>
      <c r="G63" s="3" cm="1">
        <f t="array" aca="1" ref="G63" ca="1">+G2:GD63</f>
        <v>0</v>
      </c>
      <c r="H63" s="3">
        <v>0</v>
      </c>
    </row>
    <row r="64" spans="1:8" x14ac:dyDescent="0.25">
      <c r="A64" s="2">
        <v>1944</v>
      </c>
      <c r="B64" s="3">
        <v>262601</v>
      </c>
      <c r="C64" s="3">
        <v>513</v>
      </c>
      <c r="D64" s="3">
        <v>0</v>
      </c>
      <c r="E64" s="3">
        <v>0</v>
      </c>
      <c r="F64" s="3">
        <v>0</v>
      </c>
      <c r="G64" s="3" cm="1">
        <f t="array" aca="1" ref="G64" ca="1">+G2:GD64</f>
        <v>0</v>
      </c>
      <c r="H64" s="3">
        <v>0</v>
      </c>
    </row>
    <row r="65" spans="1:8" x14ac:dyDescent="0.25">
      <c r="A65" s="2">
        <v>1945</v>
      </c>
      <c r="B65" s="3">
        <v>298227</v>
      </c>
      <c r="C65" s="3">
        <v>1284</v>
      </c>
      <c r="D65" s="3">
        <v>0</v>
      </c>
      <c r="E65" s="3">
        <v>0</v>
      </c>
      <c r="F65" s="3">
        <v>0</v>
      </c>
      <c r="G65" s="3" cm="1">
        <f t="array" aca="1" ref="G65" ca="1">+G2:GD65</f>
        <v>0</v>
      </c>
      <c r="H65" s="3">
        <v>0</v>
      </c>
    </row>
    <row r="66" spans="1:8" x14ac:dyDescent="0.25">
      <c r="A66" s="2">
        <v>1946</v>
      </c>
      <c r="B66" s="3">
        <v>412714</v>
      </c>
      <c r="C66" s="3">
        <v>3111</v>
      </c>
      <c r="D66" s="3">
        <v>0</v>
      </c>
      <c r="E66" s="3">
        <v>0</v>
      </c>
      <c r="F66" s="3">
        <v>0</v>
      </c>
      <c r="G66" s="3" cm="1">
        <f t="array" aca="1" ref="G66" ca="1">+G2:GD66</f>
        <v>0</v>
      </c>
      <c r="H66" s="3">
        <v>0</v>
      </c>
    </row>
    <row r="67" spans="1:8" x14ac:dyDescent="0.25">
      <c r="A67" s="2">
        <v>1947</v>
      </c>
      <c r="B67" s="3">
        <v>459519</v>
      </c>
      <c r="C67" s="3">
        <v>2579</v>
      </c>
      <c r="D67" s="3">
        <v>0</v>
      </c>
      <c r="E67" s="3">
        <v>0</v>
      </c>
      <c r="F67" s="3">
        <v>0</v>
      </c>
      <c r="G67" s="3" cm="1">
        <f t="array" aca="1" ref="G67" ca="1">+G2:GD67</f>
        <v>0</v>
      </c>
      <c r="H67" s="3">
        <v>0</v>
      </c>
    </row>
    <row r="68" spans="1:8" x14ac:dyDescent="0.25">
      <c r="A68" s="2">
        <v>1948</v>
      </c>
      <c r="B68" s="3">
        <v>491489</v>
      </c>
      <c r="C68" s="3">
        <v>3143</v>
      </c>
      <c r="D68" s="3">
        <v>0</v>
      </c>
      <c r="E68" s="3">
        <v>0</v>
      </c>
      <c r="F68" s="3">
        <v>0</v>
      </c>
      <c r="G68" s="3" cm="1">
        <f t="array" aca="1" ref="G68" ca="1">+G2:GD68</f>
        <v>0</v>
      </c>
      <c r="H68" s="3">
        <v>0</v>
      </c>
    </row>
    <row r="69" spans="1:8" x14ac:dyDescent="0.25">
      <c r="A69" s="2">
        <v>1949</v>
      </c>
      <c r="B69" s="3">
        <v>510641</v>
      </c>
      <c r="C69" s="3">
        <v>9058</v>
      </c>
      <c r="D69" s="3">
        <v>0</v>
      </c>
      <c r="E69" s="3">
        <v>0</v>
      </c>
      <c r="F69" s="3">
        <v>0</v>
      </c>
      <c r="G69" s="3" cm="1">
        <f t="array" aca="1" ref="G69" ca="1">+G2:GD69</f>
        <v>0</v>
      </c>
      <c r="H69" s="3">
        <v>0</v>
      </c>
    </row>
    <row r="70" spans="1:8" ht="15.75" thickBot="1" x14ac:dyDescent="0.3">
      <c r="A70" s="2">
        <v>1950</v>
      </c>
      <c r="B70" s="3">
        <v>511749</v>
      </c>
      <c r="C70" s="3">
        <v>5174</v>
      </c>
      <c r="D70" s="3">
        <v>0</v>
      </c>
      <c r="E70" s="3">
        <v>0</v>
      </c>
      <c r="F70" s="3">
        <v>0</v>
      </c>
      <c r="G70" s="3" cm="1">
        <f t="array" aca="1" ref="G70" ca="1">+G2:GD70</f>
        <v>0</v>
      </c>
      <c r="H70" s="3">
        <v>0</v>
      </c>
    </row>
    <row r="71" spans="1:8" x14ac:dyDescent="0.25">
      <c r="A71" s="2">
        <v>1951</v>
      </c>
      <c r="B71" s="3">
        <v>543868</v>
      </c>
      <c r="C71" s="3">
        <v>5741</v>
      </c>
      <c r="D71" s="3">
        <v>0</v>
      </c>
      <c r="E71" s="3">
        <v>0</v>
      </c>
      <c r="F71" s="5">
        <v>1</v>
      </c>
      <c r="G71" s="6" cm="1">
        <f t="array" aca="1" ref="G71" ca="1">+G2:GD71</f>
        <v>0</v>
      </c>
      <c r="H71" s="6">
        <v>0</v>
      </c>
    </row>
    <row r="72" spans="1:8" x14ac:dyDescent="0.25">
      <c r="A72" s="2">
        <v>1952</v>
      </c>
      <c r="B72" s="3">
        <v>596949</v>
      </c>
      <c r="C72" s="3">
        <v>7979</v>
      </c>
      <c r="D72" s="3">
        <v>0</v>
      </c>
      <c r="E72" s="3">
        <v>0</v>
      </c>
      <c r="F72" s="3">
        <v>6</v>
      </c>
      <c r="G72" s="3" cm="1">
        <f t="array" aca="1" ref="G72" ca="1">+G2:GD72</f>
        <v>0</v>
      </c>
      <c r="H72" s="3">
        <v>0</v>
      </c>
    </row>
    <row r="73" spans="1:8" x14ac:dyDescent="0.25">
      <c r="A73" s="2">
        <v>1953</v>
      </c>
      <c r="B73" s="3">
        <v>603964</v>
      </c>
      <c r="C73" s="3">
        <v>9275</v>
      </c>
      <c r="D73" s="3">
        <v>0</v>
      </c>
      <c r="E73" s="3">
        <v>0</v>
      </c>
      <c r="F73" s="3">
        <v>1</v>
      </c>
      <c r="G73" s="3" cm="1">
        <f t="array" aca="1" ref="G73" ca="1">+G2:GD73</f>
        <v>0</v>
      </c>
      <c r="H73" s="3">
        <v>0</v>
      </c>
    </row>
    <row r="74" spans="1:8" x14ac:dyDescent="0.25">
      <c r="A74" s="2">
        <v>1954</v>
      </c>
      <c r="B74" s="3">
        <v>654910</v>
      </c>
      <c r="C74" s="3">
        <v>8841</v>
      </c>
      <c r="D74" s="3">
        <v>0</v>
      </c>
      <c r="E74" s="3">
        <v>0</v>
      </c>
      <c r="F74" s="3">
        <v>3</v>
      </c>
      <c r="G74" s="3" cm="1">
        <f t="array" aca="1" ref="G74" ca="1">+G2:GD74</f>
        <v>0</v>
      </c>
      <c r="H74" s="3">
        <v>0</v>
      </c>
    </row>
    <row r="75" spans="1:8" x14ac:dyDescent="0.25">
      <c r="A75" s="2">
        <v>1955</v>
      </c>
      <c r="B75" s="3">
        <v>676078</v>
      </c>
      <c r="C75" s="3">
        <v>9474</v>
      </c>
      <c r="D75" s="3">
        <v>1</v>
      </c>
      <c r="E75" s="3">
        <v>0</v>
      </c>
      <c r="F75" s="3">
        <v>4</v>
      </c>
      <c r="G75" s="3" cm="1">
        <f t="array" aca="1" ref="G75" ca="1">+G2:GD75</f>
        <v>0</v>
      </c>
      <c r="H75" s="3">
        <v>0</v>
      </c>
    </row>
    <row r="76" spans="1:8" ht="15.75" thickBot="1" x14ac:dyDescent="0.3">
      <c r="A76" s="2">
        <v>1956</v>
      </c>
      <c r="B76" s="3">
        <v>703125</v>
      </c>
      <c r="C76" s="3">
        <v>11843</v>
      </c>
      <c r="D76" s="3">
        <v>2</v>
      </c>
      <c r="E76" s="3">
        <v>0</v>
      </c>
      <c r="F76" s="3">
        <v>5</v>
      </c>
      <c r="G76" s="3" cm="1">
        <f t="array" aca="1" ref="G76" ca="1">+G2:GD76</f>
        <v>0</v>
      </c>
      <c r="H76" s="3">
        <v>0</v>
      </c>
    </row>
    <row r="77" spans="1:8" x14ac:dyDescent="0.25">
      <c r="A77" s="2">
        <v>1957</v>
      </c>
      <c r="B77" s="3">
        <v>743197</v>
      </c>
      <c r="C77" s="3">
        <v>14603</v>
      </c>
      <c r="D77" s="3">
        <v>8</v>
      </c>
      <c r="E77" s="5">
        <v>5</v>
      </c>
      <c r="F77" s="3">
        <v>17</v>
      </c>
      <c r="G77" s="3" cm="1">
        <f t="array" aca="1" ref="G77" ca="1">+G2:GD77</f>
        <v>0</v>
      </c>
      <c r="H77" s="3">
        <v>1</v>
      </c>
    </row>
    <row r="78" spans="1:8" x14ac:dyDescent="0.25">
      <c r="A78" s="2">
        <v>1958</v>
      </c>
      <c r="B78" s="3">
        <v>750607</v>
      </c>
      <c r="C78" s="3">
        <v>14524</v>
      </c>
      <c r="D78" s="3">
        <v>4</v>
      </c>
      <c r="E78" s="3">
        <v>8</v>
      </c>
      <c r="F78" s="3">
        <v>29</v>
      </c>
      <c r="G78" s="3" cm="1">
        <f t="array" aca="1" ref="G78" ca="1">+G2:GD78</f>
        <v>0</v>
      </c>
      <c r="H78" s="3">
        <v>1</v>
      </c>
    </row>
    <row r="79" spans="1:8" x14ac:dyDescent="0.25">
      <c r="A79" s="2">
        <v>1959</v>
      </c>
      <c r="B79" s="3">
        <v>802705</v>
      </c>
      <c r="C79" s="3">
        <v>14015</v>
      </c>
      <c r="D79" s="3">
        <v>8</v>
      </c>
      <c r="E79" s="3">
        <v>10</v>
      </c>
      <c r="F79" s="3">
        <v>38</v>
      </c>
      <c r="G79" s="3" cm="1">
        <f t="array" aca="1" ref="G79" ca="1">+G2:GD79</f>
        <v>0</v>
      </c>
      <c r="H79" s="3">
        <v>3</v>
      </c>
    </row>
    <row r="80" spans="1:8" x14ac:dyDescent="0.25">
      <c r="A80" s="2">
        <v>1960</v>
      </c>
      <c r="B80" s="3">
        <v>787825</v>
      </c>
      <c r="C80" s="3">
        <v>15989</v>
      </c>
      <c r="D80" s="3">
        <v>28</v>
      </c>
      <c r="E80" s="3">
        <v>10</v>
      </c>
      <c r="F80" s="3">
        <v>25</v>
      </c>
      <c r="G80" s="3" cm="1">
        <f t="array" aca="1" ref="G80" ca="1">+G2:GD80</f>
        <v>0</v>
      </c>
      <c r="H80" s="3">
        <v>4</v>
      </c>
    </row>
    <row r="81" spans="1:8" x14ac:dyDescent="0.25">
      <c r="A81" s="2">
        <v>1961</v>
      </c>
      <c r="B81" s="3">
        <v>819232</v>
      </c>
      <c r="C81" s="3">
        <v>17715</v>
      </c>
      <c r="D81" s="3">
        <v>9</v>
      </c>
      <c r="E81" s="3">
        <v>15</v>
      </c>
      <c r="F81" s="3">
        <v>63</v>
      </c>
      <c r="G81" s="3" cm="1">
        <f t="array" aca="1" ref="G81" ca="1">+G2:GD81</f>
        <v>0</v>
      </c>
      <c r="H81" s="3">
        <v>5</v>
      </c>
    </row>
    <row r="82" spans="1:8" x14ac:dyDescent="0.25">
      <c r="A82" s="2">
        <v>1962</v>
      </c>
      <c r="B82" s="3">
        <v>789260</v>
      </c>
      <c r="C82" s="3">
        <v>19872</v>
      </c>
      <c r="D82" s="3">
        <v>22</v>
      </c>
      <c r="E82" s="3">
        <v>30</v>
      </c>
      <c r="F82" s="3">
        <v>62</v>
      </c>
      <c r="G82" s="3" cm="1">
        <f t="array" aca="1" ref="G82" ca="1">+G2:GD82</f>
        <v>0</v>
      </c>
      <c r="H82" s="3">
        <v>0</v>
      </c>
    </row>
    <row r="83" spans="1:8" x14ac:dyDescent="0.25">
      <c r="A83" s="2">
        <v>1963</v>
      </c>
      <c r="B83" s="3">
        <v>810355</v>
      </c>
      <c r="C83" s="3">
        <v>27676</v>
      </c>
      <c r="D83" s="3">
        <v>27</v>
      </c>
      <c r="E83" s="3">
        <v>90</v>
      </c>
      <c r="F83" s="3">
        <v>135</v>
      </c>
      <c r="G83" s="3" cm="1">
        <f t="array" aca="1" ref="G83" ca="1">+G2:GD83</f>
        <v>0</v>
      </c>
      <c r="H83" s="3">
        <v>6</v>
      </c>
    </row>
    <row r="84" spans="1:8" x14ac:dyDescent="0.25">
      <c r="A84" s="2">
        <v>1964</v>
      </c>
      <c r="B84" s="3">
        <v>824506</v>
      </c>
      <c r="C84" s="3">
        <v>34556</v>
      </c>
      <c r="D84" s="3">
        <v>38</v>
      </c>
      <c r="E84" s="3">
        <v>87</v>
      </c>
      <c r="F84" s="3">
        <v>165</v>
      </c>
      <c r="G84" s="3" cm="1">
        <f t="array" aca="1" ref="G84" ca="1">+G2:GD84</f>
        <v>0</v>
      </c>
      <c r="H84" s="3">
        <v>8</v>
      </c>
    </row>
    <row r="85" spans="1:8" x14ac:dyDescent="0.25">
      <c r="A85" s="2">
        <v>1965</v>
      </c>
      <c r="B85" s="3">
        <v>814462</v>
      </c>
      <c r="C85" s="3">
        <v>35406</v>
      </c>
      <c r="D85" s="3">
        <v>28</v>
      </c>
      <c r="E85" s="3">
        <v>57</v>
      </c>
      <c r="F85" s="3">
        <v>107</v>
      </c>
      <c r="G85" s="3" cm="1">
        <f t="array" aca="1" ref="G85" ca="1">+G2:GD85</f>
        <v>0</v>
      </c>
      <c r="H85" s="3">
        <v>7</v>
      </c>
    </row>
    <row r="86" spans="1:8" x14ac:dyDescent="0.25">
      <c r="A86" s="2">
        <v>1966</v>
      </c>
      <c r="B86" s="3">
        <v>780977</v>
      </c>
      <c r="C86" s="3">
        <v>35666</v>
      </c>
      <c r="D86" s="3">
        <v>53</v>
      </c>
      <c r="E86" s="3">
        <v>82</v>
      </c>
      <c r="F86" s="3">
        <v>103</v>
      </c>
      <c r="G86" s="3" cm="1">
        <f t="array" aca="1" ref="G86" ca="1">+G2:GD86</f>
        <v>0</v>
      </c>
      <c r="H86" s="3">
        <v>9</v>
      </c>
    </row>
    <row r="87" spans="1:8" x14ac:dyDescent="0.25">
      <c r="A87" s="2">
        <v>1967</v>
      </c>
      <c r="B87" s="3">
        <v>768312</v>
      </c>
      <c r="C87" s="3">
        <v>38728</v>
      </c>
      <c r="D87" s="3">
        <v>61</v>
      </c>
      <c r="E87" s="3">
        <v>94</v>
      </c>
      <c r="F87" s="3">
        <v>123</v>
      </c>
      <c r="G87" s="3" cm="1">
        <f t="array" aca="1" ref="G87" ca="1">+G2:GD87</f>
        <v>0</v>
      </c>
      <c r="H87" s="3">
        <v>10</v>
      </c>
    </row>
    <row r="88" spans="1:8" x14ac:dyDescent="0.25">
      <c r="A88" s="2">
        <v>1968</v>
      </c>
      <c r="B88" s="3">
        <v>744582</v>
      </c>
      <c r="C88" s="3">
        <v>46355</v>
      </c>
      <c r="D88" s="3">
        <v>115</v>
      </c>
      <c r="E88" s="3">
        <v>141</v>
      </c>
      <c r="F88" s="3">
        <v>171</v>
      </c>
      <c r="G88" s="3" cm="1">
        <f t="array" aca="1" ref="G88" ca="1">+G2:GD88</f>
        <v>0</v>
      </c>
      <c r="H88" s="3">
        <v>27</v>
      </c>
    </row>
    <row r="89" spans="1:8" x14ac:dyDescent="0.25">
      <c r="A89" s="2">
        <v>1969</v>
      </c>
      <c r="B89" s="3">
        <v>749036</v>
      </c>
      <c r="C89" s="3">
        <v>66254</v>
      </c>
      <c r="D89" s="3">
        <v>182</v>
      </c>
      <c r="E89" s="3">
        <v>128</v>
      </c>
      <c r="F89" s="3">
        <v>163</v>
      </c>
      <c r="G89" s="3" cm="1">
        <f t="array" aca="1" ref="G89" ca="1">+G2:GD89</f>
        <v>0</v>
      </c>
      <c r="H89" s="3">
        <v>29</v>
      </c>
    </row>
    <row r="90" spans="1:8" x14ac:dyDescent="0.25">
      <c r="A90" s="2">
        <v>1970</v>
      </c>
      <c r="B90" s="3">
        <v>758367</v>
      </c>
      <c r="C90" s="3">
        <v>73970</v>
      </c>
      <c r="D90" s="3">
        <v>184</v>
      </c>
      <c r="E90" s="3">
        <v>191</v>
      </c>
      <c r="F90" s="3">
        <v>229</v>
      </c>
      <c r="G90" s="3" cm="1">
        <f t="array" aca="1" ref="G90" ca="1">+G2:GD90</f>
        <v>0</v>
      </c>
      <c r="H90" s="3">
        <v>16</v>
      </c>
    </row>
    <row r="91" spans="1:8" x14ac:dyDescent="0.25">
      <c r="A91" s="2">
        <v>1971</v>
      </c>
      <c r="B91" s="3">
        <v>786236</v>
      </c>
      <c r="C91" s="3">
        <v>73062</v>
      </c>
      <c r="D91" s="3">
        <v>229</v>
      </c>
      <c r="E91" s="3">
        <v>189</v>
      </c>
      <c r="F91" s="3">
        <v>321</v>
      </c>
      <c r="G91" s="3" cm="1">
        <f t="array" aca="1" ref="G91" ca="1">+G2:GD91</f>
        <v>0</v>
      </c>
      <c r="H91" s="3">
        <v>14</v>
      </c>
    </row>
    <row r="92" spans="1:8" x14ac:dyDescent="0.25">
      <c r="A92" s="2">
        <v>1972</v>
      </c>
      <c r="B92" s="3">
        <v>777202</v>
      </c>
      <c r="C92" s="3">
        <v>94658</v>
      </c>
      <c r="D92" s="3">
        <v>420</v>
      </c>
      <c r="E92" s="3">
        <v>264</v>
      </c>
      <c r="F92" s="3">
        <v>417</v>
      </c>
      <c r="G92" s="3" cm="1">
        <f t="array" aca="1" ref="G92" ca="1">+G2:GD92</f>
        <v>0</v>
      </c>
      <c r="H92" s="3">
        <v>12</v>
      </c>
    </row>
    <row r="93" spans="1:8" x14ac:dyDescent="0.25">
      <c r="A93" s="2">
        <v>1973</v>
      </c>
      <c r="B93" s="3">
        <v>735655</v>
      </c>
      <c r="C93" s="3">
        <v>121515</v>
      </c>
      <c r="D93" s="3">
        <v>506</v>
      </c>
      <c r="E93" s="3">
        <v>207</v>
      </c>
      <c r="F93" s="3">
        <v>415</v>
      </c>
      <c r="G93" s="3" cm="1">
        <f t="array" aca="1" ref="G93" ca="1">+G2:GD93</f>
        <v>0</v>
      </c>
      <c r="H93" s="3">
        <v>9</v>
      </c>
    </row>
    <row r="94" spans="1:8" x14ac:dyDescent="0.25">
      <c r="A94" s="2">
        <v>1974</v>
      </c>
      <c r="B94" s="3">
        <v>640738</v>
      </c>
      <c r="C94" s="3">
        <v>127424</v>
      </c>
      <c r="D94" s="3">
        <v>582</v>
      </c>
      <c r="E94" s="3">
        <v>302</v>
      </c>
      <c r="F94" s="3">
        <v>551</v>
      </c>
      <c r="G94" s="3" cm="1">
        <f t="array" aca="1" ref="G94" ca="1">+G2:GD94</f>
        <v>0</v>
      </c>
      <c r="H94" s="3">
        <v>8</v>
      </c>
    </row>
    <row r="95" spans="1:8" x14ac:dyDescent="0.25">
      <c r="A95" s="2">
        <v>1975</v>
      </c>
      <c r="B95" s="3">
        <v>609378</v>
      </c>
      <c r="C95" s="3">
        <v>133336</v>
      </c>
      <c r="D95" s="3">
        <v>798</v>
      </c>
      <c r="E95" s="3">
        <v>412</v>
      </c>
      <c r="F95" s="3">
        <v>833</v>
      </c>
      <c r="G95" s="3" cm="1">
        <f t="array" aca="1" ref="G95" ca="1">+G2:GD95</f>
        <v>0</v>
      </c>
      <c r="H95" s="3">
        <v>60</v>
      </c>
    </row>
    <row r="96" spans="1:8" x14ac:dyDescent="0.25">
      <c r="A96" s="2">
        <v>1976</v>
      </c>
      <c r="B96" s="3">
        <v>571167</v>
      </c>
      <c r="C96" s="3">
        <v>173422</v>
      </c>
      <c r="D96" s="3">
        <v>1105</v>
      </c>
      <c r="E96" s="3">
        <v>423</v>
      </c>
      <c r="F96" s="3">
        <v>642</v>
      </c>
      <c r="G96" s="3" cm="1">
        <f t="array" aca="1" ref="G96" ca="1">+G2:GD96</f>
        <v>0</v>
      </c>
      <c r="H96" s="3">
        <v>15</v>
      </c>
    </row>
    <row r="97" spans="1:8" x14ac:dyDescent="0.25">
      <c r="A97" s="2">
        <v>1977</v>
      </c>
      <c r="B97" s="3">
        <v>567026</v>
      </c>
      <c r="C97" s="3">
        <v>194904</v>
      </c>
      <c r="D97" s="3">
        <v>1360</v>
      </c>
      <c r="E97" s="3">
        <v>396</v>
      </c>
      <c r="F97" s="3">
        <v>946</v>
      </c>
      <c r="G97" s="3" cm="1">
        <f t="array" aca="1" ref="G97" ca="1">+G1:GD97</f>
        <v>0</v>
      </c>
      <c r="H97" s="3">
        <v>25</v>
      </c>
    </row>
    <row r="98" spans="1:8" ht="15.75" thickBot="1" x14ac:dyDescent="0.3">
      <c r="A98" s="2">
        <v>1978</v>
      </c>
      <c r="B98" s="3">
        <v>522000</v>
      </c>
      <c r="C98" s="3">
        <v>281619</v>
      </c>
      <c r="D98" s="3">
        <v>7980</v>
      </c>
      <c r="E98" s="3">
        <v>516</v>
      </c>
      <c r="F98" s="3">
        <v>2520</v>
      </c>
      <c r="G98" s="3" cm="1">
        <f t="array" aca="1" ref="G98" ca="1">+G2:GD98</f>
        <v>0</v>
      </c>
      <c r="H98" s="3">
        <v>240</v>
      </c>
    </row>
    <row r="99" spans="1:8" x14ac:dyDescent="0.25">
      <c r="A99" s="2">
        <v>1979</v>
      </c>
      <c r="B99" s="3">
        <v>482221</v>
      </c>
      <c r="C99" s="3">
        <v>345088</v>
      </c>
      <c r="D99" s="3">
        <v>13307</v>
      </c>
      <c r="E99" s="3">
        <v>1061</v>
      </c>
      <c r="F99" s="3">
        <v>2406</v>
      </c>
      <c r="G99" s="5">
        <v>1</v>
      </c>
      <c r="H99" s="3">
        <v>500</v>
      </c>
    </row>
    <row r="100" spans="1:8" x14ac:dyDescent="0.25">
      <c r="A100" s="2">
        <v>1980</v>
      </c>
      <c r="B100" s="3">
        <v>474285</v>
      </c>
      <c r="C100" s="3">
        <v>304485</v>
      </c>
      <c r="D100" s="3">
        <v>17013</v>
      </c>
      <c r="E100" s="3">
        <v>1301</v>
      </c>
      <c r="F100" s="3">
        <v>2879</v>
      </c>
      <c r="G100" s="3">
        <v>12</v>
      </c>
      <c r="H100" s="3">
        <v>858</v>
      </c>
    </row>
    <row r="101" spans="1:8" x14ac:dyDescent="0.25">
      <c r="A101" s="2">
        <v>1981</v>
      </c>
      <c r="B101" s="3">
        <v>428269</v>
      </c>
      <c r="C101" s="3">
        <v>268829</v>
      </c>
      <c r="D101" s="3">
        <v>20834</v>
      </c>
      <c r="E101" s="3">
        <v>1596</v>
      </c>
      <c r="F101" s="3">
        <v>2963</v>
      </c>
      <c r="G101" s="3">
        <v>7</v>
      </c>
      <c r="H101" s="3">
        <v>1163</v>
      </c>
    </row>
    <row r="102" spans="1:8" x14ac:dyDescent="0.25">
      <c r="A102" s="2">
        <v>1982</v>
      </c>
      <c r="B102" s="3">
        <v>405885</v>
      </c>
      <c r="C102" s="3">
        <v>269844</v>
      </c>
      <c r="D102" s="3">
        <v>28148</v>
      </c>
      <c r="E102" s="3">
        <v>2670</v>
      </c>
      <c r="F102" s="3">
        <v>3255</v>
      </c>
      <c r="G102" s="3">
        <v>89</v>
      </c>
      <c r="H102" s="3">
        <v>1701</v>
      </c>
    </row>
    <row r="103" spans="1:8" x14ac:dyDescent="0.25">
      <c r="A103" s="2">
        <v>1983</v>
      </c>
      <c r="B103" s="3">
        <v>345816</v>
      </c>
      <c r="C103" s="3">
        <v>263279</v>
      </c>
      <c r="D103" s="3">
        <v>32054</v>
      </c>
      <c r="E103" s="3">
        <v>3069</v>
      </c>
      <c r="F103" s="3">
        <v>6281</v>
      </c>
      <c r="G103" s="3">
        <v>60</v>
      </c>
      <c r="H103" s="3">
        <v>2014</v>
      </c>
    </row>
    <row r="104" spans="1:8" x14ac:dyDescent="0.25">
      <c r="A104" s="2">
        <v>1984</v>
      </c>
      <c r="B104" s="3">
        <v>312146</v>
      </c>
      <c r="C104" s="3">
        <v>302749</v>
      </c>
      <c r="D104" s="3">
        <v>33929</v>
      </c>
      <c r="E104" s="3">
        <v>4120</v>
      </c>
      <c r="F104" s="3">
        <v>6558</v>
      </c>
      <c r="G104" s="3">
        <v>81</v>
      </c>
      <c r="H104" s="3">
        <v>2495</v>
      </c>
    </row>
    <row r="105" spans="1:8" x14ac:dyDescent="0.25">
      <c r="A105" s="2">
        <v>1985</v>
      </c>
      <c r="B105" s="3">
        <v>279453</v>
      </c>
      <c r="C105" s="3">
        <v>326311</v>
      </c>
      <c r="D105" s="3">
        <v>39611</v>
      </c>
      <c r="E105" s="3">
        <v>7191</v>
      </c>
      <c r="F105" s="3">
        <v>13534</v>
      </c>
      <c r="G105" s="3">
        <v>272</v>
      </c>
      <c r="H105" s="3">
        <v>3030</v>
      </c>
    </row>
    <row r="106" spans="1:8" x14ac:dyDescent="0.25">
      <c r="A106" s="2">
        <v>1986</v>
      </c>
      <c r="B106" s="3">
        <v>251271</v>
      </c>
      <c r="C106" s="3">
        <v>343025</v>
      </c>
      <c r="D106" s="3">
        <v>44227</v>
      </c>
      <c r="E106" s="3">
        <v>8902</v>
      </c>
      <c r="F106" s="3">
        <v>16248</v>
      </c>
      <c r="G106" s="3">
        <v>115</v>
      </c>
      <c r="H106" s="3">
        <v>3787</v>
      </c>
    </row>
    <row r="107" spans="1:8" x14ac:dyDescent="0.25">
      <c r="A107" s="2">
        <v>1987</v>
      </c>
      <c r="B107" s="3">
        <v>218417</v>
      </c>
      <c r="C107" s="3">
        <v>320133</v>
      </c>
      <c r="D107" s="3">
        <v>46405</v>
      </c>
      <c r="E107" s="3">
        <v>12679</v>
      </c>
      <c r="F107" s="3">
        <v>17963</v>
      </c>
      <c r="G107" s="3">
        <v>83</v>
      </c>
      <c r="H107" s="3">
        <v>4346</v>
      </c>
    </row>
    <row r="108" spans="1:8" x14ac:dyDescent="0.25">
      <c r="A108" s="2">
        <v>1988</v>
      </c>
      <c r="B108" s="3">
        <v>192731</v>
      </c>
      <c r="C108" s="3">
        <v>393316</v>
      </c>
      <c r="D108" s="3">
        <v>54907</v>
      </c>
      <c r="E108" s="3">
        <v>15991</v>
      </c>
      <c r="F108" s="3">
        <v>21890</v>
      </c>
      <c r="G108" s="3">
        <v>249</v>
      </c>
      <c r="H108" s="3">
        <v>5256</v>
      </c>
    </row>
    <row r="109" spans="1:8" x14ac:dyDescent="0.25">
      <c r="A109" s="2">
        <v>1989</v>
      </c>
      <c r="B109" s="3">
        <v>152997</v>
      </c>
      <c r="C109" s="3">
        <v>412165</v>
      </c>
      <c r="D109" s="3">
        <v>59632</v>
      </c>
      <c r="E109" s="3">
        <v>16163</v>
      </c>
      <c r="F109" s="3">
        <v>24404</v>
      </c>
      <c r="G109" s="3">
        <v>128</v>
      </c>
      <c r="H109" s="3">
        <v>5478</v>
      </c>
    </row>
    <row r="110" spans="1:8" x14ac:dyDescent="0.25">
      <c r="A110" s="2">
        <v>1990</v>
      </c>
      <c r="B110" s="3">
        <v>126636</v>
      </c>
      <c r="C110" s="3">
        <v>389687</v>
      </c>
      <c r="D110" s="3">
        <v>67028</v>
      </c>
      <c r="E110" s="3">
        <v>20253</v>
      </c>
      <c r="F110" s="3">
        <v>31435</v>
      </c>
      <c r="G110" s="3">
        <v>326</v>
      </c>
      <c r="H110" s="3">
        <v>6007</v>
      </c>
    </row>
    <row r="111" spans="1:8" x14ac:dyDescent="0.25">
      <c r="A111" s="2">
        <v>1991</v>
      </c>
      <c r="B111" s="3">
        <v>96876</v>
      </c>
      <c r="C111" s="3">
        <v>365527</v>
      </c>
      <c r="D111" s="3">
        <v>79918</v>
      </c>
      <c r="E111" s="3">
        <v>23618</v>
      </c>
      <c r="F111" s="3">
        <v>34422</v>
      </c>
      <c r="G111" s="3">
        <v>280</v>
      </c>
      <c r="H111" s="3">
        <v>7136</v>
      </c>
    </row>
    <row r="112" spans="1:8" x14ac:dyDescent="0.25">
      <c r="A112" s="2">
        <v>1992</v>
      </c>
      <c r="B112" s="3">
        <v>74138</v>
      </c>
      <c r="C112" s="3">
        <v>349986</v>
      </c>
      <c r="D112" s="3">
        <v>93680</v>
      </c>
      <c r="E112" s="3">
        <v>29614</v>
      </c>
      <c r="F112" s="3">
        <v>38100</v>
      </c>
      <c r="G112" s="3">
        <v>391</v>
      </c>
      <c r="H112" s="3">
        <v>8826</v>
      </c>
    </row>
    <row r="113" spans="1:8" x14ac:dyDescent="0.25">
      <c r="A113" s="2">
        <v>1993</v>
      </c>
      <c r="B113" s="3">
        <v>51946</v>
      </c>
      <c r="C113" s="3">
        <v>368853</v>
      </c>
      <c r="D113" s="3">
        <v>94110</v>
      </c>
      <c r="E113" s="3">
        <v>39933</v>
      </c>
      <c r="F113" s="3">
        <v>51422</v>
      </c>
      <c r="G113" s="3">
        <v>379</v>
      </c>
      <c r="H113" s="3">
        <v>8422</v>
      </c>
    </row>
    <row r="114" spans="1:8" x14ac:dyDescent="0.25">
      <c r="A114" s="2">
        <v>1994</v>
      </c>
      <c r="B114" s="3">
        <v>39287</v>
      </c>
      <c r="C114" s="3">
        <v>399782</v>
      </c>
      <c r="D114" s="3">
        <v>96598</v>
      </c>
      <c r="E114" s="3">
        <v>37790</v>
      </c>
      <c r="F114" s="3">
        <v>51779</v>
      </c>
      <c r="G114" s="3">
        <v>338</v>
      </c>
      <c r="H114" s="3">
        <v>10149</v>
      </c>
    </row>
    <row r="115" spans="1:8" x14ac:dyDescent="0.25">
      <c r="A115" s="2">
        <v>1995</v>
      </c>
      <c r="B115" s="3">
        <v>26443</v>
      </c>
      <c r="C115" s="3">
        <v>447639</v>
      </c>
      <c r="D115" s="3">
        <v>102363</v>
      </c>
      <c r="E115" s="3">
        <v>39493</v>
      </c>
      <c r="F115" s="3">
        <v>52409</v>
      </c>
      <c r="G115" s="3">
        <v>641</v>
      </c>
      <c r="H115" s="3">
        <v>12134</v>
      </c>
    </row>
    <row r="116" spans="1:8" x14ac:dyDescent="0.25">
      <c r="A116" s="2">
        <v>1996</v>
      </c>
      <c r="B116" s="3">
        <v>19922</v>
      </c>
      <c r="C116" s="3">
        <v>624243</v>
      </c>
      <c r="D116" s="3">
        <v>113796</v>
      </c>
      <c r="E116" s="3">
        <v>49007</v>
      </c>
      <c r="F116" s="3">
        <v>59181</v>
      </c>
      <c r="G116" s="3">
        <v>1236</v>
      </c>
      <c r="H116" s="3">
        <v>13115</v>
      </c>
    </row>
    <row r="117" spans="1:8" x14ac:dyDescent="0.25">
      <c r="A117" s="2">
        <v>1997</v>
      </c>
      <c r="B117" s="3">
        <v>11132</v>
      </c>
      <c r="C117" s="3">
        <v>588005</v>
      </c>
      <c r="D117" s="3">
        <v>112523</v>
      </c>
      <c r="E117" s="3">
        <v>49133</v>
      </c>
      <c r="F117" s="3">
        <v>61346</v>
      </c>
      <c r="G117" s="3">
        <v>1151</v>
      </c>
      <c r="H117" s="3">
        <v>14843</v>
      </c>
    </row>
    <row r="118" spans="1:8" x14ac:dyDescent="0.25">
      <c r="A118" s="2">
        <v>1998</v>
      </c>
      <c r="B118" s="3">
        <v>6283</v>
      </c>
      <c r="C118" s="3">
        <v>681630</v>
      </c>
      <c r="D118" s="3">
        <v>111018</v>
      </c>
      <c r="E118" s="3">
        <v>48445</v>
      </c>
      <c r="F118" s="3">
        <v>60975</v>
      </c>
      <c r="G118" s="3">
        <v>821</v>
      </c>
      <c r="H118" s="3">
        <v>16264</v>
      </c>
    </row>
    <row r="119" spans="1:8" x14ac:dyDescent="0.25">
      <c r="A119" s="2">
        <v>1999</v>
      </c>
      <c r="B119" s="3">
        <v>2585</v>
      </c>
      <c r="C119" s="3">
        <v>673289</v>
      </c>
      <c r="D119" s="3">
        <v>123744</v>
      </c>
      <c r="E119" s="3">
        <v>49642</v>
      </c>
      <c r="F119" s="3">
        <v>66125</v>
      </c>
      <c r="G119" s="3">
        <v>1477</v>
      </c>
      <c r="H119" s="3">
        <v>17179</v>
      </c>
    </row>
    <row r="120" spans="1:8" x14ac:dyDescent="0.25">
      <c r="A120" s="2">
        <v>2000</v>
      </c>
      <c r="B120" s="3">
        <v>1065</v>
      </c>
      <c r="C120" s="3">
        <v>709182</v>
      </c>
      <c r="D120" s="3">
        <v>124427</v>
      </c>
      <c r="E120" s="3">
        <v>49771</v>
      </c>
      <c r="F120" s="3">
        <v>68495</v>
      </c>
      <c r="G120" s="3">
        <v>959</v>
      </c>
      <c r="H120" s="3">
        <v>17860</v>
      </c>
    </row>
    <row r="121" spans="1:8" x14ac:dyDescent="0.25">
      <c r="A121" s="2">
        <v>2001</v>
      </c>
      <c r="B121" s="3">
        <v>395</v>
      </c>
      <c r="C121" s="3">
        <v>794422</v>
      </c>
      <c r="D121" s="3">
        <v>133369</v>
      </c>
      <c r="E121" s="3">
        <v>52273</v>
      </c>
      <c r="F121" s="3">
        <v>73046</v>
      </c>
      <c r="G121" s="3">
        <v>1089</v>
      </c>
      <c r="H121" s="3">
        <v>18227</v>
      </c>
    </row>
    <row r="122" spans="1:8" x14ac:dyDescent="0.25">
      <c r="A122" s="2">
        <v>2002</v>
      </c>
      <c r="B122" s="3">
        <v>81</v>
      </c>
      <c r="C122" s="3">
        <v>812637</v>
      </c>
      <c r="D122" s="3">
        <v>154032</v>
      </c>
      <c r="E122" s="3">
        <v>61698</v>
      </c>
      <c r="F122" s="3">
        <v>82660</v>
      </c>
      <c r="G122" s="3">
        <v>2077</v>
      </c>
      <c r="H122" s="3">
        <v>22126</v>
      </c>
    </row>
    <row r="123" spans="1:8" x14ac:dyDescent="0.25">
      <c r="A123" s="2">
        <v>2003</v>
      </c>
      <c r="B123" s="3">
        <v>1</v>
      </c>
      <c r="C123" s="3">
        <v>908219</v>
      </c>
      <c r="D123" s="3">
        <v>185910</v>
      </c>
      <c r="E123" s="3">
        <v>75694</v>
      </c>
      <c r="F123" s="3">
        <v>93895</v>
      </c>
      <c r="G123" s="3">
        <v>2066</v>
      </c>
      <c r="H123" s="3">
        <v>24238</v>
      </c>
    </row>
    <row r="124" spans="1:8" x14ac:dyDescent="0.25">
      <c r="A124" s="2">
        <v>2004</v>
      </c>
      <c r="B124" s="3">
        <v>3</v>
      </c>
      <c r="C124" s="3">
        <v>1289086</v>
      </c>
      <c r="D124" s="3">
        <v>197617</v>
      </c>
      <c r="E124" s="3">
        <v>116934</v>
      </c>
      <c r="F124" s="3">
        <v>90047</v>
      </c>
      <c r="G124" s="3">
        <v>1870</v>
      </c>
      <c r="H124" s="3">
        <v>27701</v>
      </c>
    </row>
    <row r="125" spans="1:8" x14ac:dyDescent="0.25">
      <c r="A125" s="2">
        <v>2005</v>
      </c>
      <c r="B125" s="3">
        <v>8</v>
      </c>
      <c r="C125" s="3">
        <v>1180245</v>
      </c>
      <c r="D125" s="3">
        <v>201647</v>
      </c>
      <c r="E125" s="3">
        <v>105766</v>
      </c>
      <c r="F125" s="3">
        <v>103149</v>
      </c>
      <c r="G125" s="3">
        <v>2634</v>
      </c>
      <c r="H125" s="3">
        <v>31821</v>
      </c>
    </row>
    <row r="126" spans="1:8" x14ac:dyDescent="0.25">
      <c r="A126" s="2">
        <v>2006</v>
      </c>
      <c r="B126" s="3">
        <v>1</v>
      </c>
      <c r="C126" s="3">
        <v>1266719</v>
      </c>
      <c r="D126" s="3">
        <v>227265</v>
      </c>
      <c r="E126" s="3">
        <v>100933</v>
      </c>
      <c r="F126" s="3">
        <v>115541</v>
      </c>
      <c r="G126" s="3">
        <v>4160</v>
      </c>
      <c r="H126" s="3">
        <v>31973</v>
      </c>
    </row>
    <row r="127" spans="1:8" x14ac:dyDescent="0.25">
      <c r="A127" s="2">
        <v>2007</v>
      </c>
      <c r="B127" s="3">
        <v>1</v>
      </c>
      <c r="C127" s="3">
        <v>1501272</v>
      </c>
      <c r="D127" s="3">
        <v>246365</v>
      </c>
      <c r="E127" s="3">
        <v>195163</v>
      </c>
      <c r="F127" s="3">
        <v>169004</v>
      </c>
      <c r="G127" s="3">
        <v>3783</v>
      </c>
      <c r="H127" s="3">
        <v>37114</v>
      </c>
    </row>
    <row r="128" spans="1:8" x14ac:dyDescent="0.25">
      <c r="A128" s="2">
        <v>2008</v>
      </c>
      <c r="B128" s="6">
        <v>0</v>
      </c>
      <c r="C128" s="3">
        <v>1552649</v>
      </c>
      <c r="D128" s="3">
        <v>283169</v>
      </c>
      <c r="E128" s="3">
        <v>223679</v>
      </c>
      <c r="F128" s="3">
        <v>204250</v>
      </c>
      <c r="G128" s="3">
        <v>3206</v>
      </c>
      <c r="H128" s="3">
        <v>38677</v>
      </c>
    </row>
    <row r="129" spans="1:8" x14ac:dyDescent="0.25">
      <c r="A129" s="2">
        <v>2009</v>
      </c>
      <c r="B129" s="6">
        <v>0</v>
      </c>
      <c r="C129" s="3">
        <v>1750266</v>
      </c>
      <c r="D129" s="3">
        <v>313464</v>
      </c>
      <c r="E129" s="3">
        <v>258535</v>
      </c>
      <c r="F129" s="3">
        <v>250375</v>
      </c>
      <c r="G129" s="3">
        <v>1656</v>
      </c>
      <c r="H129" s="3">
        <v>44918</v>
      </c>
    </row>
    <row r="130" spans="1:8" x14ac:dyDescent="0.25">
      <c r="A130" s="2">
        <v>2010</v>
      </c>
      <c r="B130" s="6">
        <v>0</v>
      </c>
      <c r="C130" s="3">
        <v>1371222</v>
      </c>
      <c r="D130" s="3">
        <v>367546</v>
      </c>
      <c r="E130" s="3">
        <v>288813</v>
      </c>
      <c r="F130" s="3">
        <v>282525</v>
      </c>
      <c r="G130" s="3">
        <v>3329</v>
      </c>
      <c r="H130" s="3">
        <v>47397</v>
      </c>
    </row>
    <row r="131" spans="1:8" x14ac:dyDescent="0.25">
      <c r="A131" s="2">
        <v>2011</v>
      </c>
      <c r="B131" s="6">
        <v>0</v>
      </c>
      <c r="C131" s="3">
        <v>1127650</v>
      </c>
      <c r="D131" s="3">
        <v>474241</v>
      </c>
      <c r="E131" s="3">
        <v>269476</v>
      </c>
      <c r="F131" s="3">
        <v>265268</v>
      </c>
      <c r="G131" s="3">
        <v>3575</v>
      </c>
      <c r="H131" s="3">
        <v>54572</v>
      </c>
    </row>
    <row r="132" spans="1:8" x14ac:dyDescent="0.25">
      <c r="A132" s="2">
        <v>2012</v>
      </c>
      <c r="B132" s="6">
        <v>0</v>
      </c>
      <c r="C132" s="3">
        <v>921398</v>
      </c>
      <c r="D132" s="3">
        <v>554230</v>
      </c>
      <c r="E132" s="3">
        <v>275718</v>
      </c>
      <c r="F132" s="3">
        <v>275826</v>
      </c>
      <c r="G132" s="3">
        <v>5019</v>
      </c>
      <c r="H132" s="3">
        <v>60969</v>
      </c>
    </row>
    <row r="133" spans="1:8" x14ac:dyDescent="0.25">
      <c r="A133" s="2">
        <v>2013</v>
      </c>
      <c r="B133" s="6">
        <v>0</v>
      </c>
      <c r="C133" s="3">
        <v>744734</v>
      </c>
      <c r="D133" s="3">
        <v>661062</v>
      </c>
      <c r="E133" s="3">
        <v>337134</v>
      </c>
      <c r="F133" s="3">
        <v>337925</v>
      </c>
      <c r="G133" s="3">
        <v>5536</v>
      </c>
      <c r="H133" s="3">
        <v>66853</v>
      </c>
    </row>
    <row r="134" spans="1:8" x14ac:dyDescent="0.25">
      <c r="A134" s="2">
        <v>2014</v>
      </c>
      <c r="B134" s="6">
        <v>0</v>
      </c>
      <c r="C134" s="3">
        <v>642012</v>
      </c>
      <c r="D134" s="3">
        <v>742944</v>
      </c>
      <c r="E134" s="3">
        <v>376937</v>
      </c>
      <c r="F134" s="3">
        <v>372251</v>
      </c>
      <c r="G134" s="3">
        <v>7547</v>
      </c>
      <c r="H134" s="3">
        <v>70979</v>
      </c>
    </row>
    <row r="135" spans="1:8" x14ac:dyDescent="0.25">
      <c r="A135" s="2">
        <v>2015</v>
      </c>
      <c r="B135" s="6">
        <v>0</v>
      </c>
      <c r="C135" s="3">
        <v>527339</v>
      </c>
      <c r="D135" s="3">
        <v>805599</v>
      </c>
      <c r="E135" s="3">
        <v>426486</v>
      </c>
      <c r="F135" s="3">
        <v>418504</v>
      </c>
      <c r="G135" s="3">
        <v>5812</v>
      </c>
      <c r="H135" s="3">
        <v>80496</v>
      </c>
    </row>
    <row r="136" spans="1:8" x14ac:dyDescent="0.25">
      <c r="A136" s="2">
        <v>2016</v>
      </c>
      <c r="B136" s="6">
        <v>0</v>
      </c>
      <c r="C136" s="3">
        <v>840596</v>
      </c>
      <c r="D136" s="3">
        <v>931865</v>
      </c>
      <c r="E136" s="3">
        <v>460420</v>
      </c>
      <c r="F136" s="3">
        <v>449735</v>
      </c>
      <c r="G136" s="3">
        <v>7497</v>
      </c>
      <c r="H136" s="3">
        <v>89629</v>
      </c>
    </row>
    <row r="137" spans="1:8" x14ac:dyDescent="0.25">
      <c r="A137" s="2">
        <v>2017</v>
      </c>
      <c r="B137" s="6">
        <v>0</v>
      </c>
      <c r="C137" s="3">
        <v>497792</v>
      </c>
      <c r="D137" s="3">
        <v>1073382</v>
      </c>
      <c r="E137" s="3">
        <v>419291</v>
      </c>
      <c r="F137" s="3">
        <v>463821</v>
      </c>
      <c r="G137" s="3">
        <v>6015</v>
      </c>
      <c r="H137" s="3">
        <v>95622</v>
      </c>
    </row>
    <row r="138" spans="1:8" x14ac:dyDescent="0.25">
      <c r="A138" s="2">
        <v>2018</v>
      </c>
      <c r="B138" s="6">
        <v>0</v>
      </c>
      <c r="C138" s="3">
        <v>216851</v>
      </c>
      <c r="D138" s="3">
        <v>1122135</v>
      </c>
      <c r="E138" s="3">
        <v>534932</v>
      </c>
      <c r="F138" s="3">
        <v>546862</v>
      </c>
      <c r="G138" s="3">
        <v>7801</v>
      </c>
      <c r="H138" s="3">
        <v>104456</v>
      </c>
    </row>
    <row r="139" spans="1:8" x14ac:dyDescent="0.25">
      <c r="A139" s="2">
        <v>2019</v>
      </c>
      <c r="B139" s="6">
        <v>0</v>
      </c>
      <c r="C139" s="3">
        <v>40594</v>
      </c>
      <c r="D139" s="3">
        <v>934409</v>
      </c>
      <c r="E139" s="3">
        <v>525583</v>
      </c>
      <c r="F139" s="3">
        <v>548324</v>
      </c>
      <c r="G139" s="3">
        <v>8861</v>
      </c>
      <c r="H139" s="3">
        <v>111134</v>
      </c>
    </row>
    <row r="140" spans="1:8" x14ac:dyDescent="0.25">
      <c r="A140" s="2">
        <v>2020</v>
      </c>
      <c r="B140" s="6">
        <v>0</v>
      </c>
      <c r="C140" s="3">
        <v>28534</v>
      </c>
      <c r="D140" s="3">
        <v>633013</v>
      </c>
      <c r="E140" s="3">
        <v>584821</v>
      </c>
      <c r="F140" s="3">
        <v>592545</v>
      </c>
      <c r="G140" s="3">
        <v>6959</v>
      </c>
      <c r="H140" s="3">
        <v>129184</v>
      </c>
    </row>
    <row r="141" spans="1:8" x14ac:dyDescent="0.25">
      <c r="A141" s="2">
        <v>2021</v>
      </c>
      <c r="B141" s="6">
        <v>0</v>
      </c>
      <c r="C141" s="3">
        <v>6576</v>
      </c>
      <c r="D141" s="3">
        <v>82507</v>
      </c>
      <c r="E141" s="3">
        <v>369516</v>
      </c>
      <c r="F141" s="3">
        <v>398863</v>
      </c>
      <c r="G141" s="3">
        <v>828</v>
      </c>
      <c r="H141" s="3">
        <v>58120</v>
      </c>
    </row>
    <row r="142" spans="1:8" x14ac:dyDescent="0.25">
      <c r="H142" s="1"/>
    </row>
    <row r="143" spans="1:8" x14ac:dyDescent="0.25">
      <c r="H143" s="1"/>
    </row>
    <row r="144" spans="1:8" x14ac:dyDescent="0.25">
      <c r="H144" s="1"/>
    </row>
    <row r="145" spans="8:8" x14ac:dyDescent="0.25">
      <c r="H145" s="1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Annees</vt:lpstr>
      <vt:lpstr>Feuil2</vt:lpstr>
      <vt:lpstr>Ages</vt:lpstr>
      <vt:lpstr>Ages_sim</vt:lpstr>
      <vt:lpstr>Feuil1</vt:lpstr>
      <vt:lpstr>Stats mino-majo</vt:lpstr>
      <vt:lpstr>Annees_ancien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Paul</dc:creator>
  <cp:lastModifiedBy>NGUYEN Paul</cp:lastModifiedBy>
  <dcterms:created xsi:type="dcterms:W3CDTF">2015-06-05T18:19:34Z</dcterms:created>
  <dcterms:modified xsi:type="dcterms:W3CDTF">2021-09-09T15:05:19Z</dcterms:modified>
</cp:coreProperties>
</file>