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ff\Training\Roux\CS5100 - Foundations of Artificial Intelligence\Semester Project\Code\Update 04292022\"/>
    </mc:Choice>
  </mc:AlternateContent>
  <xr:revisionPtr revIDLastSave="0" documentId="8_{69230BA8-35F4-4E57-B5AD-A0688DF012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Threshold003" sheetId="1" r:id="rId1"/>
  </sheets>
  <definedNames>
    <definedName name="_xlnm._FilterDatabase" localSheetId="0" hidden="1">Results_Threshold003!$A$1:$R$345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1" i="1" l="1"/>
  <c r="E371" i="1"/>
  <c r="F371" i="1"/>
  <c r="C371" i="1"/>
  <c r="D370" i="1"/>
  <c r="E370" i="1"/>
  <c r="F370" i="1"/>
  <c r="C370" i="1"/>
  <c r="D369" i="1"/>
  <c r="E369" i="1"/>
  <c r="F369" i="1"/>
  <c r="C369" i="1"/>
  <c r="M343" i="1"/>
  <c r="L343" i="1"/>
  <c r="K343" i="1"/>
  <c r="J343" i="1"/>
  <c r="M340" i="1"/>
  <c r="L340" i="1"/>
  <c r="K340" i="1"/>
  <c r="J340" i="1"/>
  <c r="M337" i="1"/>
  <c r="L337" i="1"/>
  <c r="K337" i="1"/>
  <c r="J337" i="1"/>
  <c r="M336" i="1"/>
  <c r="L336" i="1"/>
  <c r="K336" i="1"/>
  <c r="J336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28" i="1"/>
  <c r="L328" i="1"/>
  <c r="K328" i="1"/>
  <c r="J328" i="1"/>
  <c r="M327" i="1"/>
  <c r="L327" i="1"/>
  <c r="K327" i="1"/>
  <c r="J327" i="1"/>
  <c r="M325" i="1"/>
  <c r="L325" i="1"/>
  <c r="K325" i="1"/>
  <c r="J325" i="1"/>
  <c r="M324" i="1"/>
  <c r="L324" i="1"/>
  <c r="K324" i="1"/>
  <c r="J324" i="1"/>
  <c r="M321" i="1"/>
  <c r="L321" i="1"/>
  <c r="K321" i="1"/>
  <c r="J321" i="1"/>
  <c r="M318" i="1"/>
  <c r="L318" i="1"/>
  <c r="K318" i="1"/>
  <c r="J318" i="1"/>
  <c r="M317" i="1"/>
  <c r="L317" i="1"/>
  <c r="K317" i="1"/>
  <c r="J317" i="1"/>
  <c r="M315" i="1"/>
  <c r="R343" i="1" s="1"/>
  <c r="L315" i="1"/>
  <c r="K315" i="1"/>
  <c r="P343" i="1" s="1"/>
  <c r="J315" i="1"/>
  <c r="O343" i="1" s="1"/>
  <c r="M314" i="1"/>
  <c r="L314" i="1"/>
  <c r="K314" i="1"/>
  <c r="J314" i="1"/>
  <c r="M313" i="1"/>
  <c r="L313" i="1"/>
  <c r="K313" i="1"/>
  <c r="J313" i="1"/>
  <c r="M312" i="1"/>
  <c r="R312" i="1" s="1"/>
  <c r="L312" i="1"/>
  <c r="Q312" i="1" s="1"/>
  <c r="K312" i="1"/>
  <c r="P312" i="1" s="1"/>
  <c r="J312" i="1"/>
  <c r="O312" i="1" s="1"/>
  <c r="M309" i="1"/>
  <c r="R309" i="1" s="1"/>
  <c r="L309" i="1"/>
  <c r="Q309" i="1" s="1"/>
  <c r="K309" i="1"/>
  <c r="P309" i="1" s="1"/>
  <c r="J309" i="1"/>
  <c r="O309" i="1" s="1"/>
  <c r="M308" i="1"/>
  <c r="L308" i="1"/>
  <c r="K308" i="1"/>
  <c r="J308" i="1"/>
  <c r="M306" i="1"/>
  <c r="L306" i="1"/>
  <c r="K306" i="1"/>
  <c r="J306" i="1"/>
  <c r="M305" i="1"/>
  <c r="L305" i="1"/>
  <c r="K305" i="1"/>
  <c r="J305" i="1"/>
  <c r="M299" i="1"/>
  <c r="L299" i="1"/>
  <c r="K299" i="1"/>
  <c r="J299" i="1"/>
  <c r="M296" i="1"/>
  <c r="L296" i="1"/>
  <c r="K296" i="1"/>
  <c r="J296" i="1"/>
  <c r="M295" i="1"/>
  <c r="L295" i="1"/>
  <c r="K295" i="1"/>
  <c r="J295" i="1"/>
  <c r="M293" i="1"/>
  <c r="L293" i="1"/>
  <c r="K293" i="1"/>
  <c r="J293" i="1"/>
  <c r="M290" i="1"/>
  <c r="L290" i="1"/>
  <c r="K290" i="1"/>
  <c r="J290" i="1"/>
  <c r="M287" i="1"/>
  <c r="L287" i="1"/>
  <c r="K287" i="1"/>
  <c r="J287" i="1"/>
  <c r="M286" i="1"/>
  <c r="L286" i="1"/>
  <c r="K286" i="1"/>
  <c r="J286" i="1"/>
  <c r="M283" i="1"/>
  <c r="L283" i="1"/>
  <c r="K283" i="1"/>
  <c r="J283" i="1"/>
  <c r="M280" i="1"/>
  <c r="L280" i="1"/>
  <c r="K280" i="1"/>
  <c r="J280" i="1"/>
  <c r="M277" i="1"/>
  <c r="L277" i="1"/>
  <c r="K277" i="1"/>
  <c r="J277" i="1"/>
  <c r="M276" i="1"/>
  <c r="L276" i="1"/>
  <c r="K276" i="1"/>
  <c r="J276" i="1"/>
  <c r="M274" i="1"/>
  <c r="L274" i="1"/>
  <c r="K274" i="1"/>
  <c r="J274" i="1"/>
  <c r="M271" i="1"/>
  <c r="R308" i="1" s="1"/>
  <c r="L271" i="1"/>
  <c r="Q308" i="1" s="1"/>
  <c r="K271" i="1"/>
  <c r="P308" i="1" s="1"/>
  <c r="J271" i="1"/>
  <c r="O308" i="1" s="1"/>
  <c r="M268" i="1"/>
  <c r="L268" i="1"/>
  <c r="K268" i="1"/>
  <c r="J268" i="1"/>
  <c r="M267" i="1"/>
  <c r="L267" i="1"/>
  <c r="K267" i="1"/>
  <c r="J267" i="1"/>
  <c r="M264" i="1"/>
  <c r="R264" i="1" s="1"/>
  <c r="L264" i="1"/>
  <c r="Q264" i="1" s="1"/>
  <c r="K264" i="1"/>
  <c r="P264" i="1" s="1"/>
  <c r="J264" i="1"/>
  <c r="O264" i="1" s="1"/>
  <c r="M261" i="1"/>
  <c r="L261" i="1"/>
  <c r="K261" i="1"/>
  <c r="J261" i="1"/>
  <c r="M258" i="1"/>
  <c r="L258" i="1"/>
  <c r="K258" i="1"/>
  <c r="J258" i="1"/>
  <c r="M257" i="1"/>
  <c r="L257" i="1"/>
  <c r="K257" i="1"/>
  <c r="J257" i="1"/>
  <c r="M255" i="1"/>
  <c r="L255" i="1"/>
  <c r="K255" i="1"/>
  <c r="J255" i="1"/>
  <c r="M252" i="1"/>
  <c r="L252" i="1"/>
  <c r="K252" i="1"/>
  <c r="J252" i="1"/>
  <c r="M249" i="1"/>
  <c r="L249" i="1"/>
  <c r="K249" i="1"/>
  <c r="J249" i="1"/>
  <c r="M248" i="1"/>
  <c r="L248" i="1"/>
  <c r="K248" i="1"/>
  <c r="J248" i="1"/>
  <c r="M242" i="1"/>
  <c r="L242" i="1"/>
  <c r="K242" i="1"/>
  <c r="J242" i="1"/>
  <c r="M239" i="1"/>
  <c r="L239" i="1"/>
  <c r="K239" i="1"/>
  <c r="J239" i="1"/>
  <c r="M236" i="1"/>
  <c r="L236" i="1"/>
  <c r="K236" i="1"/>
  <c r="J236" i="1"/>
  <c r="M233" i="1"/>
  <c r="L233" i="1"/>
  <c r="K233" i="1"/>
  <c r="J233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R226" i="1" s="1"/>
  <c r="L226" i="1"/>
  <c r="Q226" i="1" s="1"/>
  <c r="K226" i="1"/>
  <c r="P226" i="1" s="1"/>
  <c r="J226" i="1"/>
  <c r="O226" i="1" s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7" i="1"/>
  <c r="L207" i="1"/>
  <c r="K207" i="1"/>
  <c r="J207" i="1"/>
  <c r="M204" i="1"/>
  <c r="L204" i="1"/>
  <c r="K204" i="1"/>
  <c r="J204" i="1"/>
  <c r="M203" i="1"/>
  <c r="R217" i="1" s="1"/>
  <c r="L203" i="1"/>
  <c r="Q217" i="1" s="1"/>
  <c r="K203" i="1"/>
  <c r="P217" i="1" s="1"/>
  <c r="J203" i="1"/>
  <c r="O217" i="1" s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88" i="1"/>
  <c r="L188" i="1"/>
  <c r="K188" i="1"/>
  <c r="J188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R200" i="1" s="1"/>
  <c r="L181" i="1"/>
  <c r="Q200" i="1" s="1"/>
  <c r="K181" i="1"/>
  <c r="P200" i="1" s="1"/>
  <c r="J181" i="1"/>
  <c r="O200" i="1" s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R178" i="1" s="1"/>
  <c r="L173" i="1"/>
  <c r="Q178" i="1" s="1"/>
  <c r="K173" i="1"/>
  <c r="P178" i="1" s="1"/>
  <c r="J173" i="1"/>
  <c r="O178" i="1" s="1"/>
  <c r="M172" i="1"/>
  <c r="L172" i="1"/>
  <c r="K172" i="1"/>
  <c r="J172" i="1"/>
  <c r="M169" i="1"/>
  <c r="L169" i="1"/>
  <c r="K169" i="1"/>
  <c r="J169" i="1"/>
  <c r="M166" i="1"/>
  <c r="L166" i="1"/>
  <c r="K166" i="1"/>
  <c r="J166" i="1"/>
  <c r="M163" i="1"/>
  <c r="L163" i="1"/>
  <c r="K163" i="1"/>
  <c r="J163" i="1"/>
  <c r="M162" i="1"/>
  <c r="L162" i="1"/>
  <c r="K162" i="1"/>
  <c r="J162" i="1"/>
  <c r="M160" i="1"/>
  <c r="L160" i="1"/>
  <c r="K160" i="1"/>
  <c r="J160" i="1"/>
  <c r="M157" i="1"/>
  <c r="L157" i="1"/>
  <c r="K157" i="1"/>
  <c r="J157" i="1"/>
  <c r="M156" i="1"/>
  <c r="L156" i="1"/>
  <c r="K156" i="1"/>
  <c r="J156" i="1"/>
  <c r="M154" i="1"/>
  <c r="L154" i="1"/>
  <c r="K154" i="1"/>
  <c r="J154" i="1"/>
  <c r="M153" i="1"/>
  <c r="L153" i="1"/>
  <c r="K153" i="1"/>
  <c r="J153" i="1"/>
  <c r="M150" i="1"/>
  <c r="L150" i="1"/>
  <c r="K150" i="1"/>
  <c r="J150" i="1"/>
  <c r="M147" i="1"/>
  <c r="L147" i="1"/>
  <c r="K147" i="1"/>
  <c r="J147" i="1"/>
  <c r="M144" i="1"/>
  <c r="L144" i="1"/>
  <c r="K144" i="1"/>
  <c r="J144" i="1"/>
  <c r="M143" i="1"/>
  <c r="L143" i="1"/>
  <c r="K143" i="1"/>
  <c r="J143" i="1"/>
  <c r="M141" i="1"/>
  <c r="L141" i="1"/>
  <c r="K141" i="1"/>
  <c r="J141" i="1"/>
  <c r="M138" i="1"/>
  <c r="L138" i="1"/>
  <c r="K138" i="1"/>
  <c r="J138" i="1"/>
  <c r="M135" i="1"/>
  <c r="L135" i="1"/>
  <c r="K135" i="1"/>
  <c r="J135" i="1"/>
  <c r="M134" i="1"/>
  <c r="R166" i="1" s="1"/>
  <c r="L134" i="1"/>
  <c r="Q166" i="1" s="1"/>
  <c r="K134" i="1"/>
  <c r="P166" i="1" s="1"/>
  <c r="J134" i="1"/>
  <c r="O166" i="1" s="1"/>
  <c r="M131" i="1"/>
  <c r="L131" i="1"/>
  <c r="K131" i="1"/>
  <c r="J131" i="1"/>
  <c r="M128" i="1"/>
  <c r="L128" i="1"/>
  <c r="K128" i="1"/>
  <c r="J128" i="1"/>
  <c r="M125" i="1"/>
  <c r="L125" i="1"/>
  <c r="K125" i="1"/>
  <c r="J125" i="1"/>
  <c r="M122" i="1"/>
  <c r="L122" i="1"/>
  <c r="K122" i="1"/>
  <c r="J122" i="1"/>
  <c r="M119" i="1"/>
  <c r="L119" i="1"/>
  <c r="K119" i="1"/>
  <c r="J119" i="1"/>
  <c r="M116" i="1"/>
  <c r="R125" i="1" s="1"/>
  <c r="L116" i="1"/>
  <c r="Q125" i="1" s="1"/>
  <c r="K116" i="1"/>
  <c r="P125" i="1" s="1"/>
  <c r="J116" i="1"/>
  <c r="O125" i="1" s="1"/>
  <c r="M115" i="1"/>
  <c r="L115" i="1"/>
  <c r="K115" i="1"/>
  <c r="J115" i="1"/>
  <c r="M112" i="1"/>
  <c r="L112" i="1"/>
  <c r="K112" i="1"/>
  <c r="J112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R109" i="1" s="1"/>
  <c r="L106" i="1"/>
  <c r="Q109" i="1" s="1"/>
  <c r="K106" i="1"/>
  <c r="P109" i="1" s="1"/>
  <c r="J106" i="1"/>
  <c r="O109" i="1" s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Q103" i="1" s="1"/>
  <c r="K98" i="1"/>
  <c r="J98" i="1"/>
  <c r="M97" i="1"/>
  <c r="L97" i="1"/>
  <c r="K97" i="1"/>
  <c r="J97" i="1"/>
  <c r="M96" i="1"/>
  <c r="L96" i="1"/>
  <c r="K96" i="1"/>
  <c r="J96" i="1"/>
  <c r="M93" i="1"/>
  <c r="L93" i="1"/>
  <c r="K93" i="1"/>
  <c r="J93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4" i="1"/>
  <c r="L74" i="1"/>
  <c r="K74" i="1"/>
  <c r="J74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Q68" i="1" s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5" i="1"/>
  <c r="L55" i="1"/>
  <c r="K55" i="1"/>
  <c r="J55" i="1"/>
  <c r="M52" i="1"/>
  <c r="L52" i="1"/>
  <c r="K52" i="1"/>
  <c r="J52" i="1"/>
  <c r="M49" i="1"/>
  <c r="L49" i="1"/>
  <c r="K49" i="1"/>
  <c r="J49" i="1"/>
  <c r="M46" i="1"/>
  <c r="L46" i="1"/>
  <c r="K46" i="1"/>
  <c r="J46" i="1"/>
  <c r="M43" i="1"/>
  <c r="L43" i="1"/>
  <c r="K43" i="1"/>
  <c r="J43" i="1"/>
  <c r="M40" i="1"/>
  <c r="L40" i="1"/>
  <c r="K40" i="1"/>
  <c r="J40" i="1"/>
  <c r="M39" i="1"/>
  <c r="L39" i="1"/>
  <c r="K39" i="1"/>
  <c r="J39" i="1"/>
  <c r="M36" i="1"/>
  <c r="L36" i="1"/>
  <c r="K36" i="1"/>
  <c r="J36" i="1"/>
  <c r="M33" i="1"/>
  <c r="L33" i="1"/>
  <c r="K33" i="1"/>
  <c r="J33" i="1"/>
  <c r="M30" i="1"/>
  <c r="L30" i="1"/>
  <c r="K30" i="1"/>
  <c r="J30" i="1"/>
  <c r="M27" i="1"/>
  <c r="L27" i="1"/>
  <c r="K27" i="1"/>
  <c r="J27" i="1"/>
  <c r="M24" i="1"/>
  <c r="L24" i="1"/>
  <c r="K24" i="1"/>
  <c r="J24" i="1"/>
  <c r="M21" i="1"/>
  <c r="L21" i="1"/>
  <c r="K21" i="1"/>
  <c r="J21" i="1"/>
  <c r="M20" i="1"/>
  <c r="L20" i="1"/>
  <c r="K20" i="1"/>
  <c r="J20" i="1"/>
  <c r="J8" i="1"/>
  <c r="L8" i="1"/>
  <c r="M8" i="1"/>
  <c r="K8" i="1"/>
  <c r="O62" i="1" l="1"/>
  <c r="O68" i="1"/>
  <c r="O90" i="1"/>
  <c r="O225" i="1"/>
  <c r="O261" i="1"/>
  <c r="P225" i="1"/>
  <c r="P261" i="1"/>
  <c r="Q62" i="1"/>
  <c r="Q225" i="1"/>
  <c r="Q261" i="1"/>
  <c r="R20" i="1"/>
  <c r="O20" i="1"/>
  <c r="R68" i="1"/>
  <c r="R103" i="1"/>
  <c r="Q343" i="1"/>
  <c r="P20" i="1"/>
  <c r="O103" i="1"/>
  <c r="P68" i="1"/>
  <c r="P90" i="1"/>
  <c r="P103" i="1"/>
  <c r="P62" i="1"/>
  <c r="Q90" i="1"/>
  <c r="R62" i="1"/>
  <c r="R90" i="1"/>
  <c r="R225" i="1"/>
  <c r="R261" i="1"/>
  <c r="Q20" i="1"/>
</calcChain>
</file>

<file path=xl/sharedStrings.xml><?xml version="1.0" encoding="utf-8"?>
<sst xmlns="http://schemas.openxmlformats.org/spreadsheetml/2006/main" count="1081" uniqueCount="33">
  <si>
    <t>Name</t>
  </si>
  <si>
    <t>Num of Dimensions</t>
  </si>
  <si>
    <t>Linkage</t>
  </si>
  <si>
    <t>Distance</t>
  </si>
  <si>
    <t>Num of clusters</t>
  </si>
  <si>
    <t>Silhouette Score</t>
  </si>
  <si>
    <t>Calinski Harabasz Score</t>
  </si>
  <si>
    <t>Davies-Bouldin Index</t>
  </si>
  <si>
    <t>Runtime</t>
  </si>
  <si>
    <t>CC General</t>
  </si>
  <si>
    <t>ward</t>
  </si>
  <si>
    <t>euclidean</t>
  </si>
  <si>
    <t>average</t>
  </si>
  <si>
    <t>manhattan</t>
  </si>
  <si>
    <t>cosine</t>
  </si>
  <si>
    <t>chebyshev</t>
  </si>
  <si>
    <t>minkowski</t>
  </si>
  <si>
    <t>mahalanobis</t>
  </si>
  <si>
    <t>complete</t>
  </si>
  <si>
    <t>single</t>
  </si>
  <si>
    <t>COVID-19</t>
  </si>
  <si>
    <t>Credit Card</t>
  </si>
  <si>
    <t>Mall Customer</t>
  </si>
  <si>
    <t>Sales Transactions</t>
  </si>
  <si>
    <t>Wholesale</t>
  </si>
  <si>
    <t>Ave Cluster Change</t>
  </si>
  <si>
    <t>Ave SS Change</t>
  </si>
  <si>
    <t>Ave CH Change</t>
  </si>
  <si>
    <t>Ave DB Index</t>
  </si>
  <si>
    <t>Clusters</t>
  </si>
  <si>
    <t>SS</t>
  </si>
  <si>
    <t>CH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</si>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</sst>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2" fontId="0" fillId="0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71"/>
  <sheetViews>
    <sheetView tabSelected="1" workbookViewId="0">
      <selection activeCell="D349" sqref="D349"/>
    </sheetView>
  </sheetViews>
  <sheetFormatPr defaultRowHeight="15" x14ac:dyDescent="0.25"/>
  <cols>
    <col min="1" max="1" width="17.28515625" bestFit="1" customWidth="1"/>
    <col min="2" max="2" width="21" bestFit="1" customWidth="1"/>
    <col min="15" max="15" width="20.7109375" bestFit="1" customWidth="1"/>
    <col min="16" max="16" width="16.28515625" bestFit="1" customWidth="1"/>
    <col min="17" max="17" width="16.7109375" bestFit="1" customWidth="1"/>
    <col min="18" max="18" width="1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25</v>
      </c>
      <c r="P1" t="s">
        <v>26</v>
      </c>
      <c r="Q1" t="s">
        <v>27</v>
      </c>
      <c r="R1" t="s">
        <v>28</v>
      </c>
    </row>
    <row r="2" spans="1:18" hidden="1" x14ac:dyDescent="0.25">
      <c r="A2" t="s">
        <v>20</v>
      </c>
      <c r="B2">
        <v>2</v>
      </c>
      <c r="C2" t="s">
        <v>12</v>
      </c>
      <c r="D2" t="s">
        <v>15</v>
      </c>
      <c r="E2">
        <v>2</v>
      </c>
      <c r="F2">
        <v>0.44</v>
      </c>
      <c r="G2">
        <v>128.19999999999999</v>
      </c>
      <c r="H2">
        <v>0.68</v>
      </c>
      <c r="I2">
        <v>0</v>
      </c>
    </row>
    <row r="3" spans="1:18" hidden="1" x14ac:dyDescent="0.25">
      <c r="A3" t="s">
        <v>9</v>
      </c>
      <c r="B3">
        <v>2</v>
      </c>
      <c r="C3" t="s">
        <v>12</v>
      </c>
      <c r="D3" t="s">
        <v>11</v>
      </c>
      <c r="E3">
        <v>1</v>
      </c>
      <c r="I3">
        <v>1.38</v>
      </c>
    </row>
    <row r="4" spans="1:18" hidden="1" x14ac:dyDescent="0.25">
      <c r="A4" t="s">
        <v>9</v>
      </c>
      <c r="B4">
        <v>2</v>
      </c>
      <c r="C4" t="s">
        <v>12</v>
      </c>
      <c r="D4" t="s">
        <v>13</v>
      </c>
      <c r="E4">
        <v>1</v>
      </c>
      <c r="I4">
        <v>1.34</v>
      </c>
    </row>
    <row r="5" spans="1:18" hidden="1" x14ac:dyDescent="0.25">
      <c r="A5" t="s">
        <v>20</v>
      </c>
      <c r="B5">
        <v>3</v>
      </c>
      <c r="C5" t="s">
        <v>12</v>
      </c>
      <c r="D5" t="s">
        <v>15</v>
      </c>
      <c r="E5">
        <v>3</v>
      </c>
      <c r="F5">
        <v>0.38</v>
      </c>
      <c r="G5">
        <v>109.03</v>
      </c>
      <c r="H5">
        <v>0.91</v>
      </c>
      <c r="I5">
        <v>0</v>
      </c>
    </row>
    <row r="6" spans="1:18" hidden="1" x14ac:dyDescent="0.25">
      <c r="A6" t="s">
        <v>9</v>
      </c>
      <c r="B6">
        <v>2</v>
      </c>
      <c r="C6" t="s">
        <v>12</v>
      </c>
      <c r="D6" t="s">
        <v>15</v>
      </c>
      <c r="E6">
        <v>1</v>
      </c>
      <c r="I6">
        <v>2.11</v>
      </c>
    </row>
    <row r="7" spans="1:18" hidden="1" x14ac:dyDescent="0.25">
      <c r="A7" t="s">
        <v>9</v>
      </c>
      <c r="B7">
        <v>2</v>
      </c>
      <c r="C7" t="s">
        <v>12</v>
      </c>
      <c r="D7" t="s">
        <v>16</v>
      </c>
      <c r="E7">
        <v>1</v>
      </c>
      <c r="I7">
        <v>4.24</v>
      </c>
    </row>
    <row r="8" spans="1:18" hidden="1" x14ac:dyDescent="0.25">
      <c r="A8" t="s">
        <v>20</v>
      </c>
      <c r="B8">
        <v>4</v>
      </c>
      <c r="C8" t="s">
        <v>12</v>
      </c>
      <c r="D8" t="s">
        <v>15</v>
      </c>
      <c r="E8">
        <v>4</v>
      </c>
      <c r="F8">
        <v>0.4</v>
      </c>
      <c r="G8">
        <v>104.18</v>
      </c>
      <c r="H8">
        <v>1.02</v>
      </c>
      <c r="I8">
        <v>0</v>
      </c>
      <c r="J8">
        <f>E8-E2</f>
        <v>2</v>
      </c>
      <c r="K8">
        <f>F8-F2</f>
        <v>-3.999999999999998E-2</v>
      </c>
      <c r="L8">
        <f t="shared" ref="L8:M8" si="0">G8-G2</f>
        <v>-24.019999999999982</v>
      </c>
      <c r="M8">
        <f t="shared" si="0"/>
        <v>0.33999999999999997</v>
      </c>
    </row>
    <row r="9" spans="1:18" hidden="1" x14ac:dyDescent="0.25">
      <c r="A9" t="s">
        <v>9</v>
      </c>
      <c r="B9">
        <v>2</v>
      </c>
      <c r="C9" t="s">
        <v>18</v>
      </c>
      <c r="D9" t="s">
        <v>11</v>
      </c>
      <c r="E9">
        <v>1</v>
      </c>
      <c r="I9">
        <v>1.51</v>
      </c>
    </row>
    <row r="10" spans="1:18" hidden="1" x14ac:dyDescent="0.25">
      <c r="A10" t="s">
        <v>9</v>
      </c>
      <c r="B10">
        <v>2</v>
      </c>
      <c r="C10" t="s">
        <v>18</v>
      </c>
      <c r="D10" t="s">
        <v>13</v>
      </c>
      <c r="E10">
        <v>1</v>
      </c>
      <c r="I10">
        <v>1.38</v>
      </c>
    </row>
    <row r="11" spans="1:18" hidden="1" x14ac:dyDescent="0.25">
      <c r="A11" t="s">
        <v>22</v>
      </c>
      <c r="B11">
        <v>2</v>
      </c>
      <c r="C11" t="s">
        <v>12</v>
      </c>
      <c r="D11" t="s">
        <v>15</v>
      </c>
      <c r="E11">
        <v>2</v>
      </c>
      <c r="F11">
        <v>0.68</v>
      </c>
      <c r="G11">
        <v>210.4</v>
      </c>
      <c r="H11">
        <v>0.35</v>
      </c>
      <c r="I11">
        <v>0</v>
      </c>
    </row>
    <row r="12" spans="1:18" hidden="1" x14ac:dyDescent="0.25">
      <c r="A12" t="s">
        <v>9</v>
      </c>
      <c r="B12">
        <v>2</v>
      </c>
      <c r="C12" t="s">
        <v>18</v>
      </c>
      <c r="D12" t="s">
        <v>15</v>
      </c>
      <c r="E12">
        <v>1</v>
      </c>
      <c r="I12">
        <v>2.2400000000000002</v>
      </c>
    </row>
    <row r="13" spans="1:18" hidden="1" x14ac:dyDescent="0.25">
      <c r="A13" t="s">
        <v>9</v>
      </c>
      <c r="B13">
        <v>2</v>
      </c>
      <c r="C13" t="s">
        <v>18</v>
      </c>
      <c r="D13" t="s">
        <v>16</v>
      </c>
      <c r="E13">
        <v>1</v>
      </c>
      <c r="I13">
        <v>4.53</v>
      </c>
    </row>
    <row r="14" spans="1:18" hidden="1" x14ac:dyDescent="0.25">
      <c r="A14" t="s">
        <v>22</v>
      </c>
      <c r="B14">
        <v>3</v>
      </c>
      <c r="C14" t="s">
        <v>12</v>
      </c>
      <c r="D14" t="s">
        <v>15</v>
      </c>
      <c r="E14">
        <v>3</v>
      </c>
      <c r="F14">
        <v>0.61</v>
      </c>
      <c r="G14">
        <v>243.91</v>
      </c>
      <c r="H14">
        <v>0.45</v>
      </c>
      <c r="I14">
        <v>0</v>
      </c>
    </row>
    <row r="15" spans="1:18" hidden="1" x14ac:dyDescent="0.25">
      <c r="A15" t="s">
        <v>9</v>
      </c>
      <c r="B15">
        <v>2</v>
      </c>
      <c r="C15" t="s">
        <v>19</v>
      </c>
      <c r="D15" t="s">
        <v>11</v>
      </c>
      <c r="E15">
        <v>1</v>
      </c>
      <c r="I15">
        <v>0.34</v>
      </c>
    </row>
    <row r="16" spans="1:18" hidden="1" x14ac:dyDescent="0.25">
      <c r="A16" t="s">
        <v>9</v>
      </c>
      <c r="B16">
        <v>2</v>
      </c>
      <c r="C16" t="s">
        <v>19</v>
      </c>
      <c r="D16" t="s">
        <v>13</v>
      </c>
      <c r="E16">
        <v>1</v>
      </c>
      <c r="I16">
        <v>0.28000000000000003</v>
      </c>
    </row>
    <row r="17" spans="1:18" hidden="1" x14ac:dyDescent="0.25">
      <c r="A17" t="s">
        <v>9</v>
      </c>
      <c r="B17">
        <v>2</v>
      </c>
      <c r="C17" t="s">
        <v>19</v>
      </c>
      <c r="D17" t="s">
        <v>14</v>
      </c>
      <c r="E17">
        <v>1</v>
      </c>
      <c r="I17">
        <v>0.77</v>
      </c>
    </row>
    <row r="18" spans="1:18" hidden="1" x14ac:dyDescent="0.25">
      <c r="A18" t="s">
        <v>9</v>
      </c>
      <c r="B18">
        <v>2</v>
      </c>
      <c r="C18" t="s">
        <v>19</v>
      </c>
      <c r="D18" t="s">
        <v>15</v>
      </c>
      <c r="E18">
        <v>1</v>
      </c>
      <c r="I18">
        <v>1.49</v>
      </c>
    </row>
    <row r="19" spans="1:18" hidden="1" x14ac:dyDescent="0.25">
      <c r="A19" t="s">
        <v>9</v>
      </c>
      <c r="B19">
        <v>2</v>
      </c>
      <c r="C19" t="s">
        <v>19</v>
      </c>
      <c r="D19" t="s">
        <v>16</v>
      </c>
      <c r="E19">
        <v>1</v>
      </c>
      <c r="I19">
        <v>2.95</v>
      </c>
    </row>
    <row r="20" spans="1:18" s="1" customFormat="1" x14ac:dyDescent="0.25">
      <c r="A20" s="1" t="s">
        <v>22</v>
      </c>
      <c r="B20" s="1">
        <v>4</v>
      </c>
      <c r="C20" s="1" t="s">
        <v>12</v>
      </c>
      <c r="D20" s="1" t="s">
        <v>15</v>
      </c>
      <c r="E20" s="1">
        <v>5</v>
      </c>
      <c r="F20" s="1">
        <v>0.78</v>
      </c>
      <c r="G20" s="1">
        <v>689.31</v>
      </c>
      <c r="H20" s="1">
        <v>0.32</v>
      </c>
      <c r="I20" s="1">
        <v>0</v>
      </c>
      <c r="J20" s="1">
        <f>E20-E14</f>
        <v>2</v>
      </c>
      <c r="K20" s="1">
        <f>F20-F14</f>
        <v>0.17000000000000004</v>
      </c>
      <c r="L20" s="1">
        <f t="shared" ref="L20" si="1">G20-G14</f>
        <v>445.4</v>
      </c>
      <c r="M20" s="1">
        <f t="shared" ref="M20" si="2">H20-H14</f>
        <v>-0.13</v>
      </c>
      <c r="O20" s="1">
        <f>AVERAGE(J8,J20)</f>
        <v>2</v>
      </c>
      <c r="P20" s="1">
        <f t="shared" ref="P20:R20" si="3">AVERAGE(K8,K20)</f>
        <v>6.500000000000003E-2</v>
      </c>
      <c r="Q20" s="1">
        <f t="shared" si="3"/>
        <v>210.69</v>
      </c>
      <c r="R20" s="1">
        <f t="shared" si="3"/>
        <v>0.10499999999999998</v>
      </c>
    </row>
    <row r="21" spans="1:18" hidden="1" x14ac:dyDescent="0.25">
      <c r="A21" t="s">
        <v>9</v>
      </c>
      <c r="B21">
        <v>2</v>
      </c>
      <c r="C21" t="s">
        <v>12</v>
      </c>
      <c r="D21" t="s">
        <v>14</v>
      </c>
      <c r="E21">
        <v>17</v>
      </c>
      <c r="F21">
        <v>0.28999999999999998</v>
      </c>
      <c r="G21">
        <v>7101.3</v>
      </c>
      <c r="H21">
        <v>1.7</v>
      </c>
      <c r="I21">
        <v>1.98</v>
      </c>
      <c r="J21">
        <f>E21-E15</f>
        <v>16</v>
      </c>
      <c r="K21">
        <f>F21-F15</f>
        <v>0.28999999999999998</v>
      </c>
      <c r="L21">
        <f t="shared" ref="L21" si="4">G21-G15</f>
        <v>7101.3</v>
      </c>
      <c r="M21">
        <f t="shared" ref="M21" si="5">H21-H15</f>
        <v>1.7</v>
      </c>
    </row>
    <row r="22" spans="1:18" hidden="1" x14ac:dyDescent="0.25">
      <c r="A22" t="s">
        <v>9</v>
      </c>
      <c r="B22">
        <v>3</v>
      </c>
      <c r="C22" t="s">
        <v>12</v>
      </c>
      <c r="D22" t="s">
        <v>11</v>
      </c>
      <c r="E22">
        <v>1</v>
      </c>
      <c r="I22">
        <v>1.44</v>
      </c>
    </row>
    <row r="23" spans="1:18" hidden="1" x14ac:dyDescent="0.25">
      <c r="A23" t="s">
        <v>9</v>
      </c>
      <c r="B23">
        <v>3</v>
      </c>
      <c r="C23" t="s">
        <v>12</v>
      </c>
      <c r="D23" t="s">
        <v>13</v>
      </c>
      <c r="E23">
        <v>1</v>
      </c>
      <c r="I23">
        <v>1.38</v>
      </c>
    </row>
    <row r="24" spans="1:18" hidden="1" x14ac:dyDescent="0.25">
      <c r="A24" t="s">
        <v>9</v>
      </c>
      <c r="B24">
        <v>3</v>
      </c>
      <c r="C24" t="s">
        <v>12</v>
      </c>
      <c r="D24" t="s">
        <v>14</v>
      </c>
      <c r="E24">
        <v>85</v>
      </c>
      <c r="F24">
        <v>0.34</v>
      </c>
      <c r="G24">
        <v>3763.14</v>
      </c>
      <c r="H24">
        <v>1.28</v>
      </c>
      <c r="I24">
        <v>2.2200000000000002</v>
      </c>
      <c r="J24">
        <f>E24-E18</f>
        <v>84</v>
      </c>
      <c r="K24">
        <f>F24-F18</f>
        <v>0.34</v>
      </c>
      <c r="L24">
        <f t="shared" ref="L24" si="6">G24-G18</f>
        <v>3763.14</v>
      </c>
      <c r="M24">
        <f t="shared" ref="M24" si="7">H24-H18</f>
        <v>1.28</v>
      </c>
    </row>
    <row r="25" spans="1:18" hidden="1" x14ac:dyDescent="0.25">
      <c r="A25" t="s">
        <v>9</v>
      </c>
      <c r="B25">
        <v>3</v>
      </c>
      <c r="C25" t="s">
        <v>12</v>
      </c>
      <c r="D25" t="s">
        <v>15</v>
      </c>
      <c r="E25">
        <v>1</v>
      </c>
      <c r="I25">
        <v>2.33</v>
      </c>
    </row>
    <row r="26" spans="1:18" hidden="1" x14ac:dyDescent="0.25">
      <c r="A26" t="s">
        <v>9</v>
      </c>
      <c r="B26">
        <v>3</v>
      </c>
      <c r="C26" t="s">
        <v>12</v>
      </c>
      <c r="D26" t="s">
        <v>16</v>
      </c>
      <c r="E26">
        <v>1</v>
      </c>
      <c r="I26">
        <v>4.6100000000000003</v>
      </c>
    </row>
    <row r="27" spans="1:18" hidden="1" x14ac:dyDescent="0.25">
      <c r="A27" t="s">
        <v>9</v>
      </c>
      <c r="B27">
        <v>4</v>
      </c>
      <c r="C27" t="s">
        <v>12</v>
      </c>
      <c r="D27" t="s">
        <v>14</v>
      </c>
      <c r="E27">
        <v>230</v>
      </c>
      <c r="F27">
        <v>0.33</v>
      </c>
      <c r="G27">
        <v>2077.62</v>
      </c>
      <c r="H27">
        <v>0.88</v>
      </c>
      <c r="I27">
        <v>2.37</v>
      </c>
      <c r="J27">
        <f>E27-E21</f>
        <v>213</v>
      </c>
      <c r="K27">
        <f>F27-F21</f>
        <v>4.0000000000000036E-2</v>
      </c>
      <c r="L27">
        <f t="shared" ref="L27" si="8">G27-G21</f>
        <v>-5023.68</v>
      </c>
      <c r="M27">
        <f t="shared" ref="M27" si="9">H27-H21</f>
        <v>-0.82</v>
      </c>
    </row>
    <row r="28" spans="1:18" hidden="1" x14ac:dyDescent="0.25">
      <c r="A28" t="s">
        <v>9</v>
      </c>
      <c r="B28">
        <v>3</v>
      </c>
      <c r="C28" t="s">
        <v>18</v>
      </c>
      <c r="D28" t="s">
        <v>11</v>
      </c>
      <c r="E28">
        <v>1</v>
      </c>
      <c r="I28">
        <v>1.57</v>
      </c>
    </row>
    <row r="29" spans="1:18" hidden="1" x14ac:dyDescent="0.25">
      <c r="A29" t="s">
        <v>9</v>
      </c>
      <c r="B29">
        <v>3</v>
      </c>
      <c r="C29" t="s">
        <v>18</v>
      </c>
      <c r="D29" t="s">
        <v>13</v>
      </c>
      <c r="E29">
        <v>1</v>
      </c>
      <c r="I29">
        <v>1.45</v>
      </c>
    </row>
    <row r="30" spans="1:18" hidden="1" x14ac:dyDescent="0.25">
      <c r="A30" t="s">
        <v>20</v>
      </c>
      <c r="B30">
        <v>2</v>
      </c>
      <c r="C30" t="s">
        <v>12</v>
      </c>
      <c r="D30" t="s">
        <v>14</v>
      </c>
      <c r="E30">
        <v>14</v>
      </c>
      <c r="F30">
        <v>0.51</v>
      </c>
      <c r="G30">
        <v>790.21</v>
      </c>
      <c r="H30">
        <v>0.65</v>
      </c>
      <c r="I30">
        <v>0</v>
      </c>
      <c r="J30">
        <f>E30-E24</f>
        <v>-71</v>
      </c>
      <c r="K30">
        <f>F30-F24</f>
        <v>0.16999999999999998</v>
      </c>
      <c r="L30">
        <f t="shared" ref="L30" si="10">G30-G24</f>
        <v>-2972.93</v>
      </c>
      <c r="M30">
        <f t="shared" ref="M30" si="11">H30-H24</f>
        <v>-0.63</v>
      </c>
    </row>
    <row r="31" spans="1:18" hidden="1" x14ac:dyDescent="0.25">
      <c r="A31" t="s">
        <v>9</v>
      </c>
      <c r="B31">
        <v>3</v>
      </c>
      <c r="C31" t="s">
        <v>18</v>
      </c>
      <c r="D31" t="s">
        <v>15</v>
      </c>
      <c r="E31">
        <v>1</v>
      </c>
      <c r="I31">
        <v>2.4500000000000002</v>
      </c>
    </row>
    <row r="32" spans="1:18" hidden="1" x14ac:dyDescent="0.25">
      <c r="A32" t="s">
        <v>9</v>
      </c>
      <c r="B32">
        <v>3</v>
      </c>
      <c r="C32" t="s">
        <v>18</v>
      </c>
      <c r="D32" t="s">
        <v>16</v>
      </c>
      <c r="E32">
        <v>1</v>
      </c>
      <c r="I32">
        <v>4.71</v>
      </c>
    </row>
    <row r="33" spans="1:13" hidden="1" x14ac:dyDescent="0.25">
      <c r="A33" t="s">
        <v>20</v>
      </c>
      <c r="B33">
        <v>3</v>
      </c>
      <c r="C33" t="s">
        <v>12</v>
      </c>
      <c r="D33" t="s">
        <v>14</v>
      </c>
      <c r="E33">
        <v>35</v>
      </c>
      <c r="F33">
        <v>0.41</v>
      </c>
      <c r="G33">
        <v>326.8</v>
      </c>
      <c r="H33">
        <v>0.54</v>
      </c>
      <c r="I33">
        <v>0.01</v>
      </c>
      <c r="J33">
        <f>E33-E27</f>
        <v>-195</v>
      </c>
      <c r="K33">
        <f>F33-F27</f>
        <v>7.999999999999996E-2</v>
      </c>
      <c r="L33">
        <f t="shared" ref="L33" si="12">G33-G27</f>
        <v>-1750.82</v>
      </c>
      <c r="M33">
        <f t="shared" ref="M33" si="13">H33-H27</f>
        <v>-0.33999999999999997</v>
      </c>
    </row>
    <row r="34" spans="1:13" hidden="1" x14ac:dyDescent="0.25">
      <c r="A34" t="s">
        <v>9</v>
      </c>
      <c r="B34">
        <v>3</v>
      </c>
      <c r="C34" t="s">
        <v>19</v>
      </c>
      <c r="D34" t="s">
        <v>11</v>
      </c>
      <c r="E34">
        <v>1</v>
      </c>
      <c r="I34">
        <v>0.34</v>
      </c>
    </row>
    <row r="35" spans="1:13" hidden="1" x14ac:dyDescent="0.25">
      <c r="A35" t="s">
        <v>9</v>
      </c>
      <c r="B35">
        <v>3</v>
      </c>
      <c r="C35" t="s">
        <v>19</v>
      </c>
      <c r="D35" t="s">
        <v>13</v>
      </c>
      <c r="E35">
        <v>1</v>
      </c>
      <c r="I35">
        <v>0.28000000000000003</v>
      </c>
    </row>
    <row r="36" spans="1:13" hidden="1" x14ac:dyDescent="0.25">
      <c r="A36" t="s">
        <v>20</v>
      </c>
      <c r="B36">
        <v>4</v>
      </c>
      <c r="C36" t="s">
        <v>12</v>
      </c>
      <c r="D36" t="s">
        <v>14</v>
      </c>
      <c r="E36">
        <v>52</v>
      </c>
      <c r="F36">
        <v>0.43</v>
      </c>
      <c r="G36">
        <v>238.01</v>
      </c>
      <c r="H36">
        <v>0.46</v>
      </c>
      <c r="I36">
        <v>0.01</v>
      </c>
      <c r="J36">
        <f>E36-E30</f>
        <v>38</v>
      </c>
      <c r="K36">
        <f>F36-F30</f>
        <v>-8.0000000000000016E-2</v>
      </c>
      <c r="L36">
        <f t="shared" ref="L36" si="14">G36-G30</f>
        <v>-552.20000000000005</v>
      </c>
      <c r="M36">
        <f t="shared" ref="M36" si="15">H36-H30</f>
        <v>-0.19</v>
      </c>
    </row>
    <row r="37" spans="1:13" hidden="1" x14ac:dyDescent="0.25">
      <c r="A37" t="s">
        <v>9</v>
      </c>
      <c r="B37">
        <v>3</v>
      </c>
      <c r="C37" t="s">
        <v>19</v>
      </c>
      <c r="D37" t="s">
        <v>15</v>
      </c>
      <c r="E37">
        <v>1</v>
      </c>
      <c r="I37">
        <v>1.59</v>
      </c>
    </row>
    <row r="38" spans="1:13" hidden="1" x14ac:dyDescent="0.25">
      <c r="A38" t="s">
        <v>9</v>
      </c>
      <c r="B38">
        <v>3</v>
      </c>
      <c r="C38" t="s">
        <v>19</v>
      </c>
      <c r="D38" t="s">
        <v>16</v>
      </c>
      <c r="E38">
        <v>1</v>
      </c>
      <c r="I38">
        <v>3.03</v>
      </c>
    </row>
    <row r="39" spans="1:13" hidden="1" x14ac:dyDescent="0.25">
      <c r="A39" t="s">
        <v>21</v>
      </c>
      <c r="B39">
        <v>2</v>
      </c>
      <c r="C39" t="s">
        <v>12</v>
      </c>
      <c r="D39" t="s">
        <v>14</v>
      </c>
      <c r="E39">
        <v>9</v>
      </c>
      <c r="F39">
        <v>0.61</v>
      </c>
      <c r="G39">
        <v>2017.29</v>
      </c>
      <c r="H39">
        <v>0.64</v>
      </c>
      <c r="I39">
        <v>0.01</v>
      </c>
      <c r="J39">
        <f t="shared" ref="J39:K39" si="16">E39-E33</f>
        <v>-26</v>
      </c>
      <c r="K39">
        <f t="shared" si="16"/>
        <v>0.2</v>
      </c>
      <c r="L39">
        <f t="shared" ref="L39:L40" si="17">G39-G33</f>
        <v>1690.49</v>
      </c>
      <c r="M39">
        <f t="shared" ref="M39:M40" si="18">H39-H33</f>
        <v>9.9999999999999978E-2</v>
      </c>
    </row>
    <row r="40" spans="1:13" hidden="1" x14ac:dyDescent="0.25">
      <c r="A40" t="s">
        <v>21</v>
      </c>
      <c r="B40">
        <v>3</v>
      </c>
      <c r="C40" t="s">
        <v>12</v>
      </c>
      <c r="D40" t="s">
        <v>14</v>
      </c>
      <c r="E40">
        <v>17</v>
      </c>
      <c r="F40">
        <v>0.66</v>
      </c>
      <c r="G40">
        <v>5572.33</v>
      </c>
      <c r="H40">
        <v>0.45</v>
      </c>
      <c r="I40">
        <v>0.02</v>
      </c>
      <c r="J40">
        <f t="shared" ref="J40:K40" si="19">E40-E34</f>
        <v>16</v>
      </c>
      <c r="K40">
        <f t="shared" si="19"/>
        <v>0.66</v>
      </c>
      <c r="L40">
        <f t="shared" si="17"/>
        <v>5572.33</v>
      </c>
      <c r="M40">
        <f t="shared" si="18"/>
        <v>0.45</v>
      </c>
    </row>
    <row r="41" spans="1:13" hidden="1" x14ac:dyDescent="0.25">
      <c r="A41" t="s">
        <v>9</v>
      </c>
      <c r="B41">
        <v>4</v>
      </c>
      <c r="C41" t="s">
        <v>12</v>
      </c>
      <c r="D41" t="s">
        <v>11</v>
      </c>
      <c r="E41">
        <v>1</v>
      </c>
      <c r="I41">
        <v>1.49</v>
      </c>
    </row>
    <row r="42" spans="1:13" hidden="1" x14ac:dyDescent="0.25">
      <c r="A42" t="s">
        <v>9</v>
      </c>
      <c r="B42">
        <v>4</v>
      </c>
      <c r="C42" t="s">
        <v>12</v>
      </c>
      <c r="D42" t="s">
        <v>13</v>
      </c>
      <c r="E42">
        <v>1</v>
      </c>
      <c r="I42">
        <v>1.5</v>
      </c>
    </row>
    <row r="43" spans="1:13" hidden="1" x14ac:dyDescent="0.25">
      <c r="A43" t="s">
        <v>21</v>
      </c>
      <c r="B43">
        <v>4</v>
      </c>
      <c r="C43" t="s">
        <v>12</v>
      </c>
      <c r="D43" t="s">
        <v>14</v>
      </c>
      <c r="E43">
        <v>23</v>
      </c>
      <c r="F43">
        <v>0.55000000000000004</v>
      </c>
      <c r="G43">
        <v>2076.58</v>
      </c>
      <c r="H43">
        <v>0.55000000000000004</v>
      </c>
      <c r="I43">
        <v>0.02</v>
      </c>
      <c r="J43">
        <f>E43-E37</f>
        <v>22</v>
      </c>
      <c r="K43">
        <f>F43-F37</f>
        <v>0.55000000000000004</v>
      </c>
      <c r="L43">
        <f t="shared" ref="L43" si="20">G43-G37</f>
        <v>2076.58</v>
      </c>
      <c r="M43">
        <f t="shared" ref="M43" si="21">H43-H37</f>
        <v>0.55000000000000004</v>
      </c>
    </row>
    <row r="44" spans="1:13" hidden="1" x14ac:dyDescent="0.25">
      <c r="A44" t="s">
        <v>9</v>
      </c>
      <c r="B44">
        <v>4</v>
      </c>
      <c r="C44" t="s">
        <v>12</v>
      </c>
      <c r="D44" t="s">
        <v>15</v>
      </c>
      <c r="E44">
        <v>1</v>
      </c>
      <c r="I44">
        <v>2.5299999999999998</v>
      </c>
    </row>
    <row r="45" spans="1:13" hidden="1" x14ac:dyDescent="0.25">
      <c r="A45" t="s">
        <v>9</v>
      </c>
      <c r="B45">
        <v>4</v>
      </c>
      <c r="C45" t="s">
        <v>12</v>
      </c>
      <c r="D45" t="s">
        <v>16</v>
      </c>
      <c r="E45">
        <v>1</v>
      </c>
      <c r="I45">
        <v>4.76</v>
      </c>
    </row>
    <row r="46" spans="1:13" hidden="1" x14ac:dyDescent="0.25">
      <c r="A46" t="s">
        <v>22</v>
      </c>
      <c r="B46">
        <v>2</v>
      </c>
      <c r="C46" t="s">
        <v>12</v>
      </c>
      <c r="D46" t="s">
        <v>14</v>
      </c>
      <c r="E46">
        <v>8</v>
      </c>
      <c r="F46">
        <v>0.72</v>
      </c>
      <c r="G46">
        <v>306.31</v>
      </c>
      <c r="H46">
        <v>0.4</v>
      </c>
      <c r="I46">
        <v>0</v>
      </c>
      <c r="J46">
        <f>E46-E40</f>
        <v>-9</v>
      </c>
      <c r="K46">
        <f>F46-F40</f>
        <v>5.9999999999999942E-2</v>
      </c>
      <c r="L46">
        <f t="shared" ref="L46" si="22">G46-G40</f>
        <v>-5266.0199999999995</v>
      </c>
      <c r="M46">
        <f t="shared" ref="M46" si="23">H46-H40</f>
        <v>-4.9999999999999989E-2</v>
      </c>
    </row>
    <row r="47" spans="1:13" hidden="1" x14ac:dyDescent="0.25">
      <c r="A47" t="s">
        <v>9</v>
      </c>
      <c r="B47">
        <v>4</v>
      </c>
      <c r="C47" t="s">
        <v>18</v>
      </c>
      <c r="D47" t="s">
        <v>11</v>
      </c>
      <c r="E47">
        <v>1</v>
      </c>
      <c r="I47">
        <v>1.61</v>
      </c>
    </row>
    <row r="48" spans="1:13" hidden="1" x14ac:dyDescent="0.25">
      <c r="A48" t="s">
        <v>9</v>
      </c>
      <c r="B48">
        <v>4</v>
      </c>
      <c r="C48" t="s">
        <v>18</v>
      </c>
      <c r="D48" t="s">
        <v>13</v>
      </c>
      <c r="E48">
        <v>1</v>
      </c>
      <c r="I48">
        <v>1.55</v>
      </c>
    </row>
    <row r="49" spans="1:18" hidden="1" x14ac:dyDescent="0.25">
      <c r="A49" t="s">
        <v>22</v>
      </c>
      <c r="B49">
        <v>3</v>
      </c>
      <c r="C49" t="s">
        <v>12</v>
      </c>
      <c r="D49" t="s">
        <v>14</v>
      </c>
      <c r="E49">
        <v>10</v>
      </c>
      <c r="F49">
        <v>0.69</v>
      </c>
      <c r="G49">
        <v>1018.32</v>
      </c>
      <c r="H49">
        <v>0.28999999999999998</v>
      </c>
      <c r="I49">
        <v>0</v>
      </c>
      <c r="J49">
        <f>E49-E43</f>
        <v>-13</v>
      </c>
      <c r="K49">
        <f>F49-F43</f>
        <v>0.1399999999999999</v>
      </c>
      <c r="L49">
        <f t="shared" ref="L49" si="24">G49-G43</f>
        <v>-1058.2599999999998</v>
      </c>
      <c r="M49">
        <f t="shared" ref="M49" si="25">H49-H43</f>
        <v>-0.26000000000000006</v>
      </c>
    </row>
    <row r="50" spans="1:18" hidden="1" x14ac:dyDescent="0.25">
      <c r="A50" t="s">
        <v>9</v>
      </c>
      <c r="B50">
        <v>4</v>
      </c>
      <c r="C50" t="s">
        <v>18</v>
      </c>
      <c r="D50" t="s">
        <v>15</v>
      </c>
      <c r="E50">
        <v>1</v>
      </c>
      <c r="I50">
        <v>2.56</v>
      </c>
    </row>
    <row r="51" spans="1:18" hidden="1" x14ac:dyDescent="0.25">
      <c r="A51" t="s">
        <v>9</v>
      </c>
      <c r="B51">
        <v>4</v>
      </c>
      <c r="C51" t="s">
        <v>18</v>
      </c>
      <c r="D51" t="s">
        <v>16</v>
      </c>
      <c r="E51">
        <v>1</v>
      </c>
      <c r="I51">
        <v>4.96</v>
      </c>
    </row>
    <row r="52" spans="1:18" hidden="1" x14ac:dyDescent="0.25">
      <c r="A52" t="s">
        <v>22</v>
      </c>
      <c r="B52">
        <v>4</v>
      </c>
      <c r="C52" t="s">
        <v>12</v>
      </c>
      <c r="D52" t="s">
        <v>14</v>
      </c>
      <c r="E52">
        <v>14</v>
      </c>
      <c r="F52">
        <v>0.64</v>
      </c>
      <c r="G52">
        <v>990.73</v>
      </c>
      <c r="H52">
        <v>0.34</v>
      </c>
      <c r="I52">
        <v>0</v>
      </c>
      <c r="J52">
        <f>E52-E46</f>
        <v>6</v>
      </c>
      <c r="K52">
        <f>F52-F46</f>
        <v>-7.999999999999996E-2</v>
      </c>
      <c r="L52">
        <f t="shared" ref="L52" si="26">G52-G46</f>
        <v>684.42000000000007</v>
      </c>
      <c r="M52">
        <f t="shared" ref="M52" si="27">H52-H46</f>
        <v>-0.06</v>
      </c>
    </row>
    <row r="53" spans="1:18" hidden="1" x14ac:dyDescent="0.25">
      <c r="A53" t="s">
        <v>9</v>
      </c>
      <c r="B53">
        <v>4</v>
      </c>
      <c r="C53" t="s">
        <v>19</v>
      </c>
      <c r="D53" t="s">
        <v>11</v>
      </c>
      <c r="E53">
        <v>1</v>
      </c>
      <c r="I53">
        <v>0.36</v>
      </c>
    </row>
    <row r="54" spans="1:18" hidden="1" x14ac:dyDescent="0.25">
      <c r="A54" t="s">
        <v>9</v>
      </c>
      <c r="B54">
        <v>4</v>
      </c>
      <c r="C54" t="s">
        <v>19</v>
      </c>
      <c r="D54" t="s">
        <v>13</v>
      </c>
      <c r="E54">
        <v>1</v>
      </c>
      <c r="I54">
        <v>0.28999999999999998</v>
      </c>
    </row>
    <row r="55" spans="1:18" hidden="1" x14ac:dyDescent="0.25">
      <c r="A55" t="s">
        <v>23</v>
      </c>
      <c r="B55">
        <v>2</v>
      </c>
      <c r="C55" t="s">
        <v>12</v>
      </c>
      <c r="D55" t="s">
        <v>14</v>
      </c>
      <c r="E55">
        <v>16</v>
      </c>
      <c r="F55">
        <v>0.48</v>
      </c>
      <c r="G55">
        <v>3307.16</v>
      </c>
      <c r="H55">
        <v>0.67</v>
      </c>
      <c r="I55">
        <v>0.02</v>
      </c>
      <c r="J55">
        <f>E55-E49</f>
        <v>6</v>
      </c>
      <c r="K55">
        <f>F55-F49</f>
        <v>-0.20999999999999996</v>
      </c>
      <c r="L55">
        <f t="shared" ref="L55" si="28">G55-G49</f>
        <v>2288.8399999999997</v>
      </c>
      <c r="M55">
        <f t="shared" ref="M55" si="29">H55-H49</f>
        <v>0.38000000000000006</v>
      </c>
    </row>
    <row r="56" spans="1:18" hidden="1" x14ac:dyDescent="0.25">
      <c r="A56" t="s">
        <v>9</v>
      </c>
      <c r="B56">
        <v>4</v>
      </c>
      <c r="C56" t="s">
        <v>19</v>
      </c>
      <c r="D56" t="s">
        <v>15</v>
      </c>
      <c r="E56">
        <v>1</v>
      </c>
      <c r="I56">
        <v>1.69</v>
      </c>
    </row>
    <row r="57" spans="1:18" hidden="1" x14ac:dyDescent="0.25">
      <c r="A57" t="s">
        <v>9</v>
      </c>
      <c r="B57">
        <v>4</v>
      </c>
      <c r="C57" t="s">
        <v>19</v>
      </c>
      <c r="D57" t="s">
        <v>16</v>
      </c>
      <c r="E57">
        <v>1</v>
      </c>
      <c r="I57">
        <v>3.15</v>
      </c>
    </row>
    <row r="58" spans="1:18" hidden="1" x14ac:dyDescent="0.25">
      <c r="A58" t="s">
        <v>23</v>
      </c>
      <c r="B58">
        <v>3</v>
      </c>
      <c r="C58" t="s">
        <v>12</v>
      </c>
      <c r="D58" t="s">
        <v>14</v>
      </c>
      <c r="E58">
        <v>40</v>
      </c>
      <c r="F58">
        <v>0.36</v>
      </c>
      <c r="G58">
        <v>779.19</v>
      </c>
      <c r="H58">
        <v>0.73</v>
      </c>
      <c r="I58">
        <v>0.02</v>
      </c>
      <c r="J58">
        <f t="shared" ref="J58:K58" si="30">E58-E52</f>
        <v>26</v>
      </c>
      <c r="K58">
        <f t="shared" si="30"/>
        <v>-0.28000000000000003</v>
      </c>
      <c r="L58">
        <f t="shared" ref="L58:L71" si="31">G58-G52</f>
        <v>-211.53999999999996</v>
      </c>
      <c r="M58">
        <f t="shared" ref="M58:M71" si="32">H58-H52</f>
        <v>0.38999999999999996</v>
      </c>
    </row>
    <row r="59" spans="1:18" hidden="1" x14ac:dyDescent="0.25">
      <c r="A59" t="s">
        <v>23</v>
      </c>
      <c r="B59">
        <v>4</v>
      </c>
      <c r="C59" t="s">
        <v>12</v>
      </c>
      <c r="D59" t="s">
        <v>14</v>
      </c>
      <c r="E59">
        <v>94</v>
      </c>
      <c r="F59">
        <v>0.28999999999999998</v>
      </c>
      <c r="G59">
        <v>302.85000000000002</v>
      </c>
      <c r="H59">
        <v>0.82</v>
      </c>
      <c r="I59">
        <v>0.03</v>
      </c>
      <c r="J59">
        <f t="shared" ref="J59:K59" si="33">E59-E53</f>
        <v>93</v>
      </c>
      <c r="K59">
        <f t="shared" si="33"/>
        <v>0.28999999999999998</v>
      </c>
      <c r="L59">
        <f t="shared" si="31"/>
        <v>302.85000000000002</v>
      </c>
      <c r="M59">
        <f t="shared" si="32"/>
        <v>0.82</v>
      </c>
    </row>
    <row r="60" spans="1:18" hidden="1" x14ac:dyDescent="0.25">
      <c r="A60" t="s">
        <v>24</v>
      </c>
      <c r="B60">
        <v>2</v>
      </c>
      <c r="C60" t="s">
        <v>12</v>
      </c>
      <c r="D60" t="s">
        <v>14</v>
      </c>
      <c r="E60">
        <v>19</v>
      </c>
      <c r="F60">
        <v>0.34</v>
      </c>
      <c r="G60">
        <v>526.94000000000005</v>
      </c>
      <c r="H60">
        <v>1.0900000000000001</v>
      </c>
      <c r="I60">
        <v>0.01</v>
      </c>
      <c r="J60">
        <f t="shared" ref="J60:K60" si="34">E60-E54</f>
        <v>18</v>
      </c>
      <c r="K60">
        <f t="shared" si="34"/>
        <v>0.34</v>
      </c>
      <c r="L60">
        <f t="shared" si="31"/>
        <v>526.94000000000005</v>
      </c>
      <c r="M60">
        <f t="shared" si="32"/>
        <v>1.0900000000000001</v>
      </c>
    </row>
    <row r="61" spans="1:18" hidden="1" x14ac:dyDescent="0.25">
      <c r="A61" t="s">
        <v>24</v>
      </c>
      <c r="B61">
        <v>3</v>
      </c>
      <c r="C61" t="s">
        <v>12</v>
      </c>
      <c r="D61" t="s">
        <v>14</v>
      </c>
      <c r="E61">
        <v>50</v>
      </c>
      <c r="F61">
        <v>0.36</v>
      </c>
      <c r="G61">
        <v>419.78</v>
      </c>
      <c r="H61">
        <v>0.65</v>
      </c>
      <c r="I61">
        <v>0.02</v>
      </c>
      <c r="J61">
        <f t="shared" ref="J61:K61" si="35">E61-E55</f>
        <v>34</v>
      </c>
      <c r="K61">
        <f t="shared" si="35"/>
        <v>-0.12</v>
      </c>
      <c r="L61">
        <f t="shared" si="31"/>
        <v>-2887.38</v>
      </c>
      <c r="M61">
        <f t="shared" si="32"/>
        <v>-2.0000000000000018E-2</v>
      </c>
    </row>
    <row r="62" spans="1:18" s="1" customFormat="1" x14ac:dyDescent="0.25">
      <c r="A62" s="1" t="s">
        <v>24</v>
      </c>
      <c r="B62" s="1">
        <v>4</v>
      </c>
      <c r="C62" s="1" t="s">
        <v>12</v>
      </c>
      <c r="D62" s="1" t="s">
        <v>14</v>
      </c>
      <c r="E62" s="1">
        <v>68</v>
      </c>
      <c r="F62" s="1">
        <v>0.38</v>
      </c>
      <c r="G62" s="1">
        <v>337.06</v>
      </c>
      <c r="H62" s="1">
        <v>0.64</v>
      </c>
      <c r="I62" s="1">
        <v>0.02</v>
      </c>
      <c r="J62" s="1">
        <f t="shared" ref="J62:K62" si="36">E62-E56</f>
        <v>67</v>
      </c>
      <c r="K62" s="1">
        <f t="shared" si="36"/>
        <v>0.38</v>
      </c>
      <c r="L62" s="1">
        <f t="shared" si="31"/>
        <v>337.06</v>
      </c>
      <c r="M62" s="1">
        <f t="shared" si="32"/>
        <v>0.64</v>
      </c>
      <c r="O62" s="1">
        <f>AVERAGE(J27,J36,J43,J52,J59,J62)</f>
        <v>73.166666666666671</v>
      </c>
      <c r="P62" s="1">
        <f t="shared" ref="P62:R62" si="37">AVERAGE(K27,K36,K43,K52,K59,K62)</f>
        <v>0.18333333333333335</v>
      </c>
      <c r="Q62" s="1">
        <f t="shared" si="37"/>
        <v>-362.49500000000006</v>
      </c>
      <c r="R62" s="1">
        <f t="shared" si="37"/>
        <v>0.15666666666666665</v>
      </c>
    </row>
    <row r="63" spans="1:18" hidden="1" x14ac:dyDescent="0.25">
      <c r="A63" t="s">
        <v>20</v>
      </c>
      <c r="B63">
        <v>2</v>
      </c>
      <c r="C63" t="s">
        <v>12</v>
      </c>
      <c r="D63" t="s">
        <v>11</v>
      </c>
      <c r="E63">
        <v>3</v>
      </c>
      <c r="F63">
        <v>0.65</v>
      </c>
      <c r="G63">
        <v>485.78</v>
      </c>
      <c r="H63">
        <v>0.47</v>
      </c>
      <c r="I63">
        <v>0</v>
      </c>
      <c r="J63">
        <f t="shared" ref="J63:K63" si="38">E63-E57</f>
        <v>2</v>
      </c>
      <c r="K63">
        <f t="shared" si="38"/>
        <v>0.65</v>
      </c>
      <c r="L63">
        <f t="shared" si="31"/>
        <v>485.78</v>
      </c>
      <c r="M63">
        <f t="shared" si="32"/>
        <v>0.47</v>
      </c>
    </row>
    <row r="64" spans="1:18" hidden="1" x14ac:dyDescent="0.25">
      <c r="A64" t="s">
        <v>20</v>
      </c>
      <c r="B64">
        <v>3</v>
      </c>
      <c r="C64" t="s">
        <v>12</v>
      </c>
      <c r="D64" t="s">
        <v>11</v>
      </c>
      <c r="E64">
        <v>4</v>
      </c>
      <c r="F64">
        <v>0.54</v>
      </c>
      <c r="G64">
        <v>265.7</v>
      </c>
      <c r="H64">
        <v>0.62</v>
      </c>
      <c r="I64">
        <v>0</v>
      </c>
      <c r="J64">
        <f t="shared" ref="J64:K64" si="39">E64-E58</f>
        <v>-36</v>
      </c>
      <c r="K64">
        <f t="shared" si="39"/>
        <v>0.18000000000000005</v>
      </c>
      <c r="L64">
        <f t="shared" si="31"/>
        <v>-513.49</v>
      </c>
      <c r="M64">
        <f t="shared" si="32"/>
        <v>-0.10999999999999999</v>
      </c>
    </row>
    <row r="65" spans="1:18" hidden="1" x14ac:dyDescent="0.25">
      <c r="A65" t="s">
        <v>20</v>
      </c>
      <c r="B65">
        <v>4</v>
      </c>
      <c r="C65" t="s">
        <v>12</v>
      </c>
      <c r="D65" t="s">
        <v>11</v>
      </c>
      <c r="E65">
        <v>6</v>
      </c>
      <c r="F65">
        <v>0.51</v>
      </c>
      <c r="G65">
        <v>205.36</v>
      </c>
      <c r="H65">
        <v>0.75</v>
      </c>
      <c r="I65">
        <v>0</v>
      </c>
      <c r="J65">
        <f t="shared" ref="J65:K65" si="40">E65-E59</f>
        <v>-88</v>
      </c>
      <c r="K65">
        <f t="shared" si="40"/>
        <v>0.22000000000000003</v>
      </c>
      <c r="L65">
        <f t="shared" si="31"/>
        <v>-97.490000000000009</v>
      </c>
      <c r="M65">
        <f t="shared" si="32"/>
        <v>-6.9999999999999951E-2</v>
      </c>
    </row>
    <row r="66" spans="1:18" hidden="1" x14ac:dyDescent="0.25">
      <c r="A66" t="s">
        <v>22</v>
      </c>
      <c r="B66">
        <v>2</v>
      </c>
      <c r="C66" t="s">
        <v>12</v>
      </c>
      <c r="D66" t="s">
        <v>11</v>
      </c>
      <c r="E66">
        <v>2</v>
      </c>
      <c r="F66">
        <v>0.68</v>
      </c>
      <c r="G66">
        <v>210.4</v>
      </c>
      <c r="H66">
        <v>0.35</v>
      </c>
      <c r="I66">
        <v>0</v>
      </c>
      <c r="J66">
        <f t="shared" ref="J66:K66" si="41">E66-E60</f>
        <v>-17</v>
      </c>
      <c r="K66">
        <f t="shared" si="41"/>
        <v>0.34</v>
      </c>
      <c r="L66">
        <f t="shared" si="31"/>
        <v>-316.54000000000008</v>
      </c>
      <c r="M66">
        <f t="shared" si="32"/>
        <v>-0.7400000000000001</v>
      </c>
    </row>
    <row r="67" spans="1:18" hidden="1" x14ac:dyDescent="0.25">
      <c r="A67" t="s">
        <v>22</v>
      </c>
      <c r="B67">
        <v>3</v>
      </c>
      <c r="C67" t="s">
        <v>12</v>
      </c>
      <c r="D67" t="s">
        <v>11</v>
      </c>
      <c r="E67">
        <v>3</v>
      </c>
      <c r="F67">
        <v>0.61</v>
      </c>
      <c r="G67">
        <v>243.91</v>
      </c>
      <c r="H67">
        <v>0.45</v>
      </c>
      <c r="I67">
        <v>0</v>
      </c>
      <c r="J67">
        <f t="shared" ref="J67:K67" si="42">E67-E61</f>
        <v>-47</v>
      </c>
      <c r="K67">
        <f t="shared" si="42"/>
        <v>0.25</v>
      </c>
      <c r="L67">
        <f t="shared" si="31"/>
        <v>-175.86999999999998</v>
      </c>
      <c r="M67">
        <f t="shared" si="32"/>
        <v>-0.2</v>
      </c>
    </row>
    <row r="68" spans="1:18" s="1" customFormat="1" x14ac:dyDescent="0.25">
      <c r="A68" s="1" t="s">
        <v>22</v>
      </c>
      <c r="B68" s="1">
        <v>4</v>
      </c>
      <c r="C68" s="1" t="s">
        <v>12</v>
      </c>
      <c r="D68" s="1" t="s">
        <v>11</v>
      </c>
      <c r="E68" s="1">
        <v>5</v>
      </c>
      <c r="F68" s="1">
        <v>0.78</v>
      </c>
      <c r="G68" s="1">
        <v>652.91</v>
      </c>
      <c r="H68" s="1">
        <v>0.33</v>
      </c>
      <c r="I68" s="1">
        <v>0</v>
      </c>
      <c r="J68" s="1">
        <f t="shared" ref="J68:K68" si="43">E68-E62</f>
        <v>-63</v>
      </c>
      <c r="K68" s="1">
        <f t="shared" si="43"/>
        <v>0.4</v>
      </c>
      <c r="L68" s="1">
        <f t="shared" si="31"/>
        <v>315.84999999999997</v>
      </c>
      <c r="M68" s="1">
        <f t="shared" si="32"/>
        <v>-0.31</v>
      </c>
      <c r="O68" s="1">
        <f>AVERAGE(J65,J68)</f>
        <v>-75.5</v>
      </c>
      <c r="P68" s="1">
        <f t="shared" ref="P68:R68" si="44">AVERAGE(K65,K68)</f>
        <v>0.31000000000000005</v>
      </c>
      <c r="Q68" s="1">
        <f t="shared" si="44"/>
        <v>109.17999999999998</v>
      </c>
      <c r="R68" s="1">
        <f t="shared" si="44"/>
        <v>-0.18999999999999997</v>
      </c>
    </row>
    <row r="69" spans="1:18" hidden="1" x14ac:dyDescent="0.25">
      <c r="A69" t="s">
        <v>9</v>
      </c>
      <c r="B69">
        <v>2</v>
      </c>
      <c r="C69" t="s">
        <v>12</v>
      </c>
      <c r="D69" t="s">
        <v>17</v>
      </c>
      <c r="E69">
        <v>1547</v>
      </c>
      <c r="F69">
        <v>0.45</v>
      </c>
      <c r="G69">
        <v>63602.32</v>
      </c>
      <c r="H69">
        <v>0.43</v>
      </c>
      <c r="I69">
        <v>7.63</v>
      </c>
      <c r="J69">
        <f t="shared" ref="J69:K69" si="45">E69-E63</f>
        <v>1544</v>
      </c>
      <c r="K69">
        <f t="shared" si="45"/>
        <v>-0.2</v>
      </c>
      <c r="L69">
        <f t="shared" si="31"/>
        <v>63116.54</v>
      </c>
      <c r="M69">
        <f t="shared" si="32"/>
        <v>-3.999999999999998E-2</v>
      </c>
    </row>
    <row r="70" spans="1:18" hidden="1" x14ac:dyDescent="0.25">
      <c r="A70" t="s">
        <v>9</v>
      </c>
      <c r="B70">
        <v>3</v>
      </c>
      <c r="C70" t="s">
        <v>12</v>
      </c>
      <c r="D70" t="s">
        <v>17</v>
      </c>
      <c r="E70">
        <v>3603</v>
      </c>
      <c r="F70">
        <v>0.39</v>
      </c>
      <c r="G70">
        <v>43469.08</v>
      </c>
      <c r="H70">
        <v>0.25</v>
      </c>
      <c r="I70">
        <v>8.75</v>
      </c>
      <c r="J70">
        <f t="shared" ref="J70:K70" si="46">E70-E64</f>
        <v>3599</v>
      </c>
      <c r="K70">
        <f t="shared" si="46"/>
        <v>-0.15000000000000002</v>
      </c>
      <c r="L70">
        <f t="shared" si="31"/>
        <v>43203.380000000005</v>
      </c>
      <c r="M70">
        <f t="shared" si="32"/>
        <v>-0.37</v>
      </c>
    </row>
    <row r="71" spans="1:18" hidden="1" x14ac:dyDescent="0.25">
      <c r="A71" t="s">
        <v>9</v>
      </c>
      <c r="B71">
        <v>4</v>
      </c>
      <c r="C71" t="s">
        <v>12</v>
      </c>
      <c r="D71" t="s">
        <v>17</v>
      </c>
      <c r="E71">
        <v>4536</v>
      </c>
      <c r="F71">
        <v>0.35</v>
      </c>
      <c r="G71">
        <v>44647.21</v>
      </c>
      <c r="H71">
        <v>0.17</v>
      </c>
      <c r="I71">
        <v>9.4</v>
      </c>
      <c r="J71">
        <f t="shared" ref="J71:K71" si="47">E71-E65</f>
        <v>4530</v>
      </c>
      <c r="K71">
        <f t="shared" si="47"/>
        <v>-0.16000000000000003</v>
      </c>
      <c r="L71">
        <f t="shared" si="31"/>
        <v>44441.85</v>
      </c>
      <c r="M71">
        <f t="shared" si="32"/>
        <v>-0.57999999999999996</v>
      </c>
    </row>
    <row r="72" spans="1:18" hidden="1" x14ac:dyDescent="0.25">
      <c r="A72" t="s">
        <v>20</v>
      </c>
      <c r="B72">
        <v>2</v>
      </c>
      <c r="C72" t="s">
        <v>19</v>
      </c>
      <c r="D72" t="s">
        <v>11</v>
      </c>
      <c r="E72">
        <v>1</v>
      </c>
      <c r="I72">
        <v>0</v>
      </c>
    </row>
    <row r="73" spans="1:18" hidden="1" x14ac:dyDescent="0.25">
      <c r="A73" t="s">
        <v>20</v>
      </c>
      <c r="B73">
        <v>2</v>
      </c>
      <c r="C73" t="s">
        <v>19</v>
      </c>
      <c r="D73" t="s">
        <v>13</v>
      </c>
      <c r="E73">
        <v>1</v>
      </c>
      <c r="I73">
        <v>0</v>
      </c>
    </row>
    <row r="74" spans="1:18" hidden="1" x14ac:dyDescent="0.25">
      <c r="A74" t="s">
        <v>20</v>
      </c>
      <c r="B74">
        <v>2</v>
      </c>
      <c r="C74" t="s">
        <v>12</v>
      </c>
      <c r="D74" t="s">
        <v>17</v>
      </c>
      <c r="E74">
        <v>139</v>
      </c>
      <c r="F74">
        <v>0.33</v>
      </c>
      <c r="G74">
        <v>21449.759999999998</v>
      </c>
      <c r="H74">
        <v>0.2</v>
      </c>
      <c r="I74">
        <v>0.05</v>
      </c>
      <c r="J74">
        <f>E74-E68</f>
        <v>134</v>
      </c>
      <c r="K74">
        <f>F74-F68</f>
        <v>-0.45</v>
      </c>
      <c r="L74">
        <f t="shared" ref="L74" si="48">G74-G68</f>
        <v>20796.849999999999</v>
      </c>
      <c r="M74">
        <f t="shared" ref="M74" si="49">H74-H68</f>
        <v>-0.13</v>
      </c>
    </row>
    <row r="75" spans="1:18" hidden="1" x14ac:dyDescent="0.25">
      <c r="A75" t="s">
        <v>20</v>
      </c>
      <c r="B75">
        <v>2</v>
      </c>
      <c r="C75" t="s">
        <v>19</v>
      </c>
      <c r="D75" t="s">
        <v>15</v>
      </c>
      <c r="E75">
        <v>1</v>
      </c>
      <c r="I75">
        <v>0</v>
      </c>
    </row>
    <row r="76" spans="1:18" hidden="1" x14ac:dyDescent="0.25">
      <c r="A76" t="s">
        <v>20</v>
      </c>
      <c r="B76">
        <v>2</v>
      </c>
      <c r="C76" t="s">
        <v>19</v>
      </c>
      <c r="D76" t="s">
        <v>16</v>
      </c>
      <c r="E76">
        <v>1</v>
      </c>
      <c r="I76">
        <v>0.01</v>
      </c>
    </row>
    <row r="77" spans="1:18" hidden="1" x14ac:dyDescent="0.25">
      <c r="A77" t="s">
        <v>20</v>
      </c>
      <c r="B77">
        <v>3</v>
      </c>
      <c r="C77" t="s">
        <v>12</v>
      </c>
      <c r="D77" t="s">
        <v>17</v>
      </c>
      <c r="E77">
        <v>202</v>
      </c>
      <c r="F77">
        <v>0.13</v>
      </c>
      <c r="G77">
        <v>19554.71</v>
      </c>
      <c r="H77">
        <v>0.06</v>
      </c>
      <c r="I77">
        <v>0.06</v>
      </c>
      <c r="J77">
        <f t="shared" ref="J77:K77" si="50">E77-E71</f>
        <v>-4334</v>
      </c>
      <c r="K77">
        <f t="shared" si="50"/>
        <v>-0.21999999999999997</v>
      </c>
      <c r="L77">
        <f t="shared" ref="L77:L90" si="51">G77-G71</f>
        <v>-25092.5</v>
      </c>
      <c r="M77">
        <f t="shared" ref="M77:M90" si="52">H77-H71</f>
        <v>-0.11000000000000001</v>
      </c>
    </row>
    <row r="78" spans="1:18" hidden="1" x14ac:dyDescent="0.25">
      <c r="A78" t="s">
        <v>20</v>
      </c>
      <c r="B78">
        <v>4</v>
      </c>
      <c r="C78" t="s">
        <v>12</v>
      </c>
      <c r="D78" t="s">
        <v>17</v>
      </c>
      <c r="E78">
        <v>212</v>
      </c>
      <c r="F78">
        <v>0.08</v>
      </c>
      <c r="G78">
        <v>25757.13</v>
      </c>
      <c r="H78">
        <v>0.04</v>
      </c>
      <c r="I78">
        <v>0.06</v>
      </c>
      <c r="J78">
        <f t="shared" ref="J78:K78" si="53">E78-E72</f>
        <v>211</v>
      </c>
      <c r="K78">
        <f t="shared" si="53"/>
        <v>0.08</v>
      </c>
      <c r="L78">
        <f t="shared" si="51"/>
        <v>25757.13</v>
      </c>
      <c r="M78">
        <f t="shared" si="52"/>
        <v>0.04</v>
      </c>
    </row>
    <row r="79" spans="1:18" hidden="1" x14ac:dyDescent="0.25">
      <c r="A79" t="s">
        <v>21</v>
      </c>
      <c r="B79">
        <v>2</v>
      </c>
      <c r="C79" t="s">
        <v>12</v>
      </c>
      <c r="D79" t="s">
        <v>17</v>
      </c>
      <c r="E79">
        <v>145</v>
      </c>
      <c r="F79">
        <v>0.49</v>
      </c>
      <c r="G79">
        <v>60468.94</v>
      </c>
      <c r="H79">
        <v>0.34</v>
      </c>
      <c r="I79">
        <v>7.0000000000000007E-2</v>
      </c>
      <c r="J79">
        <f t="shared" ref="J79:K79" si="54">E79-E73</f>
        <v>144</v>
      </c>
      <c r="K79">
        <f t="shared" si="54"/>
        <v>0.49</v>
      </c>
      <c r="L79">
        <f t="shared" si="51"/>
        <v>60468.94</v>
      </c>
      <c r="M79">
        <f t="shared" si="52"/>
        <v>0.34</v>
      </c>
    </row>
    <row r="80" spans="1:18" hidden="1" x14ac:dyDescent="0.25">
      <c r="A80" t="s">
        <v>21</v>
      </c>
      <c r="B80">
        <v>3</v>
      </c>
      <c r="C80" t="s">
        <v>12</v>
      </c>
      <c r="D80" t="s">
        <v>17</v>
      </c>
      <c r="E80">
        <v>281</v>
      </c>
      <c r="F80">
        <v>0.37</v>
      </c>
      <c r="G80">
        <v>40102.589999999997</v>
      </c>
      <c r="H80">
        <v>0.28999999999999998</v>
      </c>
      <c r="I80">
        <v>0.09</v>
      </c>
      <c r="J80">
        <f t="shared" ref="J80:K80" si="55">E80-E74</f>
        <v>142</v>
      </c>
      <c r="K80">
        <f t="shared" si="55"/>
        <v>3.999999999999998E-2</v>
      </c>
      <c r="L80">
        <f t="shared" si="51"/>
        <v>18652.829999999998</v>
      </c>
      <c r="M80">
        <f t="shared" si="52"/>
        <v>8.9999999999999969E-2</v>
      </c>
    </row>
    <row r="81" spans="1:18" hidden="1" x14ac:dyDescent="0.25">
      <c r="A81" t="s">
        <v>21</v>
      </c>
      <c r="B81">
        <v>4</v>
      </c>
      <c r="C81" t="s">
        <v>12</v>
      </c>
      <c r="D81" t="s">
        <v>17</v>
      </c>
      <c r="E81">
        <v>409</v>
      </c>
      <c r="F81">
        <v>0.32</v>
      </c>
      <c r="G81">
        <v>34378.61</v>
      </c>
      <c r="H81">
        <v>0.2</v>
      </c>
      <c r="I81">
        <v>0.11</v>
      </c>
      <c r="J81">
        <f t="shared" ref="J81:K81" si="56">E81-E75</f>
        <v>408</v>
      </c>
      <c r="K81">
        <f t="shared" si="56"/>
        <v>0.32</v>
      </c>
      <c r="L81">
        <f t="shared" si="51"/>
        <v>34378.61</v>
      </c>
      <c r="M81">
        <f t="shared" si="52"/>
        <v>0.2</v>
      </c>
    </row>
    <row r="82" spans="1:18" hidden="1" x14ac:dyDescent="0.25">
      <c r="A82" t="s">
        <v>22</v>
      </c>
      <c r="B82">
        <v>2</v>
      </c>
      <c r="C82" t="s">
        <v>12</v>
      </c>
      <c r="D82" t="s">
        <v>17</v>
      </c>
      <c r="E82">
        <v>41</v>
      </c>
      <c r="F82">
        <v>0.76</v>
      </c>
      <c r="G82">
        <v>135015.53</v>
      </c>
      <c r="H82">
        <v>0.28999999999999998</v>
      </c>
      <c r="I82">
        <v>0.03</v>
      </c>
      <c r="J82">
        <f t="shared" ref="J82:K82" si="57">E82-E76</f>
        <v>40</v>
      </c>
      <c r="K82">
        <f t="shared" si="57"/>
        <v>0.76</v>
      </c>
      <c r="L82">
        <f t="shared" si="51"/>
        <v>135015.53</v>
      </c>
      <c r="M82">
        <f t="shared" si="52"/>
        <v>0.28999999999999998</v>
      </c>
    </row>
    <row r="83" spans="1:18" hidden="1" x14ac:dyDescent="0.25">
      <c r="A83" t="s">
        <v>22</v>
      </c>
      <c r="B83">
        <v>3</v>
      </c>
      <c r="C83" t="s">
        <v>12</v>
      </c>
      <c r="D83" t="s">
        <v>17</v>
      </c>
      <c r="E83">
        <v>80</v>
      </c>
      <c r="F83">
        <v>0.57999999999999996</v>
      </c>
      <c r="G83">
        <v>41437.75</v>
      </c>
      <c r="H83">
        <v>0.24</v>
      </c>
      <c r="I83">
        <v>0.04</v>
      </c>
      <c r="J83">
        <f t="shared" ref="J83:K83" si="58">E83-E77</f>
        <v>-122</v>
      </c>
      <c r="K83">
        <f t="shared" si="58"/>
        <v>0.44999999999999996</v>
      </c>
      <c r="L83">
        <f t="shared" si="51"/>
        <v>21883.040000000001</v>
      </c>
      <c r="M83">
        <f t="shared" si="52"/>
        <v>0.18</v>
      </c>
    </row>
    <row r="84" spans="1:18" hidden="1" x14ac:dyDescent="0.25">
      <c r="A84" t="s">
        <v>22</v>
      </c>
      <c r="B84">
        <v>4</v>
      </c>
      <c r="C84" t="s">
        <v>12</v>
      </c>
      <c r="D84" t="s">
        <v>17</v>
      </c>
      <c r="E84">
        <v>124</v>
      </c>
      <c r="F84">
        <v>0.42</v>
      </c>
      <c r="G84">
        <v>49371.27</v>
      </c>
      <c r="H84">
        <v>0.12</v>
      </c>
      <c r="I84">
        <v>0.04</v>
      </c>
      <c r="J84">
        <f t="shared" ref="J84:K84" si="59">E84-E78</f>
        <v>-88</v>
      </c>
      <c r="K84">
        <f t="shared" si="59"/>
        <v>0.33999999999999997</v>
      </c>
      <c r="L84">
        <f t="shared" si="51"/>
        <v>23614.139999999996</v>
      </c>
      <c r="M84">
        <f t="shared" si="52"/>
        <v>7.9999999999999988E-2</v>
      </c>
    </row>
    <row r="85" spans="1:18" hidden="1" x14ac:dyDescent="0.25">
      <c r="A85" t="s">
        <v>23</v>
      </c>
      <c r="B85">
        <v>2</v>
      </c>
      <c r="C85" t="s">
        <v>12</v>
      </c>
      <c r="D85" t="s">
        <v>17</v>
      </c>
      <c r="E85">
        <v>353</v>
      </c>
      <c r="F85">
        <v>0.39</v>
      </c>
      <c r="G85">
        <v>24165.759999999998</v>
      </c>
      <c r="H85">
        <v>0.31</v>
      </c>
      <c r="I85">
        <v>0.12</v>
      </c>
      <c r="J85">
        <f t="shared" ref="J85:K85" si="60">E85-E79</f>
        <v>208</v>
      </c>
      <c r="K85">
        <f t="shared" si="60"/>
        <v>-9.9999999999999978E-2</v>
      </c>
      <c r="L85">
        <f t="shared" si="51"/>
        <v>-36303.180000000008</v>
      </c>
      <c r="M85">
        <f t="shared" si="52"/>
        <v>-3.0000000000000027E-2</v>
      </c>
    </row>
    <row r="86" spans="1:18" hidden="1" x14ac:dyDescent="0.25">
      <c r="A86" t="s">
        <v>23</v>
      </c>
      <c r="B86">
        <v>3</v>
      </c>
      <c r="C86" t="s">
        <v>12</v>
      </c>
      <c r="D86" t="s">
        <v>17</v>
      </c>
      <c r="E86">
        <v>665</v>
      </c>
      <c r="F86">
        <v>0.16</v>
      </c>
      <c r="G86">
        <v>16282.74</v>
      </c>
      <c r="H86">
        <v>0.12</v>
      </c>
      <c r="I86">
        <v>0.17</v>
      </c>
      <c r="J86">
        <f t="shared" ref="J86:K86" si="61">E86-E80</f>
        <v>384</v>
      </c>
      <c r="K86">
        <f t="shared" si="61"/>
        <v>-0.21</v>
      </c>
      <c r="L86">
        <f t="shared" si="51"/>
        <v>-23819.85</v>
      </c>
      <c r="M86">
        <f t="shared" si="52"/>
        <v>-0.16999999999999998</v>
      </c>
    </row>
    <row r="87" spans="1:18" hidden="1" x14ac:dyDescent="0.25">
      <c r="A87" t="s">
        <v>23</v>
      </c>
      <c r="B87">
        <v>4</v>
      </c>
      <c r="C87" t="s">
        <v>12</v>
      </c>
      <c r="D87" t="s">
        <v>17</v>
      </c>
      <c r="E87">
        <v>774</v>
      </c>
      <c r="F87">
        <v>0.04</v>
      </c>
      <c r="G87">
        <v>17838.900000000001</v>
      </c>
      <c r="H87">
        <v>0.04</v>
      </c>
      <c r="I87">
        <v>0.19</v>
      </c>
      <c r="J87">
        <f t="shared" ref="J87:K87" si="62">E87-E81</f>
        <v>365</v>
      </c>
      <c r="K87">
        <f t="shared" si="62"/>
        <v>-0.28000000000000003</v>
      </c>
      <c r="L87">
        <f t="shared" si="51"/>
        <v>-16539.71</v>
      </c>
      <c r="M87">
        <f t="shared" si="52"/>
        <v>-0.16</v>
      </c>
    </row>
    <row r="88" spans="1:18" hidden="1" x14ac:dyDescent="0.25">
      <c r="A88" t="s">
        <v>24</v>
      </c>
      <c r="B88">
        <v>2</v>
      </c>
      <c r="C88" t="s">
        <v>12</v>
      </c>
      <c r="D88" t="s">
        <v>17</v>
      </c>
      <c r="E88">
        <v>310</v>
      </c>
      <c r="F88">
        <v>0.24</v>
      </c>
      <c r="G88">
        <v>14412.09</v>
      </c>
      <c r="H88">
        <v>0.18</v>
      </c>
      <c r="I88">
        <v>7.0000000000000007E-2</v>
      </c>
      <c r="J88">
        <f t="shared" ref="J88:K88" si="63">E88-E82</f>
        <v>269</v>
      </c>
      <c r="K88">
        <f t="shared" si="63"/>
        <v>-0.52</v>
      </c>
      <c r="L88">
        <f t="shared" si="51"/>
        <v>-120603.44</v>
      </c>
      <c r="M88">
        <f t="shared" si="52"/>
        <v>-0.10999999999999999</v>
      </c>
    </row>
    <row r="89" spans="1:18" hidden="1" x14ac:dyDescent="0.25">
      <c r="A89" t="s">
        <v>24</v>
      </c>
      <c r="B89">
        <v>3</v>
      </c>
      <c r="C89" t="s">
        <v>12</v>
      </c>
      <c r="D89" t="s">
        <v>17</v>
      </c>
      <c r="E89">
        <v>401</v>
      </c>
      <c r="F89">
        <v>0.1</v>
      </c>
      <c r="G89">
        <v>17421.990000000002</v>
      </c>
      <c r="H89">
        <v>7.0000000000000007E-2</v>
      </c>
      <c r="I89">
        <v>0.1</v>
      </c>
      <c r="J89">
        <f t="shared" ref="J89:K89" si="64">E89-E83</f>
        <v>321</v>
      </c>
      <c r="K89">
        <f t="shared" si="64"/>
        <v>-0.48</v>
      </c>
      <c r="L89">
        <f t="shared" si="51"/>
        <v>-24015.759999999998</v>
      </c>
      <c r="M89">
        <f t="shared" si="52"/>
        <v>-0.16999999999999998</v>
      </c>
    </row>
    <row r="90" spans="1:18" s="1" customFormat="1" x14ac:dyDescent="0.25">
      <c r="A90" s="1" t="s">
        <v>24</v>
      </c>
      <c r="B90" s="1">
        <v>4</v>
      </c>
      <c r="C90" s="1" t="s">
        <v>12</v>
      </c>
      <c r="D90" s="1" t="s">
        <v>17</v>
      </c>
      <c r="E90" s="1">
        <v>417</v>
      </c>
      <c r="F90" s="1">
        <v>0.06</v>
      </c>
      <c r="G90" s="1">
        <v>28914.52</v>
      </c>
      <c r="H90" s="1">
        <v>0.04</v>
      </c>
      <c r="I90" s="1">
        <v>0.08</v>
      </c>
      <c r="J90" s="1">
        <f t="shared" ref="J90:K90" si="65">E90-E84</f>
        <v>293</v>
      </c>
      <c r="K90" s="1">
        <f t="shared" si="65"/>
        <v>-0.36</v>
      </c>
      <c r="L90" s="1">
        <f t="shared" si="51"/>
        <v>-20456.749999999996</v>
      </c>
      <c r="M90" s="1">
        <f t="shared" si="52"/>
        <v>-7.9999999999999988E-2</v>
      </c>
      <c r="O90" s="1">
        <f>AVERAGE(J71,J78,J81,J84,J87,J90)</f>
        <v>953.16666666666663</v>
      </c>
      <c r="P90" s="1">
        <f t="shared" ref="P90:R90" si="66">AVERAGE(K71,K78,K81,K84,K87,K90)</f>
        <v>-1.0000000000000009E-2</v>
      </c>
      <c r="Q90" s="1">
        <f t="shared" si="66"/>
        <v>15199.211666666664</v>
      </c>
      <c r="R90" s="1">
        <f t="shared" si="66"/>
        <v>-8.3333333333333315E-2</v>
      </c>
    </row>
    <row r="91" spans="1:18" hidden="1" x14ac:dyDescent="0.25">
      <c r="A91" t="s">
        <v>20</v>
      </c>
      <c r="B91">
        <v>3</v>
      </c>
      <c r="C91" t="s">
        <v>19</v>
      </c>
      <c r="D91" t="s">
        <v>11</v>
      </c>
      <c r="E91">
        <v>1</v>
      </c>
      <c r="I91">
        <v>0</v>
      </c>
    </row>
    <row r="92" spans="1:18" hidden="1" x14ac:dyDescent="0.25">
      <c r="A92" t="s">
        <v>20</v>
      </c>
      <c r="B92">
        <v>3</v>
      </c>
      <c r="C92" t="s">
        <v>19</v>
      </c>
      <c r="D92" t="s">
        <v>13</v>
      </c>
      <c r="E92">
        <v>1</v>
      </c>
      <c r="I92">
        <v>0</v>
      </c>
    </row>
    <row r="93" spans="1:18" hidden="1" x14ac:dyDescent="0.25">
      <c r="A93" t="s">
        <v>20</v>
      </c>
      <c r="B93">
        <v>2</v>
      </c>
      <c r="C93" t="s">
        <v>12</v>
      </c>
      <c r="D93" t="s">
        <v>13</v>
      </c>
      <c r="E93">
        <v>3</v>
      </c>
      <c r="F93">
        <v>0.65</v>
      </c>
      <c r="G93">
        <v>485.78</v>
      </c>
      <c r="H93">
        <v>0.47</v>
      </c>
      <c r="I93">
        <v>0</v>
      </c>
      <c r="J93">
        <f>E93-E87</f>
        <v>-771</v>
      </c>
      <c r="K93">
        <f>F93-F87</f>
        <v>0.61</v>
      </c>
      <c r="L93">
        <f t="shared" ref="L93" si="67">G93-G87</f>
        <v>-17353.120000000003</v>
      </c>
      <c r="M93">
        <f t="shared" ref="M93" si="68">H93-H87</f>
        <v>0.43</v>
      </c>
    </row>
    <row r="94" spans="1:18" hidden="1" x14ac:dyDescent="0.25">
      <c r="A94" t="s">
        <v>20</v>
      </c>
      <c r="B94">
        <v>3</v>
      </c>
      <c r="C94" t="s">
        <v>19</v>
      </c>
      <c r="D94" t="s">
        <v>15</v>
      </c>
      <c r="E94">
        <v>1</v>
      </c>
      <c r="I94">
        <v>0</v>
      </c>
    </row>
    <row r="95" spans="1:18" hidden="1" x14ac:dyDescent="0.25">
      <c r="A95" t="s">
        <v>20</v>
      </c>
      <c r="B95">
        <v>3</v>
      </c>
      <c r="C95" t="s">
        <v>19</v>
      </c>
      <c r="D95" t="s">
        <v>16</v>
      </c>
      <c r="E95">
        <v>1</v>
      </c>
      <c r="I95">
        <v>0.01</v>
      </c>
    </row>
    <row r="96" spans="1:18" hidden="1" x14ac:dyDescent="0.25">
      <c r="A96" t="s">
        <v>20</v>
      </c>
      <c r="B96">
        <v>3</v>
      </c>
      <c r="C96" t="s">
        <v>12</v>
      </c>
      <c r="D96" t="s">
        <v>13</v>
      </c>
      <c r="E96">
        <v>6</v>
      </c>
      <c r="F96">
        <v>0.52</v>
      </c>
      <c r="G96">
        <v>360.38</v>
      </c>
      <c r="H96">
        <v>0.65</v>
      </c>
      <c r="I96">
        <v>0.01</v>
      </c>
      <c r="J96">
        <f t="shared" ref="J96:K96" si="69">E96-E90</f>
        <v>-411</v>
      </c>
      <c r="K96">
        <f t="shared" si="69"/>
        <v>0.46</v>
      </c>
      <c r="L96">
        <f t="shared" ref="L96:L109" si="70">G96-G90</f>
        <v>-28554.14</v>
      </c>
      <c r="M96">
        <f t="shared" ref="M96:M109" si="71">H96-H90</f>
        <v>0.61</v>
      </c>
    </row>
    <row r="97" spans="1:18" hidden="1" x14ac:dyDescent="0.25">
      <c r="A97" t="s">
        <v>20</v>
      </c>
      <c r="B97">
        <v>4</v>
      </c>
      <c r="C97" t="s">
        <v>12</v>
      </c>
      <c r="D97" t="s">
        <v>13</v>
      </c>
      <c r="E97">
        <v>11</v>
      </c>
      <c r="F97">
        <v>0.43</v>
      </c>
      <c r="G97">
        <v>203.79</v>
      </c>
      <c r="H97">
        <v>0.78</v>
      </c>
      <c r="I97">
        <v>0</v>
      </c>
      <c r="J97">
        <f t="shared" ref="J97:K97" si="72">E97-E91</f>
        <v>10</v>
      </c>
      <c r="K97">
        <f t="shared" si="72"/>
        <v>0.43</v>
      </c>
      <c r="L97">
        <f t="shared" si="70"/>
        <v>203.79</v>
      </c>
      <c r="M97">
        <f t="shared" si="71"/>
        <v>0.78</v>
      </c>
    </row>
    <row r="98" spans="1:18" hidden="1" x14ac:dyDescent="0.25">
      <c r="A98" t="s">
        <v>21</v>
      </c>
      <c r="B98">
        <v>4</v>
      </c>
      <c r="C98" t="s">
        <v>12</v>
      </c>
      <c r="D98" t="s">
        <v>13</v>
      </c>
      <c r="E98">
        <v>2</v>
      </c>
      <c r="F98">
        <v>0.49</v>
      </c>
      <c r="G98">
        <v>224.48</v>
      </c>
      <c r="H98">
        <v>0.47</v>
      </c>
      <c r="I98">
        <v>0.01</v>
      </c>
      <c r="J98">
        <f t="shared" ref="J98:K98" si="73">E98-E92</f>
        <v>1</v>
      </c>
      <c r="K98">
        <f t="shared" si="73"/>
        <v>0.49</v>
      </c>
      <c r="L98">
        <f t="shared" si="70"/>
        <v>224.48</v>
      </c>
      <c r="M98">
        <f t="shared" si="71"/>
        <v>0.47</v>
      </c>
    </row>
    <row r="99" spans="1:18" hidden="1" x14ac:dyDescent="0.25">
      <c r="A99" t="s">
        <v>22</v>
      </c>
      <c r="B99">
        <v>2</v>
      </c>
      <c r="C99" t="s">
        <v>12</v>
      </c>
      <c r="D99" t="s">
        <v>13</v>
      </c>
      <c r="E99">
        <v>3</v>
      </c>
      <c r="F99">
        <v>0.84</v>
      </c>
      <c r="G99">
        <v>1079.17</v>
      </c>
      <c r="H99">
        <v>0.25</v>
      </c>
      <c r="I99">
        <v>0</v>
      </c>
      <c r="J99">
        <f t="shared" ref="J99:K99" si="74">E99-E93</f>
        <v>0</v>
      </c>
      <c r="K99">
        <f t="shared" si="74"/>
        <v>0.18999999999999995</v>
      </c>
      <c r="L99">
        <f t="shared" si="70"/>
        <v>593.3900000000001</v>
      </c>
      <c r="M99">
        <f t="shared" si="71"/>
        <v>-0.21999999999999997</v>
      </c>
    </row>
    <row r="100" spans="1:18" hidden="1" x14ac:dyDescent="0.25">
      <c r="A100" t="s">
        <v>22</v>
      </c>
      <c r="B100">
        <v>3</v>
      </c>
      <c r="C100" t="s">
        <v>12</v>
      </c>
      <c r="D100" t="s">
        <v>13</v>
      </c>
      <c r="E100">
        <v>4</v>
      </c>
      <c r="F100">
        <v>0.69</v>
      </c>
      <c r="G100">
        <v>536.19000000000005</v>
      </c>
      <c r="H100">
        <v>0.44</v>
      </c>
      <c r="I100">
        <v>0</v>
      </c>
      <c r="J100">
        <f t="shared" ref="J100:K100" si="75">E100-E94</f>
        <v>3</v>
      </c>
      <c r="K100">
        <f t="shared" si="75"/>
        <v>0.69</v>
      </c>
      <c r="L100">
        <f t="shared" si="70"/>
        <v>536.19000000000005</v>
      </c>
      <c r="M100">
        <f t="shared" si="71"/>
        <v>0.44</v>
      </c>
    </row>
    <row r="101" spans="1:18" hidden="1" x14ac:dyDescent="0.25">
      <c r="A101" t="s">
        <v>22</v>
      </c>
      <c r="B101">
        <v>4</v>
      </c>
      <c r="C101" t="s">
        <v>12</v>
      </c>
      <c r="D101" t="s">
        <v>13</v>
      </c>
      <c r="E101">
        <v>6</v>
      </c>
      <c r="F101">
        <v>0.72</v>
      </c>
      <c r="G101">
        <v>577.96</v>
      </c>
      <c r="H101">
        <v>0.55000000000000004</v>
      </c>
      <c r="I101">
        <v>0</v>
      </c>
      <c r="J101">
        <f t="shared" ref="J101:K101" si="76">E101-E95</f>
        <v>5</v>
      </c>
      <c r="K101">
        <f t="shared" si="76"/>
        <v>0.72</v>
      </c>
      <c r="L101">
        <f t="shared" si="70"/>
        <v>577.96</v>
      </c>
      <c r="M101">
        <f t="shared" si="71"/>
        <v>0.55000000000000004</v>
      </c>
    </row>
    <row r="102" spans="1:18" hidden="1" x14ac:dyDescent="0.25">
      <c r="A102" t="s">
        <v>24</v>
      </c>
      <c r="B102">
        <v>3</v>
      </c>
      <c r="C102" t="s">
        <v>12</v>
      </c>
      <c r="D102" t="s">
        <v>13</v>
      </c>
      <c r="E102">
        <v>2</v>
      </c>
      <c r="F102">
        <v>0.34</v>
      </c>
      <c r="G102">
        <v>167.3</v>
      </c>
      <c r="H102">
        <v>1.46</v>
      </c>
      <c r="I102">
        <v>0.01</v>
      </c>
      <c r="J102">
        <f t="shared" ref="J102:K102" si="77">E102-E96</f>
        <v>-4</v>
      </c>
      <c r="K102">
        <f t="shared" si="77"/>
        <v>-0.18</v>
      </c>
      <c r="L102">
        <f t="shared" si="70"/>
        <v>-193.07999999999998</v>
      </c>
      <c r="M102">
        <f t="shared" si="71"/>
        <v>0.80999999999999994</v>
      </c>
    </row>
    <row r="103" spans="1:18" s="1" customFormat="1" x14ac:dyDescent="0.25">
      <c r="A103" s="1" t="s">
        <v>24</v>
      </c>
      <c r="B103" s="1">
        <v>4</v>
      </c>
      <c r="C103" s="1" t="s">
        <v>12</v>
      </c>
      <c r="D103" s="1" t="s">
        <v>13</v>
      </c>
      <c r="E103" s="1">
        <v>5</v>
      </c>
      <c r="F103" s="1">
        <v>0.47</v>
      </c>
      <c r="G103" s="1">
        <v>333.62</v>
      </c>
      <c r="H103" s="1">
        <v>0.74</v>
      </c>
      <c r="I103" s="1">
        <v>0.01</v>
      </c>
      <c r="J103" s="1">
        <f t="shared" ref="J103:K103" si="78">E103-E97</f>
        <v>-6</v>
      </c>
      <c r="K103" s="1">
        <f t="shared" si="78"/>
        <v>3.999999999999998E-2</v>
      </c>
      <c r="L103" s="1">
        <f t="shared" si="70"/>
        <v>129.83000000000001</v>
      </c>
      <c r="M103" s="1">
        <f t="shared" si="71"/>
        <v>-4.0000000000000036E-2</v>
      </c>
      <c r="O103" s="1">
        <f>AVERAGE(J97,J98,J101,J103)</f>
        <v>2.5</v>
      </c>
      <c r="P103" s="1">
        <f t="shared" ref="P103:R103" si="79">AVERAGE(K97,K98,K101,K103)</f>
        <v>0.42</v>
      </c>
      <c r="Q103" s="1">
        <f t="shared" si="79"/>
        <v>284.01499999999999</v>
      </c>
      <c r="R103" s="1">
        <f t="shared" si="79"/>
        <v>0.44</v>
      </c>
    </row>
    <row r="104" spans="1:18" hidden="1" x14ac:dyDescent="0.25">
      <c r="A104" t="s">
        <v>20</v>
      </c>
      <c r="B104">
        <v>2</v>
      </c>
      <c r="C104" t="s">
        <v>12</v>
      </c>
      <c r="D104" t="s">
        <v>16</v>
      </c>
      <c r="E104">
        <v>3</v>
      </c>
      <c r="F104">
        <v>0.65</v>
      </c>
      <c r="G104">
        <v>485.78</v>
      </c>
      <c r="H104">
        <v>0.47</v>
      </c>
      <c r="I104">
        <v>0.01</v>
      </c>
      <c r="J104">
        <f t="shared" ref="J104:K104" si="80">E104-E98</f>
        <v>1</v>
      </c>
      <c r="K104">
        <f t="shared" si="80"/>
        <v>0.16000000000000003</v>
      </c>
      <c r="L104">
        <f t="shared" si="70"/>
        <v>261.29999999999995</v>
      </c>
      <c r="M104">
        <f t="shared" si="71"/>
        <v>0</v>
      </c>
    </row>
    <row r="105" spans="1:18" hidden="1" x14ac:dyDescent="0.25">
      <c r="A105" t="s">
        <v>20</v>
      </c>
      <c r="B105">
        <v>3</v>
      </c>
      <c r="C105" t="s">
        <v>12</v>
      </c>
      <c r="D105" t="s">
        <v>16</v>
      </c>
      <c r="E105">
        <v>4</v>
      </c>
      <c r="F105">
        <v>0.54</v>
      </c>
      <c r="G105">
        <v>265.7</v>
      </c>
      <c r="H105">
        <v>0.62</v>
      </c>
      <c r="I105">
        <v>0.02</v>
      </c>
      <c r="J105">
        <f t="shared" ref="J105:K105" si="81">E105-E99</f>
        <v>1</v>
      </c>
      <c r="K105">
        <f t="shared" si="81"/>
        <v>-0.29999999999999993</v>
      </c>
      <c r="L105">
        <f t="shared" si="70"/>
        <v>-813.47</v>
      </c>
      <c r="M105">
        <f t="shared" si="71"/>
        <v>0.37</v>
      </c>
    </row>
    <row r="106" spans="1:18" hidden="1" x14ac:dyDescent="0.25">
      <c r="A106" t="s">
        <v>20</v>
      </c>
      <c r="B106">
        <v>4</v>
      </c>
      <c r="C106" t="s">
        <v>12</v>
      </c>
      <c r="D106" t="s">
        <v>16</v>
      </c>
      <c r="E106">
        <v>6</v>
      </c>
      <c r="F106">
        <v>0.51</v>
      </c>
      <c r="G106">
        <v>205.36</v>
      </c>
      <c r="H106">
        <v>0.75</v>
      </c>
      <c r="I106">
        <v>0.02</v>
      </c>
      <c r="J106">
        <f t="shared" ref="J106:K106" si="82">E106-E100</f>
        <v>2</v>
      </c>
      <c r="K106">
        <f t="shared" si="82"/>
        <v>-0.17999999999999994</v>
      </c>
      <c r="L106">
        <f t="shared" si="70"/>
        <v>-330.83000000000004</v>
      </c>
      <c r="M106">
        <f t="shared" si="71"/>
        <v>0.31</v>
      </c>
    </row>
    <row r="107" spans="1:18" hidden="1" x14ac:dyDescent="0.25">
      <c r="A107" t="s">
        <v>22</v>
      </c>
      <c r="B107">
        <v>2</v>
      </c>
      <c r="C107" t="s">
        <v>12</v>
      </c>
      <c r="D107" t="s">
        <v>16</v>
      </c>
      <c r="E107">
        <v>2</v>
      </c>
      <c r="F107">
        <v>0.68</v>
      </c>
      <c r="G107">
        <v>210.4</v>
      </c>
      <c r="H107">
        <v>0.35</v>
      </c>
      <c r="I107">
        <v>0.01</v>
      </c>
      <c r="J107">
        <f t="shared" ref="J107:K107" si="83">E107-E101</f>
        <v>-4</v>
      </c>
      <c r="K107">
        <f t="shared" si="83"/>
        <v>-3.9999999999999925E-2</v>
      </c>
      <c r="L107">
        <f t="shared" si="70"/>
        <v>-367.56000000000006</v>
      </c>
      <c r="M107">
        <f t="shared" si="71"/>
        <v>-0.20000000000000007</v>
      </c>
    </row>
    <row r="108" spans="1:18" hidden="1" x14ac:dyDescent="0.25">
      <c r="A108" t="s">
        <v>22</v>
      </c>
      <c r="B108">
        <v>3</v>
      </c>
      <c r="C108" t="s">
        <v>12</v>
      </c>
      <c r="D108" t="s">
        <v>16</v>
      </c>
      <c r="E108">
        <v>3</v>
      </c>
      <c r="F108">
        <v>0.61</v>
      </c>
      <c r="G108">
        <v>243.91</v>
      </c>
      <c r="H108">
        <v>0.45</v>
      </c>
      <c r="I108">
        <v>0.01</v>
      </c>
      <c r="J108">
        <f t="shared" ref="J108:K108" si="84">E108-E102</f>
        <v>1</v>
      </c>
      <c r="K108">
        <f t="shared" si="84"/>
        <v>0.26999999999999996</v>
      </c>
      <c r="L108">
        <f t="shared" si="70"/>
        <v>76.609999999999985</v>
      </c>
      <c r="M108">
        <f t="shared" si="71"/>
        <v>-1.01</v>
      </c>
    </row>
    <row r="109" spans="1:18" s="1" customFormat="1" x14ac:dyDescent="0.25">
      <c r="A109" s="1" t="s">
        <v>22</v>
      </c>
      <c r="B109" s="1">
        <v>4</v>
      </c>
      <c r="C109" s="1" t="s">
        <v>12</v>
      </c>
      <c r="D109" s="1" t="s">
        <v>16</v>
      </c>
      <c r="E109" s="1">
        <v>5</v>
      </c>
      <c r="F109" s="1">
        <v>0.78</v>
      </c>
      <c r="G109" s="1">
        <v>652.91</v>
      </c>
      <c r="H109" s="1">
        <v>0.33</v>
      </c>
      <c r="I109" s="1">
        <v>0.02</v>
      </c>
      <c r="J109" s="1">
        <f t="shared" ref="J109:K109" si="85">E109-E103</f>
        <v>0</v>
      </c>
      <c r="K109" s="1">
        <f t="shared" si="85"/>
        <v>0.31000000000000005</v>
      </c>
      <c r="L109" s="1">
        <f t="shared" si="70"/>
        <v>319.28999999999996</v>
      </c>
      <c r="M109" s="1">
        <f t="shared" si="71"/>
        <v>-0.41</v>
      </c>
      <c r="O109" s="1">
        <f>AVERAGE(J106,J109)</f>
        <v>1</v>
      </c>
      <c r="P109" s="1">
        <f t="shared" ref="P109:R109" si="86">AVERAGE(K106,K109)</f>
        <v>6.5000000000000058E-2</v>
      </c>
      <c r="Q109" s="1">
        <f t="shared" si="86"/>
        <v>-5.7700000000000387</v>
      </c>
      <c r="R109" s="1">
        <f t="shared" si="86"/>
        <v>-4.9999999999999989E-2</v>
      </c>
    </row>
    <row r="110" spans="1:18" hidden="1" x14ac:dyDescent="0.25">
      <c r="A110" t="s">
        <v>20</v>
      </c>
      <c r="B110">
        <v>4</v>
      </c>
      <c r="C110" t="s">
        <v>19</v>
      </c>
      <c r="D110" t="s">
        <v>11</v>
      </c>
      <c r="E110">
        <v>1</v>
      </c>
      <c r="I110">
        <v>0</v>
      </c>
    </row>
    <row r="111" spans="1:18" hidden="1" x14ac:dyDescent="0.25">
      <c r="A111" t="s">
        <v>20</v>
      </c>
      <c r="B111">
        <v>4</v>
      </c>
      <c r="C111" t="s">
        <v>19</v>
      </c>
      <c r="D111" t="s">
        <v>13</v>
      </c>
      <c r="E111">
        <v>1</v>
      </c>
      <c r="I111">
        <v>0</v>
      </c>
    </row>
    <row r="112" spans="1:18" hidden="1" x14ac:dyDescent="0.25">
      <c r="A112" t="s">
        <v>20</v>
      </c>
      <c r="B112">
        <v>2</v>
      </c>
      <c r="C112" t="s">
        <v>18</v>
      </c>
      <c r="D112" t="s">
        <v>15</v>
      </c>
      <c r="E112">
        <v>4</v>
      </c>
      <c r="F112">
        <v>0.68</v>
      </c>
      <c r="G112">
        <v>877.19</v>
      </c>
      <c r="H112">
        <v>0.47</v>
      </c>
      <c r="I112">
        <v>0.01</v>
      </c>
      <c r="J112">
        <f>E112-E106</f>
        <v>-2</v>
      </c>
      <c r="K112">
        <f>F112-F106</f>
        <v>0.17000000000000004</v>
      </c>
      <c r="L112">
        <f t="shared" ref="L112" si="87">G112-G106</f>
        <v>671.83</v>
      </c>
      <c r="M112">
        <f t="shared" ref="M112" si="88">H112-H106</f>
        <v>-0.28000000000000003</v>
      </c>
    </row>
    <row r="113" spans="1:18" hidden="1" x14ac:dyDescent="0.25">
      <c r="A113" t="s">
        <v>20</v>
      </c>
      <c r="B113">
        <v>4</v>
      </c>
      <c r="C113" t="s">
        <v>19</v>
      </c>
      <c r="D113" t="s">
        <v>15</v>
      </c>
      <c r="E113">
        <v>1</v>
      </c>
      <c r="I113">
        <v>0</v>
      </c>
    </row>
    <row r="114" spans="1:18" hidden="1" x14ac:dyDescent="0.25">
      <c r="A114" t="s">
        <v>20</v>
      </c>
      <c r="B114">
        <v>4</v>
      </c>
      <c r="C114" t="s">
        <v>19</v>
      </c>
      <c r="D114" t="s">
        <v>16</v>
      </c>
      <c r="E114">
        <v>1</v>
      </c>
      <c r="I114">
        <v>0.01</v>
      </c>
    </row>
    <row r="115" spans="1:18" hidden="1" x14ac:dyDescent="0.25">
      <c r="A115" t="s">
        <v>20</v>
      </c>
      <c r="B115">
        <v>3</v>
      </c>
      <c r="C115" t="s">
        <v>18</v>
      </c>
      <c r="D115" t="s">
        <v>15</v>
      </c>
      <c r="E115">
        <v>7</v>
      </c>
      <c r="F115">
        <v>0.54</v>
      </c>
      <c r="G115">
        <v>424.12</v>
      </c>
      <c r="H115">
        <v>0.67</v>
      </c>
      <c r="I115">
        <v>0</v>
      </c>
      <c r="J115">
        <f t="shared" ref="J115:K115" si="89">E115-E109</f>
        <v>2</v>
      </c>
      <c r="K115">
        <f t="shared" si="89"/>
        <v>-0.24</v>
      </c>
      <c r="L115">
        <f t="shared" ref="L115:L116" si="90">G115-G109</f>
        <v>-228.78999999999996</v>
      </c>
      <c r="M115">
        <f t="shared" ref="M115:M116" si="91">H115-H109</f>
        <v>0.34</v>
      </c>
    </row>
    <row r="116" spans="1:18" hidden="1" x14ac:dyDescent="0.25">
      <c r="A116" t="s">
        <v>20</v>
      </c>
      <c r="B116">
        <v>4</v>
      </c>
      <c r="C116" t="s">
        <v>18</v>
      </c>
      <c r="D116" t="s">
        <v>15</v>
      </c>
      <c r="E116">
        <v>10</v>
      </c>
      <c r="F116">
        <v>0.47</v>
      </c>
      <c r="G116">
        <v>251.26</v>
      </c>
      <c r="H116">
        <v>0.77</v>
      </c>
      <c r="I116">
        <v>0.01</v>
      </c>
      <c r="J116">
        <f t="shared" ref="J116:K116" si="92">E116-E110</f>
        <v>9</v>
      </c>
      <c r="K116">
        <f t="shared" si="92"/>
        <v>0.47</v>
      </c>
      <c r="L116">
        <f t="shared" si="90"/>
        <v>251.26</v>
      </c>
      <c r="M116">
        <f t="shared" si="91"/>
        <v>0.77</v>
      </c>
      <c r="O116" s="2"/>
    </row>
    <row r="117" spans="1:18" hidden="1" x14ac:dyDescent="0.25">
      <c r="A117" t="s">
        <v>21</v>
      </c>
      <c r="B117">
        <v>2</v>
      </c>
      <c r="C117" t="s">
        <v>12</v>
      </c>
      <c r="D117" t="s">
        <v>11</v>
      </c>
      <c r="E117">
        <v>1</v>
      </c>
      <c r="I117">
        <v>0.01</v>
      </c>
    </row>
    <row r="118" spans="1:18" hidden="1" x14ac:dyDescent="0.25">
      <c r="A118" t="s">
        <v>21</v>
      </c>
      <c r="B118">
        <v>2</v>
      </c>
      <c r="C118" t="s">
        <v>12</v>
      </c>
      <c r="D118" t="s">
        <v>13</v>
      </c>
      <c r="E118">
        <v>1</v>
      </c>
      <c r="I118">
        <v>0.01</v>
      </c>
    </row>
    <row r="119" spans="1:18" hidden="1" x14ac:dyDescent="0.25">
      <c r="A119" t="s">
        <v>22</v>
      </c>
      <c r="B119">
        <v>2</v>
      </c>
      <c r="C119" t="s">
        <v>18</v>
      </c>
      <c r="D119" t="s">
        <v>15</v>
      </c>
      <c r="E119">
        <v>3</v>
      </c>
      <c r="F119">
        <v>0.62</v>
      </c>
      <c r="G119">
        <v>344.32</v>
      </c>
      <c r="H119">
        <v>0.45</v>
      </c>
      <c r="I119">
        <v>0</v>
      </c>
      <c r="J119">
        <f>E119-E113</f>
        <v>2</v>
      </c>
      <c r="K119">
        <f>F119-F113</f>
        <v>0.62</v>
      </c>
      <c r="L119">
        <f t="shared" ref="L119" si="93">G119-G113</f>
        <v>344.32</v>
      </c>
      <c r="M119">
        <f t="shared" ref="M119" si="94">H119-H113</f>
        <v>0.45</v>
      </c>
    </row>
    <row r="120" spans="1:18" hidden="1" x14ac:dyDescent="0.25">
      <c r="A120" t="s">
        <v>21</v>
      </c>
      <c r="B120">
        <v>2</v>
      </c>
      <c r="C120" t="s">
        <v>12</v>
      </c>
      <c r="D120" t="s">
        <v>15</v>
      </c>
      <c r="E120">
        <v>1</v>
      </c>
      <c r="I120">
        <v>0.01</v>
      </c>
    </row>
    <row r="121" spans="1:18" hidden="1" x14ac:dyDescent="0.25">
      <c r="A121" t="s">
        <v>21</v>
      </c>
      <c r="B121">
        <v>2</v>
      </c>
      <c r="C121" t="s">
        <v>12</v>
      </c>
      <c r="D121" t="s">
        <v>16</v>
      </c>
      <c r="E121">
        <v>1</v>
      </c>
      <c r="I121">
        <v>0.03</v>
      </c>
    </row>
    <row r="122" spans="1:18" hidden="1" x14ac:dyDescent="0.25">
      <c r="A122" t="s">
        <v>22</v>
      </c>
      <c r="B122">
        <v>3</v>
      </c>
      <c r="C122" t="s">
        <v>18</v>
      </c>
      <c r="D122" t="s">
        <v>15</v>
      </c>
      <c r="E122">
        <v>5</v>
      </c>
      <c r="F122">
        <v>0.74</v>
      </c>
      <c r="G122">
        <v>1319.82</v>
      </c>
      <c r="H122">
        <v>0.38</v>
      </c>
      <c r="I122">
        <v>0</v>
      </c>
      <c r="J122">
        <f>E122-E116</f>
        <v>-5</v>
      </c>
      <c r="K122">
        <f>F122-F116</f>
        <v>0.27</v>
      </c>
      <c r="L122">
        <f t="shared" ref="L122" si="95">G122-G116</f>
        <v>1068.56</v>
      </c>
      <c r="M122">
        <f t="shared" ref="M122" si="96">H122-H116</f>
        <v>-0.39</v>
      </c>
    </row>
    <row r="123" spans="1:18" hidden="1" x14ac:dyDescent="0.25">
      <c r="A123" t="s">
        <v>21</v>
      </c>
      <c r="B123">
        <v>2</v>
      </c>
      <c r="C123" t="s">
        <v>18</v>
      </c>
      <c r="D123" t="s">
        <v>11</v>
      </c>
      <c r="E123">
        <v>1</v>
      </c>
      <c r="I123">
        <v>0.01</v>
      </c>
    </row>
    <row r="124" spans="1:18" hidden="1" x14ac:dyDescent="0.25">
      <c r="A124" t="s">
        <v>21</v>
      </c>
      <c r="B124">
        <v>2</v>
      </c>
      <c r="C124" t="s">
        <v>18</v>
      </c>
      <c r="D124" t="s">
        <v>13</v>
      </c>
      <c r="E124">
        <v>1</v>
      </c>
      <c r="I124">
        <v>0.01</v>
      </c>
    </row>
    <row r="125" spans="1:18" s="1" customFormat="1" x14ac:dyDescent="0.25">
      <c r="A125" s="1" t="s">
        <v>22</v>
      </c>
      <c r="B125" s="1">
        <v>4</v>
      </c>
      <c r="C125" s="1" t="s">
        <v>18</v>
      </c>
      <c r="D125" s="1" t="s">
        <v>15</v>
      </c>
      <c r="E125" s="1">
        <v>6</v>
      </c>
      <c r="F125" s="1">
        <v>0.75</v>
      </c>
      <c r="G125" s="1">
        <v>851.59</v>
      </c>
      <c r="H125" s="1">
        <v>0.34</v>
      </c>
      <c r="I125" s="1">
        <v>0</v>
      </c>
      <c r="J125" s="1">
        <f>E125-E119</f>
        <v>3</v>
      </c>
      <c r="K125" s="1">
        <f>F125-F119</f>
        <v>0.13</v>
      </c>
      <c r="L125" s="1">
        <f t="shared" ref="L125" si="97">G125-G119</f>
        <v>507.27000000000004</v>
      </c>
      <c r="M125" s="1">
        <f t="shared" ref="M125" si="98">H125-H119</f>
        <v>-0.10999999999999999</v>
      </c>
      <c r="O125" s="1">
        <f>AVERAGE(J116,J125)</f>
        <v>6</v>
      </c>
      <c r="P125" s="1">
        <f t="shared" ref="P125:R125" si="99">AVERAGE(K116,K125)</f>
        <v>0.3</v>
      </c>
      <c r="Q125" s="1">
        <f t="shared" si="99"/>
        <v>379.26499999999999</v>
      </c>
      <c r="R125" s="1">
        <f t="shared" si="99"/>
        <v>0.33</v>
      </c>
    </row>
    <row r="126" spans="1:18" hidden="1" x14ac:dyDescent="0.25">
      <c r="A126" t="s">
        <v>21</v>
      </c>
      <c r="B126">
        <v>2</v>
      </c>
      <c r="C126" t="s">
        <v>18</v>
      </c>
      <c r="D126" t="s">
        <v>15</v>
      </c>
      <c r="E126">
        <v>1</v>
      </c>
      <c r="I126">
        <v>0.01</v>
      </c>
    </row>
    <row r="127" spans="1:18" hidden="1" x14ac:dyDescent="0.25">
      <c r="A127" t="s">
        <v>21</v>
      </c>
      <c r="B127">
        <v>2</v>
      </c>
      <c r="C127" t="s">
        <v>18</v>
      </c>
      <c r="D127" t="s">
        <v>16</v>
      </c>
      <c r="E127">
        <v>1</v>
      </c>
      <c r="I127">
        <v>0.03</v>
      </c>
    </row>
    <row r="128" spans="1:18" hidden="1" x14ac:dyDescent="0.25">
      <c r="A128" t="s">
        <v>9</v>
      </c>
      <c r="B128">
        <v>2</v>
      </c>
      <c r="C128" t="s">
        <v>18</v>
      </c>
      <c r="D128" t="s">
        <v>14</v>
      </c>
      <c r="E128">
        <v>33</v>
      </c>
      <c r="F128">
        <v>0.21</v>
      </c>
      <c r="G128">
        <v>4351.21</v>
      </c>
      <c r="H128">
        <v>3.26</v>
      </c>
      <c r="I128">
        <v>2.17</v>
      </c>
      <c r="J128">
        <f>E128-E122</f>
        <v>28</v>
      </c>
      <c r="K128">
        <f>F128-F122</f>
        <v>-0.53</v>
      </c>
      <c r="L128">
        <f t="shared" ref="L128" si="100">G128-G122</f>
        <v>3031.3900000000003</v>
      </c>
      <c r="M128">
        <f t="shared" ref="M128" si="101">H128-H122</f>
        <v>2.88</v>
      </c>
    </row>
    <row r="129" spans="1:15" hidden="1" x14ac:dyDescent="0.25">
      <c r="A129" t="s">
        <v>21</v>
      </c>
      <c r="B129">
        <v>2</v>
      </c>
      <c r="C129" t="s">
        <v>19</v>
      </c>
      <c r="D129" t="s">
        <v>11</v>
      </c>
      <c r="E129">
        <v>1</v>
      </c>
      <c r="I129">
        <v>0</v>
      </c>
    </row>
    <row r="130" spans="1:15" hidden="1" x14ac:dyDescent="0.25">
      <c r="A130" t="s">
        <v>21</v>
      </c>
      <c r="B130">
        <v>2</v>
      </c>
      <c r="C130" t="s">
        <v>19</v>
      </c>
      <c r="D130" t="s">
        <v>13</v>
      </c>
      <c r="E130">
        <v>1</v>
      </c>
      <c r="I130">
        <v>0</v>
      </c>
    </row>
    <row r="131" spans="1:15" hidden="1" x14ac:dyDescent="0.25">
      <c r="A131" t="s">
        <v>9</v>
      </c>
      <c r="B131">
        <v>3</v>
      </c>
      <c r="C131" t="s">
        <v>18</v>
      </c>
      <c r="D131" t="s">
        <v>14</v>
      </c>
      <c r="E131">
        <v>197</v>
      </c>
      <c r="F131">
        <v>0.27</v>
      </c>
      <c r="G131">
        <v>3139.35</v>
      </c>
      <c r="H131">
        <v>1.67</v>
      </c>
      <c r="I131">
        <v>2.4</v>
      </c>
      <c r="J131">
        <f>E131-E125</f>
        <v>191</v>
      </c>
      <c r="K131">
        <f>F131-F125</f>
        <v>-0.48</v>
      </c>
      <c r="L131">
        <f t="shared" ref="L131" si="102">G131-G125</f>
        <v>2287.7599999999998</v>
      </c>
      <c r="M131">
        <f t="shared" ref="M131" si="103">H131-H125</f>
        <v>1.3299999999999998</v>
      </c>
    </row>
    <row r="132" spans="1:15" hidden="1" x14ac:dyDescent="0.25">
      <c r="A132" t="s">
        <v>21</v>
      </c>
      <c r="B132">
        <v>2</v>
      </c>
      <c r="C132" t="s">
        <v>19</v>
      </c>
      <c r="D132" t="s">
        <v>15</v>
      </c>
      <c r="E132">
        <v>1</v>
      </c>
      <c r="I132">
        <v>0.01</v>
      </c>
    </row>
    <row r="133" spans="1:15" hidden="1" x14ac:dyDescent="0.25">
      <c r="A133" t="s">
        <v>21</v>
      </c>
      <c r="B133">
        <v>2</v>
      </c>
      <c r="C133" t="s">
        <v>19</v>
      </c>
      <c r="D133" t="s">
        <v>16</v>
      </c>
      <c r="E133">
        <v>1</v>
      </c>
      <c r="I133">
        <v>0.02</v>
      </c>
    </row>
    <row r="134" spans="1:15" hidden="1" x14ac:dyDescent="0.25">
      <c r="A134" t="s">
        <v>9</v>
      </c>
      <c r="B134">
        <v>4</v>
      </c>
      <c r="C134" t="s">
        <v>18</v>
      </c>
      <c r="D134" t="s">
        <v>14</v>
      </c>
      <c r="E134">
        <v>411</v>
      </c>
      <c r="F134">
        <v>0.32</v>
      </c>
      <c r="G134">
        <v>2950.95</v>
      </c>
      <c r="H134">
        <v>0.98</v>
      </c>
      <c r="I134">
        <v>2.5299999999999998</v>
      </c>
      <c r="J134">
        <f t="shared" ref="J134:K134" si="104">E134-E128</f>
        <v>378</v>
      </c>
      <c r="K134">
        <f t="shared" si="104"/>
        <v>0.11000000000000001</v>
      </c>
      <c r="L134">
        <f t="shared" ref="L134:L135" si="105">G134-G128</f>
        <v>-1400.2600000000002</v>
      </c>
      <c r="M134">
        <f t="shared" ref="M134:M135" si="106">H134-H128</f>
        <v>-2.2799999999999998</v>
      </c>
      <c r="O134" s="2"/>
    </row>
    <row r="135" spans="1:15" hidden="1" x14ac:dyDescent="0.25">
      <c r="A135" t="s">
        <v>20</v>
      </c>
      <c r="B135">
        <v>2</v>
      </c>
      <c r="C135" t="s">
        <v>18</v>
      </c>
      <c r="D135" t="s">
        <v>14</v>
      </c>
      <c r="E135">
        <v>17</v>
      </c>
      <c r="F135">
        <v>0.49</v>
      </c>
      <c r="G135">
        <v>1248.9100000000001</v>
      </c>
      <c r="H135">
        <v>0.71</v>
      </c>
      <c r="I135">
        <v>0.01</v>
      </c>
      <c r="J135">
        <f t="shared" ref="J135:K135" si="107">E135-E129</f>
        <v>16</v>
      </c>
      <c r="K135">
        <f t="shared" si="107"/>
        <v>0.49</v>
      </c>
      <c r="L135">
        <f t="shared" si="105"/>
        <v>1248.9100000000001</v>
      </c>
      <c r="M135">
        <f t="shared" si="106"/>
        <v>0.71</v>
      </c>
    </row>
    <row r="136" spans="1:15" hidden="1" x14ac:dyDescent="0.25">
      <c r="A136" t="s">
        <v>21</v>
      </c>
      <c r="B136">
        <v>3</v>
      </c>
      <c r="C136" t="s">
        <v>12</v>
      </c>
      <c r="D136" t="s">
        <v>11</v>
      </c>
      <c r="E136">
        <v>1</v>
      </c>
      <c r="I136">
        <v>0.01</v>
      </c>
    </row>
    <row r="137" spans="1:15" hidden="1" x14ac:dyDescent="0.25">
      <c r="A137" t="s">
        <v>21</v>
      </c>
      <c r="B137">
        <v>3</v>
      </c>
      <c r="C137" t="s">
        <v>12</v>
      </c>
      <c r="D137" t="s">
        <v>13</v>
      </c>
      <c r="E137">
        <v>1</v>
      </c>
      <c r="I137">
        <v>0.01</v>
      </c>
    </row>
    <row r="138" spans="1:15" hidden="1" x14ac:dyDescent="0.25">
      <c r="A138" t="s">
        <v>20</v>
      </c>
      <c r="B138">
        <v>3</v>
      </c>
      <c r="C138" t="s">
        <v>18</v>
      </c>
      <c r="D138" t="s">
        <v>14</v>
      </c>
      <c r="E138">
        <v>53</v>
      </c>
      <c r="F138">
        <v>0.43</v>
      </c>
      <c r="G138">
        <v>400.06</v>
      </c>
      <c r="H138">
        <v>0.59</v>
      </c>
      <c r="I138">
        <v>0.01</v>
      </c>
      <c r="J138">
        <f>E138-E132</f>
        <v>52</v>
      </c>
      <c r="K138">
        <f>F138-F132</f>
        <v>0.43</v>
      </c>
      <c r="L138">
        <f t="shared" ref="L138" si="108">G138-G132</f>
        <v>400.06</v>
      </c>
      <c r="M138">
        <f t="shared" ref="M138" si="109">H138-H132</f>
        <v>0.59</v>
      </c>
    </row>
    <row r="139" spans="1:15" hidden="1" x14ac:dyDescent="0.25">
      <c r="A139" t="s">
        <v>21</v>
      </c>
      <c r="B139">
        <v>3</v>
      </c>
      <c r="C139" t="s">
        <v>12</v>
      </c>
      <c r="D139" t="s">
        <v>15</v>
      </c>
      <c r="E139">
        <v>1</v>
      </c>
      <c r="I139">
        <v>0.01</v>
      </c>
    </row>
    <row r="140" spans="1:15" hidden="1" x14ac:dyDescent="0.25">
      <c r="A140" t="s">
        <v>21</v>
      </c>
      <c r="B140">
        <v>3</v>
      </c>
      <c r="C140" t="s">
        <v>12</v>
      </c>
      <c r="D140" t="s">
        <v>16</v>
      </c>
      <c r="E140">
        <v>1</v>
      </c>
      <c r="I140">
        <v>0.02</v>
      </c>
    </row>
    <row r="141" spans="1:15" hidden="1" x14ac:dyDescent="0.25">
      <c r="A141" t="s">
        <v>20</v>
      </c>
      <c r="B141">
        <v>4</v>
      </c>
      <c r="C141" t="s">
        <v>18</v>
      </c>
      <c r="D141" t="s">
        <v>14</v>
      </c>
      <c r="E141">
        <v>64</v>
      </c>
      <c r="F141">
        <v>0.4</v>
      </c>
      <c r="G141">
        <v>328.7</v>
      </c>
      <c r="H141">
        <v>0.54</v>
      </c>
      <c r="I141">
        <v>0.01</v>
      </c>
      <c r="J141">
        <f>E141-E135</f>
        <v>47</v>
      </c>
      <c r="K141">
        <f>F141-F135</f>
        <v>-8.9999999999999969E-2</v>
      </c>
      <c r="L141">
        <f t="shared" ref="L141" si="110">G141-G135</f>
        <v>-920.21</v>
      </c>
      <c r="M141">
        <f t="shared" ref="M141" si="111">H141-H135</f>
        <v>-0.16999999999999993</v>
      </c>
      <c r="O141" s="2"/>
    </row>
    <row r="142" spans="1:15" hidden="1" x14ac:dyDescent="0.25">
      <c r="A142" t="s">
        <v>21</v>
      </c>
      <c r="B142">
        <v>3</v>
      </c>
      <c r="C142" t="s">
        <v>18</v>
      </c>
      <c r="D142" t="s">
        <v>11</v>
      </c>
      <c r="E142">
        <v>1</v>
      </c>
      <c r="I142">
        <v>0.01</v>
      </c>
    </row>
    <row r="143" spans="1:15" hidden="1" x14ac:dyDescent="0.25">
      <c r="A143" t="s">
        <v>21</v>
      </c>
      <c r="B143">
        <v>2</v>
      </c>
      <c r="C143" t="s">
        <v>18</v>
      </c>
      <c r="D143" t="s">
        <v>14</v>
      </c>
      <c r="E143">
        <v>15</v>
      </c>
      <c r="F143">
        <v>0.61</v>
      </c>
      <c r="G143">
        <v>2714.12</v>
      </c>
      <c r="H143">
        <v>0.72</v>
      </c>
      <c r="I143">
        <v>0.02</v>
      </c>
      <c r="J143">
        <f t="shared" ref="J143:K143" si="112">E143-E137</f>
        <v>14</v>
      </c>
      <c r="K143">
        <f t="shared" si="112"/>
        <v>0.61</v>
      </c>
      <c r="L143">
        <f t="shared" ref="L143:L144" si="113">G143-G137</f>
        <v>2714.12</v>
      </c>
      <c r="M143">
        <f t="shared" ref="M143:M144" si="114">H143-H137</f>
        <v>0.72</v>
      </c>
    </row>
    <row r="144" spans="1:15" hidden="1" x14ac:dyDescent="0.25">
      <c r="A144" t="s">
        <v>21</v>
      </c>
      <c r="B144">
        <v>3</v>
      </c>
      <c r="C144" t="s">
        <v>18</v>
      </c>
      <c r="D144" t="s">
        <v>14</v>
      </c>
      <c r="E144">
        <v>28</v>
      </c>
      <c r="F144">
        <v>0.55000000000000004</v>
      </c>
      <c r="G144">
        <v>6750.1</v>
      </c>
      <c r="H144">
        <v>0.62</v>
      </c>
      <c r="I144">
        <v>0.02</v>
      </c>
      <c r="J144">
        <f t="shared" ref="J144:K144" si="115">E144-E138</f>
        <v>-25</v>
      </c>
      <c r="K144">
        <f t="shared" si="115"/>
        <v>0.12000000000000005</v>
      </c>
      <c r="L144">
        <f t="shared" si="113"/>
        <v>6350.04</v>
      </c>
      <c r="M144">
        <f t="shared" si="114"/>
        <v>3.0000000000000027E-2</v>
      </c>
    </row>
    <row r="145" spans="1:15" hidden="1" x14ac:dyDescent="0.25">
      <c r="A145" t="s">
        <v>21</v>
      </c>
      <c r="B145">
        <v>3</v>
      </c>
      <c r="C145" t="s">
        <v>18</v>
      </c>
      <c r="D145" t="s">
        <v>15</v>
      </c>
      <c r="E145">
        <v>1</v>
      </c>
      <c r="I145">
        <v>0.01</v>
      </c>
    </row>
    <row r="146" spans="1:15" hidden="1" x14ac:dyDescent="0.25">
      <c r="A146" t="s">
        <v>21</v>
      </c>
      <c r="B146">
        <v>3</v>
      </c>
      <c r="C146" t="s">
        <v>18</v>
      </c>
      <c r="D146" t="s">
        <v>16</v>
      </c>
      <c r="E146">
        <v>1</v>
      </c>
      <c r="I146">
        <v>0.03</v>
      </c>
    </row>
    <row r="147" spans="1:15" hidden="1" x14ac:dyDescent="0.25">
      <c r="A147" t="s">
        <v>21</v>
      </c>
      <c r="B147">
        <v>4</v>
      </c>
      <c r="C147" t="s">
        <v>18</v>
      </c>
      <c r="D147" t="s">
        <v>14</v>
      </c>
      <c r="E147">
        <v>41</v>
      </c>
      <c r="F147">
        <v>0.5</v>
      </c>
      <c r="G147">
        <v>3255.99</v>
      </c>
      <c r="H147">
        <v>0.71</v>
      </c>
      <c r="I147">
        <v>0.02</v>
      </c>
      <c r="J147">
        <f>E147-E141</f>
        <v>-23</v>
      </c>
      <c r="K147">
        <f>F147-F141</f>
        <v>9.9999999999999978E-2</v>
      </c>
      <c r="L147">
        <f t="shared" ref="L147" si="116">G147-G141</f>
        <v>2927.29</v>
      </c>
      <c r="M147">
        <f t="shared" ref="M147" si="117">H147-H141</f>
        <v>0.16999999999999993</v>
      </c>
      <c r="O147" s="2"/>
    </row>
    <row r="148" spans="1:15" hidden="1" x14ac:dyDescent="0.25">
      <c r="A148" t="s">
        <v>21</v>
      </c>
      <c r="B148">
        <v>3</v>
      </c>
      <c r="C148" t="s">
        <v>19</v>
      </c>
      <c r="D148" t="s">
        <v>11</v>
      </c>
      <c r="E148">
        <v>1</v>
      </c>
      <c r="I148">
        <v>0</v>
      </c>
    </row>
    <row r="149" spans="1:15" hidden="1" x14ac:dyDescent="0.25">
      <c r="A149" t="s">
        <v>21</v>
      </c>
      <c r="B149">
        <v>3</v>
      </c>
      <c r="C149" t="s">
        <v>19</v>
      </c>
      <c r="D149" t="s">
        <v>13</v>
      </c>
      <c r="E149">
        <v>1</v>
      </c>
      <c r="I149">
        <v>0</v>
      </c>
    </row>
    <row r="150" spans="1:15" hidden="1" x14ac:dyDescent="0.25">
      <c r="A150" t="s">
        <v>22</v>
      </c>
      <c r="B150">
        <v>2</v>
      </c>
      <c r="C150" t="s">
        <v>18</v>
      </c>
      <c r="D150" t="s">
        <v>14</v>
      </c>
      <c r="E150">
        <v>11</v>
      </c>
      <c r="F150">
        <v>0.74</v>
      </c>
      <c r="G150">
        <v>346.12</v>
      </c>
      <c r="H150">
        <v>0.37</v>
      </c>
      <c r="I150">
        <v>0</v>
      </c>
      <c r="J150">
        <f>E150-E144</f>
        <v>-17</v>
      </c>
      <c r="K150">
        <f>F150-F144</f>
        <v>0.18999999999999995</v>
      </c>
      <c r="L150">
        <f t="shared" ref="L150" si="118">G150-G144</f>
        <v>-6403.9800000000005</v>
      </c>
      <c r="M150">
        <f t="shared" ref="M150" si="119">H150-H144</f>
        <v>-0.25</v>
      </c>
    </row>
    <row r="151" spans="1:15" hidden="1" x14ac:dyDescent="0.25">
      <c r="A151" t="s">
        <v>21</v>
      </c>
      <c r="B151">
        <v>3</v>
      </c>
      <c r="C151" t="s">
        <v>19</v>
      </c>
      <c r="D151" t="s">
        <v>15</v>
      </c>
      <c r="E151">
        <v>1</v>
      </c>
      <c r="I151">
        <v>0.01</v>
      </c>
    </row>
    <row r="152" spans="1:15" hidden="1" x14ac:dyDescent="0.25">
      <c r="A152" t="s">
        <v>21</v>
      </c>
      <c r="B152">
        <v>3</v>
      </c>
      <c r="C152" t="s">
        <v>19</v>
      </c>
      <c r="D152" t="s">
        <v>16</v>
      </c>
      <c r="E152">
        <v>1</v>
      </c>
      <c r="I152">
        <v>0.02</v>
      </c>
    </row>
    <row r="153" spans="1:15" hidden="1" x14ac:dyDescent="0.25">
      <c r="A153" t="s">
        <v>22</v>
      </c>
      <c r="B153">
        <v>3</v>
      </c>
      <c r="C153" t="s">
        <v>18</v>
      </c>
      <c r="D153" t="s">
        <v>14</v>
      </c>
      <c r="E153">
        <v>14</v>
      </c>
      <c r="F153">
        <v>0.64</v>
      </c>
      <c r="G153">
        <v>1279</v>
      </c>
      <c r="H153">
        <v>0.35</v>
      </c>
      <c r="I153">
        <v>0.01</v>
      </c>
      <c r="J153">
        <f t="shared" ref="J153:K153" si="120">E153-E147</f>
        <v>-27</v>
      </c>
      <c r="K153">
        <f t="shared" si="120"/>
        <v>0.14000000000000001</v>
      </c>
      <c r="L153">
        <f t="shared" ref="L153:L154" si="121">G153-G147</f>
        <v>-1976.9899999999998</v>
      </c>
      <c r="M153">
        <f t="shared" ref="M153:M154" si="122">H153-H147</f>
        <v>-0.36</v>
      </c>
    </row>
    <row r="154" spans="1:15" hidden="1" x14ac:dyDescent="0.25">
      <c r="A154" t="s">
        <v>22</v>
      </c>
      <c r="B154">
        <v>4</v>
      </c>
      <c r="C154" t="s">
        <v>18</v>
      </c>
      <c r="D154" t="s">
        <v>14</v>
      </c>
      <c r="E154">
        <v>21</v>
      </c>
      <c r="F154">
        <v>0.59</v>
      </c>
      <c r="G154">
        <v>1549.46</v>
      </c>
      <c r="H154">
        <v>0.41</v>
      </c>
      <c r="I154">
        <v>0.01</v>
      </c>
      <c r="J154">
        <f t="shared" ref="J154:K154" si="123">E154-E148</f>
        <v>20</v>
      </c>
      <c r="K154">
        <f t="shared" si="123"/>
        <v>0.59</v>
      </c>
      <c r="L154">
        <f t="shared" si="121"/>
        <v>1549.46</v>
      </c>
      <c r="M154">
        <f t="shared" si="122"/>
        <v>0.41</v>
      </c>
      <c r="O154" s="2"/>
    </row>
    <row r="155" spans="1:15" hidden="1" x14ac:dyDescent="0.25">
      <c r="A155" t="s">
        <v>21</v>
      </c>
      <c r="B155">
        <v>4</v>
      </c>
      <c r="C155" t="s">
        <v>12</v>
      </c>
      <c r="D155" t="s">
        <v>11</v>
      </c>
      <c r="E155">
        <v>1</v>
      </c>
      <c r="I155">
        <v>0.01</v>
      </c>
    </row>
    <row r="156" spans="1:15" hidden="1" x14ac:dyDescent="0.25">
      <c r="A156" t="s">
        <v>23</v>
      </c>
      <c r="B156">
        <v>2</v>
      </c>
      <c r="C156" t="s">
        <v>18</v>
      </c>
      <c r="D156" t="s">
        <v>14</v>
      </c>
      <c r="E156">
        <v>25</v>
      </c>
      <c r="F156">
        <v>0.39</v>
      </c>
      <c r="G156">
        <v>3464.94</v>
      </c>
      <c r="H156">
        <v>0.82</v>
      </c>
      <c r="I156">
        <v>0.02</v>
      </c>
      <c r="J156">
        <f t="shared" ref="J156:K156" si="124">E156-E150</f>
        <v>14</v>
      </c>
      <c r="K156">
        <f t="shared" si="124"/>
        <v>-0.35</v>
      </c>
      <c r="L156">
        <f t="shared" ref="L156:L157" si="125">G156-G150</f>
        <v>3118.82</v>
      </c>
      <c r="M156">
        <f t="shared" ref="M156:M157" si="126">H156-H150</f>
        <v>0.44999999999999996</v>
      </c>
    </row>
    <row r="157" spans="1:15" hidden="1" x14ac:dyDescent="0.25">
      <c r="A157" t="s">
        <v>23</v>
      </c>
      <c r="B157">
        <v>3</v>
      </c>
      <c r="C157" t="s">
        <v>18</v>
      </c>
      <c r="D157" t="s">
        <v>14</v>
      </c>
      <c r="E157">
        <v>71</v>
      </c>
      <c r="F157">
        <v>0.33</v>
      </c>
      <c r="G157">
        <v>961.25</v>
      </c>
      <c r="H157">
        <v>0.88</v>
      </c>
      <c r="I157">
        <v>0.03</v>
      </c>
      <c r="J157">
        <f t="shared" ref="J157:K157" si="127">E157-E151</f>
        <v>70</v>
      </c>
      <c r="K157">
        <f t="shared" si="127"/>
        <v>0.33</v>
      </c>
      <c r="L157">
        <f t="shared" si="125"/>
        <v>961.25</v>
      </c>
      <c r="M157">
        <f t="shared" si="126"/>
        <v>0.88</v>
      </c>
    </row>
    <row r="158" spans="1:15" hidden="1" x14ac:dyDescent="0.25">
      <c r="A158" t="s">
        <v>21</v>
      </c>
      <c r="B158">
        <v>4</v>
      </c>
      <c r="C158" t="s">
        <v>12</v>
      </c>
      <c r="D158" t="s">
        <v>15</v>
      </c>
      <c r="E158">
        <v>1</v>
      </c>
      <c r="I158">
        <v>0.01</v>
      </c>
    </row>
    <row r="159" spans="1:15" hidden="1" x14ac:dyDescent="0.25">
      <c r="A159" t="s">
        <v>21</v>
      </c>
      <c r="B159">
        <v>4</v>
      </c>
      <c r="C159" t="s">
        <v>12</v>
      </c>
      <c r="D159" t="s">
        <v>16</v>
      </c>
      <c r="E159">
        <v>1</v>
      </c>
      <c r="I159">
        <v>0.03</v>
      </c>
    </row>
    <row r="160" spans="1:15" hidden="1" x14ac:dyDescent="0.25">
      <c r="A160" t="s">
        <v>23</v>
      </c>
      <c r="B160">
        <v>4</v>
      </c>
      <c r="C160" t="s">
        <v>18</v>
      </c>
      <c r="D160" t="s">
        <v>14</v>
      </c>
      <c r="E160">
        <v>146</v>
      </c>
      <c r="F160">
        <v>0.26</v>
      </c>
      <c r="G160">
        <v>370.46</v>
      </c>
      <c r="H160">
        <v>0.94</v>
      </c>
      <c r="I160">
        <v>0.04</v>
      </c>
      <c r="J160">
        <f>E160-E154</f>
        <v>125</v>
      </c>
      <c r="K160">
        <f>F160-F154</f>
        <v>-0.32999999999999996</v>
      </c>
      <c r="L160">
        <f t="shared" ref="L160" si="128">G160-G154</f>
        <v>-1179</v>
      </c>
      <c r="M160">
        <f t="shared" ref="M160" si="129">H160-H154</f>
        <v>0.53</v>
      </c>
      <c r="O160" s="2"/>
    </row>
    <row r="161" spans="1:18" hidden="1" x14ac:dyDescent="0.25">
      <c r="A161" t="s">
        <v>21</v>
      </c>
      <c r="B161">
        <v>4</v>
      </c>
      <c r="C161" t="s">
        <v>18</v>
      </c>
      <c r="D161" t="s">
        <v>11</v>
      </c>
      <c r="E161">
        <v>1</v>
      </c>
      <c r="I161">
        <v>0.01</v>
      </c>
    </row>
    <row r="162" spans="1:18" hidden="1" x14ac:dyDescent="0.25">
      <c r="A162" t="s">
        <v>24</v>
      </c>
      <c r="B162">
        <v>2</v>
      </c>
      <c r="C162" t="s">
        <v>18</v>
      </c>
      <c r="D162" t="s">
        <v>14</v>
      </c>
      <c r="E162">
        <v>29</v>
      </c>
      <c r="F162">
        <v>0.27</v>
      </c>
      <c r="G162">
        <v>470.08</v>
      </c>
      <c r="H162">
        <v>1.32</v>
      </c>
      <c r="I162">
        <v>0.01</v>
      </c>
      <c r="J162">
        <f t="shared" ref="J162:K162" si="130">E162-E156</f>
        <v>4</v>
      </c>
      <c r="K162">
        <f t="shared" si="130"/>
        <v>-0.12</v>
      </c>
      <c r="L162">
        <f t="shared" ref="L162:L163" si="131">G162-G156</f>
        <v>-2994.86</v>
      </c>
      <c r="M162">
        <f t="shared" ref="M162:M163" si="132">H162-H156</f>
        <v>0.50000000000000011</v>
      </c>
    </row>
    <row r="163" spans="1:18" hidden="1" x14ac:dyDescent="0.25">
      <c r="A163" t="s">
        <v>24</v>
      </c>
      <c r="B163">
        <v>3</v>
      </c>
      <c r="C163" t="s">
        <v>18</v>
      </c>
      <c r="D163" t="s">
        <v>14</v>
      </c>
      <c r="E163">
        <v>75</v>
      </c>
      <c r="F163">
        <v>0.33</v>
      </c>
      <c r="G163">
        <v>484.43</v>
      </c>
      <c r="H163">
        <v>0.81</v>
      </c>
      <c r="I163">
        <v>0.03</v>
      </c>
      <c r="J163">
        <f t="shared" ref="J163:K163" si="133">E163-E157</f>
        <v>4</v>
      </c>
      <c r="K163">
        <f t="shared" si="133"/>
        <v>0</v>
      </c>
      <c r="L163">
        <f t="shared" si="131"/>
        <v>-476.82</v>
      </c>
      <c r="M163">
        <f t="shared" si="132"/>
        <v>-6.9999999999999951E-2</v>
      </c>
    </row>
    <row r="164" spans="1:18" hidden="1" x14ac:dyDescent="0.25">
      <c r="A164" t="s">
        <v>21</v>
      </c>
      <c r="B164">
        <v>4</v>
      </c>
      <c r="C164" t="s">
        <v>18</v>
      </c>
      <c r="D164" t="s">
        <v>15</v>
      </c>
      <c r="E164">
        <v>1</v>
      </c>
      <c r="I164">
        <v>0.01</v>
      </c>
    </row>
    <row r="165" spans="1:18" hidden="1" x14ac:dyDescent="0.25">
      <c r="A165" t="s">
        <v>21</v>
      </c>
      <c r="B165">
        <v>4</v>
      </c>
      <c r="C165" t="s">
        <v>18</v>
      </c>
      <c r="D165" t="s">
        <v>16</v>
      </c>
      <c r="E165">
        <v>1</v>
      </c>
      <c r="I165">
        <v>0.03</v>
      </c>
    </row>
    <row r="166" spans="1:18" s="1" customFormat="1" x14ac:dyDescent="0.25">
      <c r="A166" s="1" t="s">
        <v>24</v>
      </c>
      <c r="B166" s="1">
        <v>4</v>
      </c>
      <c r="C166" s="1" t="s">
        <v>18</v>
      </c>
      <c r="D166" s="1" t="s">
        <v>14</v>
      </c>
      <c r="E166" s="1">
        <v>91</v>
      </c>
      <c r="F166" s="1">
        <v>0.38</v>
      </c>
      <c r="G166" s="1">
        <v>428.95</v>
      </c>
      <c r="H166" s="1">
        <v>0.66</v>
      </c>
      <c r="I166" s="1">
        <v>0.02</v>
      </c>
      <c r="J166" s="1">
        <f>E166-E160</f>
        <v>-55</v>
      </c>
      <c r="K166" s="1">
        <f>F166-F160</f>
        <v>0.12</v>
      </c>
      <c r="L166" s="1">
        <f t="shared" ref="L166" si="134">G166-G160</f>
        <v>58.490000000000009</v>
      </c>
      <c r="M166" s="1">
        <f t="shared" ref="M166" si="135">H166-H160</f>
        <v>-0.27999999999999992</v>
      </c>
      <c r="O166" s="1">
        <f>AVERAGE(J134,J141,J147,J154,J160,J166)</f>
        <v>82</v>
      </c>
      <c r="P166" s="1">
        <f t="shared" ref="P166:R166" si="136">AVERAGE(K134,K141,K147,K154,K160,K166)</f>
        <v>8.3333333333333329E-2</v>
      </c>
      <c r="Q166" s="1">
        <f t="shared" si="136"/>
        <v>172.6283333333333</v>
      </c>
      <c r="R166" s="1">
        <f t="shared" si="136"/>
        <v>-0.26999999999999996</v>
      </c>
    </row>
    <row r="167" spans="1:18" hidden="1" x14ac:dyDescent="0.25">
      <c r="A167" t="s">
        <v>21</v>
      </c>
      <c r="B167">
        <v>4</v>
      </c>
      <c r="C167" t="s">
        <v>19</v>
      </c>
      <c r="D167" t="s">
        <v>11</v>
      </c>
      <c r="E167">
        <v>1</v>
      </c>
      <c r="I167">
        <v>0</v>
      </c>
    </row>
    <row r="168" spans="1:18" hidden="1" x14ac:dyDescent="0.25">
      <c r="A168" t="s">
        <v>21</v>
      </c>
      <c r="B168">
        <v>4</v>
      </c>
      <c r="C168" t="s">
        <v>19</v>
      </c>
      <c r="D168" t="s">
        <v>13</v>
      </c>
      <c r="E168">
        <v>1</v>
      </c>
      <c r="I168">
        <v>0</v>
      </c>
    </row>
    <row r="169" spans="1:18" hidden="1" x14ac:dyDescent="0.25">
      <c r="A169" t="s">
        <v>20</v>
      </c>
      <c r="B169">
        <v>2</v>
      </c>
      <c r="C169" t="s">
        <v>18</v>
      </c>
      <c r="D169" t="s">
        <v>11</v>
      </c>
      <c r="E169">
        <v>4</v>
      </c>
      <c r="F169">
        <v>0.67</v>
      </c>
      <c r="G169">
        <v>805.9</v>
      </c>
      <c r="H169">
        <v>0.46</v>
      </c>
      <c r="I169">
        <v>0</v>
      </c>
      <c r="J169">
        <f>E169-E163</f>
        <v>-71</v>
      </c>
      <c r="K169">
        <f>F169-F163</f>
        <v>0.34</v>
      </c>
      <c r="L169">
        <f t="shared" ref="L169" si="137">G169-G163</f>
        <v>321.46999999999997</v>
      </c>
      <c r="M169">
        <f t="shared" ref="M169" si="138">H169-H163</f>
        <v>-0.35000000000000003</v>
      </c>
    </row>
    <row r="170" spans="1:18" hidden="1" x14ac:dyDescent="0.25">
      <c r="A170" t="s">
        <v>21</v>
      </c>
      <c r="B170">
        <v>4</v>
      </c>
      <c r="C170" t="s">
        <v>19</v>
      </c>
      <c r="D170" t="s">
        <v>15</v>
      </c>
      <c r="E170">
        <v>1</v>
      </c>
      <c r="I170">
        <v>0.01</v>
      </c>
    </row>
    <row r="171" spans="1:18" hidden="1" x14ac:dyDescent="0.25">
      <c r="A171" t="s">
        <v>21</v>
      </c>
      <c r="B171">
        <v>4</v>
      </c>
      <c r="C171" t="s">
        <v>19</v>
      </c>
      <c r="D171" t="s">
        <v>16</v>
      </c>
      <c r="E171">
        <v>1</v>
      </c>
      <c r="I171">
        <v>0.02</v>
      </c>
    </row>
    <row r="172" spans="1:18" hidden="1" x14ac:dyDescent="0.25">
      <c r="A172" t="s">
        <v>20</v>
      </c>
      <c r="B172">
        <v>3</v>
      </c>
      <c r="C172" t="s">
        <v>18</v>
      </c>
      <c r="D172" t="s">
        <v>11</v>
      </c>
      <c r="E172">
        <v>7</v>
      </c>
      <c r="F172">
        <v>0.53</v>
      </c>
      <c r="G172">
        <v>388.05</v>
      </c>
      <c r="H172">
        <v>0.72</v>
      </c>
      <c r="I172">
        <v>0</v>
      </c>
      <c r="J172">
        <f t="shared" ref="J172:K172" si="139">E172-E166</f>
        <v>-84</v>
      </c>
      <c r="K172">
        <f t="shared" si="139"/>
        <v>0.15000000000000002</v>
      </c>
      <c r="L172">
        <f t="shared" ref="L172:L185" si="140">G172-G166</f>
        <v>-40.899999999999977</v>
      </c>
      <c r="M172">
        <f t="shared" ref="M172:M185" si="141">H172-H166</f>
        <v>5.9999999999999942E-2</v>
      </c>
    </row>
    <row r="173" spans="1:18" hidden="1" x14ac:dyDescent="0.25">
      <c r="A173" t="s">
        <v>20</v>
      </c>
      <c r="B173">
        <v>4</v>
      </c>
      <c r="C173" t="s">
        <v>18</v>
      </c>
      <c r="D173" t="s">
        <v>11</v>
      </c>
      <c r="E173">
        <v>12</v>
      </c>
      <c r="F173">
        <v>0.44</v>
      </c>
      <c r="G173">
        <v>218.73</v>
      </c>
      <c r="H173">
        <v>0.79</v>
      </c>
      <c r="I173">
        <v>0</v>
      </c>
      <c r="J173">
        <f t="shared" ref="J173:K173" si="142">E173-E167</f>
        <v>11</v>
      </c>
      <c r="K173">
        <f t="shared" si="142"/>
        <v>0.44</v>
      </c>
      <c r="L173">
        <f t="shared" si="140"/>
        <v>218.73</v>
      </c>
      <c r="M173">
        <f t="shared" si="141"/>
        <v>0.79</v>
      </c>
      <c r="O173" s="2"/>
    </row>
    <row r="174" spans="1:18" hidden="1" x14ac:dyDescent="0.25">
      <c r="A174" t="s">
        <v>22</v>
      </c>
      <c r="B174">
        <v>2</v>
      </c>
      <c r="C174" t="s">
        <v>18</v>
      </c>
      <c r="D174" t="s">
        <v>11</v>
      </c>
      <c r="E174">
        <v>3</v>
      </c>
      <c r="F174">
        <v>0.62</v>
      </c>
      <c r="G174">
        <v>344.32</v>
      </c>
      <c r="H174">
        <v>0.45</v>
      </c>
      <c r="I174">
        <v>0</v>
      </c>
      <c r="J174">
        <f t="shared" ref="J174:K174" si="143">E174-E168</f>
        <v>2</v>
      </c>
      <c r="K174">
        <f t="shared" si="143"/>
        <v>0.62</v>
      </c>
      <c r="L174">
        <f t="shared" si="140"/>
        <v>344.32</v>
      </c>
      <c r="M174">
        <f t="shared" si="141"/>
        <v>0.45</v>
      </c>
    </row>
    <row r="175" spans="1:18" hidden="1" x14ac:dyDescent="0.25">
      <c r="A175" t="s">
        <v>22</v>
      </c>
      <c r="B175">
        <v>3</v>
      </c>
      <c r="C175" t="s">
        <v>18</v>
      </c>
      <c r="D175" t="s">
        <v>11</v>
      </c>
      <c r="E175">
        <v>5</v>
      </c>
      <c r="F175">
        <v>0.74</v>
      </c>
      <c r="G175">
        <v>1265.19</v>
      </c>
      <c r="H175">
        <v>0.38</v>
      </c>
      <c r="I175">
        <v>0</v>
      </c>
      <c r="J175">
        <f t="shared" ref="J175:K175" si="144">E175-E169</f>
        <v>1</v>
      </c>
      <c r="K175">
        <f t="shared" si="144"/>
        <v>6.9999999999999951E-2</v>
      </c>
      <c r="L175">
        <f t="shared" si="140"/>
        <v>459.29000000000008</v>
      </c>
      <c r="M175">
        <f t="shared" si="141"/>
        <v>-8.0000000000000016E-2</v>
      </c>
    </row>
    <row r="176" spans="1:18" hidden="1" x14ac:dyDescent="0.25">
      <c r="A176" t="s">
        <v>22</v>
      </c>
      <c r="B176">
        <v>4</v>
      </c>
      <c r="C176" t="s">
        <v>18</v>
      </c>
      <c r="D176" t="s">
        <v>11</v>
      </c>
      <c r="E176">
        <v>6</v>
      </c>
      <c r="F176">
        <v>0.75</v>
      </c>
      <c r="G176">
        <v>851.59</v>
      </c>
      <c r="H176">
        <v>0.34</v>
      </c>
      <c r="I176">
        <v>0</v>
      </c>
      <c r="J176">
        <f t="shared" ref="J176:K176" si="145">E176-E170</f>
        <v>5</v>
      </c>
      <c r="K176">
        <f t="shared" si="145"/>
        <v>0.75</v>
      </c>
      <c r="L176">
        <f t="shared" si="140"/>
        <v>851.59</v>
      </c>
      <c r="M176">
        <f t="shared" si="141"/>
        <v>0.34</v>
      </c>
      <c r="O176" s="2"/>
    </row>
    <row r="177" spans="1:18" hidden="1" x14ac:dyDescent="0.25">
      <c r="A177" t="s">
        <v>24</v>
      </c>
      <c r="B177">
        <v>3</v>
      </c>
      <c r="C177" t="s">
        <v>18</v>
      </c>
      <c r="D177" t="s">
        <v>11</v>
      </c>
      <c r="E177">
        <v>2</v>
      </c>
      <c r="F177">
        <v>0.25</v>
      </c>
      <c r="G177">
        <v>129.80000000000001</v>
      </c>
      <c r="H177">
        <v>1.75</v>
      </c>
      <c r="I177">
        <v>0.01</v>
      </c>
      <c r="J177">
        <f t="shared" ref="J177:K177" si="146">E177-E171</f>
        <v>1</v>
      </c>
      <c r="K177">
        <f t="shared" si="146"/>
        <v>0.25</v>
      </c>
      <c r="L177">
        <f t="shared" si="140"/>
        <v>129.80000000000001</v>
      </c>
      <c r="M177">
        <f t="shared" si="141"/>
        <v>1.75</v>
      </c>
    </row>
    <row r="178" spans="1:18" s="1" customFormat="1" x14ac:dyDescent="0.25">
      <c r="A178" s="1" t="s">
        <v>24</v>
      </c>
      <c r="B178" s="1">
        <v>4</v>
      </c>
      <c r="C178" s="1" t="s">
        <v>18</v>
      </c>
      <c r="D178" s="1" t="s">
        <v>11</v>
      </c>
      <c r="E178" s="1">
        <v>4</v>
      </c>
      <c r="F178" s="1">
        <v>0.41</v>
      </c>
      <c r="G178" s="1">
        <v>208.65</v>
      </c>
      <c r="H178" s="1">
        <v>1.1100000000000001</v>
      </c>
      <c r="I178" s="1">
        <v>0.01</v>
      </c>
      <c r="J178" s="1">
        <f t="shared" ref="J178:K178" si="147">E178-E172</f>
        <v>-3</v>
      </c>
      <c r="K178" s="1">
        <f t="shared" si="147"/>
        <v>-0.12000000000000005</v>
      </c>
      <c r="L178" s="1">
        <f t="shared" si="140"/>
        <v>-179.4</v>
      </c>
      <c r="M178" s="1">
        <f t="shared" si="141"/>
        <v>0.39000000000000012</v>
      </c>
      <c r="O178" s="1">
        <f>AVERAGE(J173,J176,J178)</f>
        <v>4.333333333333333</v>
      </c>
      <c r="P178" s="1">
        <f t="shared" ref="P178:R178" si="148">AVERAGE(K173,K176,K178)</f>
        <v>0.35666666666666663</v>
      </c>
      <c r="Q178" s="1">
        <f t="shared" si="148"/>
        <v>296.9733333333333</v>
      </c>
      <c r="R178" s="1">
        <f t="shared" si="148"/>
        <v>0.50666666666666671</v>
      </c>
    </row>
    <row r="179" spans="1:18" hidden="1" x14ac:dyDescent="0.25">
      <c r="A179" t="s">
        <v>9</v>
      </c>
      <c r="B179">
        <v>2</v>
      </c>
      <c r="C179" t="s">
        <v>18</v>
      </c>
      <c r="D179" t="s">
        <v>17</v>
      </c>
      <c r="E179">
        <v>1980</v>
      </c>
      <c r="F179">
        <v>0.44</v>
      </c>
      <c r="G179">
        <v>107676.76</v>
      </c>
      <c r="H179">
        <v>0.47</v>
      </c>
      <c r="I179">
        <v>8.1199999999999992</v>
      </c>
      <c r="J179">
        <f t="shared" ref="J179:K179" si="149">E179-E173</f>
        <v>1968</v>
      </c>
      <c r="K179">
        <f t="shared" si="149"/>
        <v>0</v>
      </c>
      <c r="L179">
        <f t="shared" si="140"/>
        <v>107458.03</v>
      </c>
      <c r="M179">
        <f t="shared" si="141"/>
        <v>-0.32000000000000006</v>
      </c>
    </row>
    <row r="180" spans="1:18" hidden="1" x14ac:dyDescent="0.25">
      <c r="A180" t="s">
        <v>9</v>
      </c>
      <c r="B180">
        <v>3</v>
      </c>
      <c r="C180" t="s">
        <v>18</v>
      </c>
      <c r="D180" t="s">
        <v>17</v>
      </c>
      <c r="E180">
        <v>3897</v>
      </c>
      <c r="F180">
        <v>0.38</v>
      </c>
      <c r="G180">
        <v>68193.37</v>
      </c>
      <c r="H180">
        <v>0.27</v>
      </c>
      <c r="I180">
        <v>8.99</v>
      </c>
      <c r="J180">
        <f t="shared" ref="J180:K180" si="150">E180-E174</f>
        <v>3894</v>
      </c>
      <c r="K180">
        <f t="shared" si="150"/>
        <v>-0.24</v>
      </c>
      <c r="L180">
        <f t="shared" si="140"/>
        <v>67849.049999999988</v>
      </c>
      <c r="M180">
        <f t="shared" si="141"/>
        <v>-0.18</v>
      </c>
    </row>
    <row r="181" spans="1:18" hidden="1" x14ac:dyDescent="0.25">
      <c r="A181" t="s">
        <v>9</v>
      </c>
      <c r="B181">
        <v>4</v>
      </c>
      <c r="C181" t="s">
        <v>18</v>
      </c>
      <c r="D181" t="s">
        <v>17</v>
      </c>
      <c r="E181">
        <v>4794</v>
      </c>
      <c r="F181">
        <v>0.34</v>
      </c>
      <c r="G181">
        <v>75478.83</v>
      </c>
      <c r="H181">
        <v>0.19</v>
      </c>
      <c r="I181">
        <v>9.68</v>
      </c>
      <c r="J181">
        <f t="shared" ref="J181:K181" si="151">E181-E175</f>
        <v>4789</v>
      </c>
      <c r="K181">
        <f t="shared" si="151"/>
        <v>-0.39999999999999997</v>
      </c>
      <c r="L181">
        <f t="shared" si="140"/>
        <v>74213.64</v>
      </c>
      <c r="M181">
        <f t="shared" si="141"/>
        <v>-0.19</v>
      </c>
      <c r="O181" s="2"/>
    </row>
    <row r="182" spans="1:18" hidden="1" x14ac:dyDescent="0.25">
      <c r="A182" t="s">
        <v>20</v>
      </c>
      <c r="B182">
        <v>2</v>
      </c>
      <c r="C182" t="s">
        <v>18</v>
      </c>
      <c r="D182" t="s">
        <v>17</v>
      </c>
      <c r="E182">
        <v>142</v>
      </c>
      <c r="F182">
        <v>0.32</v>
      </c>
      <c r="G182">
        <v>22576.45</v>
      </c>
      <c r="H182">
        <v>0.2</v>
      </c>
      <c r="I182">
        <v>0.06</v>
      </c>
      <c r="J182">
        <f t="shared" ref="J182:K182" si="152">E182-E176</f>
        <v>136</v>
      </c>
      <c r="K182">
        <f t="shared" si="152"/>
        <v>-0.43</v>
      </c>
      <c r="L182">
        <f t="shared" si="140"/>
        <v>21724.86</v>
      </c>
      <c r="M182">
        <f t="shared" si="141"/>
        <v>-0.14000000000000001</v>
      </c>
    </row>
    <row r="183" spans="1:18" hidden="1" x14ac:dyDescent="0.25">
      <c r="A183" t="s">
        <v>20</v>
      </c>
      <c r="B183">
        <v>3</v>
      </c>
      <c r="C183" t="s">
        <v>18</v>
      </c>
      <c r="D183" t="s">
        <v>17</v>
      </c>
      <c r="E183">
        <v>203</v>
      </c>
      <c r="F183">
        <v>0.12</v>
      </c>
      <c r="G183">
        <v>20843.939999999999</v>
      </c>
      <c r="H183">
        <v>0.06</v>
      </c>
      <c r="I183">
        <v>0.06</v>
      </c>
      <c r="J183">
        <f t="shared" ref="J183:K183" si="153">E183-E177</f>
        <v>201</v>
      </c>
      <c r="K183">
        <f t="shared" si="153"/>
        <v>-0.13</v>
      </c>
      <c r="L183">
        <f t="shared" si="140"/>
        <v>20714.14</v>
      </c>
      <c r="M183">
        <f t="shared" si="141"/>
        <v>-1.69</v>
      </c>
    </row>
    <row r="184" spans="1:18" hidden="1" x14ac:dyDescent="0.25">
      <c r="A184" t="s">
        <v>20</v>
      </c>
      <c r="B184">
        <v>4</v>
      </c>
      <c r="C184" t="s">
        <v>18</v>
      </c>
      <c r="D184" t="s">
        <v>17</v>
      </c>
      <c r="E184">
        <v>212</v>
      </c>
      <c r="F184">
        <v>0.08</v>
      </c>
      <c r="G184">
        <v>25757.13</v>
      </c>
      <c r="H184">
        <v>0.04</v>
      </c>
      <c r="I184">
        <v>0.06</v>
      </c>
      <c r="J184">
        <f t="shared" ref="J184:K184" si="154">E184-E178</f>
        <v>208</v>
      </c>
      <c r="K184">
        <f t="shared" si="154"/>
        <v>-0.32999999999999996</v>
      </c>
      <c r="L184">
        <f t="shared" si="140"/>
        <v>25548.48</v>
      </c>
      <c r="M184">
        <f t="shared" si="141"/>
        <v>-1.07</v>
      </c>
      <c r="O184" s="2"/>
    </row>
    <row r="185" spans="1:18" hidden="1" x14ac:dyDescent="0.25">
      <c r="A185" t="s">
        <v>21</v>
      </c>
      <c r="B185">
        <v>2</v>
      </c>
      <c r="C185" t="s">
        <v>18</v>
      </c>
      <c r="D185" t="s">
        <v>17</v>
      </c>
      <c r="E185">
        <v>177</v>
      </c>
      <c r="F185">
        <v>0.44</v>
      </c>
      <c r="G185">
        <v>86397.29</v>
      </c>
      <c r="H185">
        <v>0.4</v>
      </c>
      <c r="I185">
        <v>0.08</v>
      </c>
      <c r="J185">
        <f t="shared" ref="J185:K185" si="155">E185-E179</f>
        <v>-1803</v>
      </c>
      <c r="K185">
        <f t="shared" si="155"/>
        <v>0</v>
      </c>
      <c r="L185">
        <f t="shared" si="140"/>
        <v>-21279.47</v>
      </c>
      <c r="M185">
        <f t="shared" si="141"/>
        <v>-6.9999999999999951E-2</v>
      </c>
    </row>
    <row r="186" spans="1:18" hidden="1" x14ac:dyDescent="0.25">
      <c r="A186" t="s">
        <v>22</v>
      </c>
      <c r="B186">
        <v>2</v>
      </c>
      <c r="C186" t="s">
        <v>19</v>
      </c>
      <c r="D186" t="s">
        <v>11</v>
      </c>
      <c r="E186">
        <v>1</v>
      </c>
      <c r="I186">
        <v>0</v>
      </c>
    </row>
    <row r="187" spans="1:18" hidden="1" x14ac:dyDescent="0.25">
      <c r="A187" t="s">
        <v>22</v>
      </c>
      <c r="B187">
        <v>2</v>
      </c>
      <c r="C187" t="s">
        <v>19</v>
      </c>
      <c r="D187" t="s">
        <v>13</v>
      </c>
      <c r="E187">
        <v>1</v>
      </c>
      <c r="I187">
        <v>0</v>
      </c>
    </row>
    <row r="188" spans="1:18" hidden="1" x14ac:dyDescent="0.25">
      <c r="A188" t="s">
        <v>21</v>
      </c>
      <c r="B188">
        <v>3</v>
      </c>
      <c r="C188" t="s">
        <v>18</v>
      </c>
      <c r="D188" t="s">
        <v>17</v>
      </c>
      <c r="E188">
        <v>306</v>
      </c>
      <c r="F188">
        <v>0.37</v>
      </c>
      <c r="G188">
        <v>56811.360000000001</v>
      </c>
      <c r="H188">
        <v>0.31</v>
      </c>
      <c r="I188">
        <v>0.09</v>
      </c>
      <c r="J188">
        <f>E188-E182</f>
        <v>164</v>
      </c>
      <c r="K188">
        <f>F188-F182</f>
        <v>4.9999999999999989E-2</v>
      </c>
      <c r="L188">
        <f t="shared" ref="L188" si="156">G188-G182</f>
        <v>34234.910000000003</v>
      </c>
      <c r="M188">
        <f t="shared" ref="M188" si="157">H188-H182</f>
        <v>0.10999999999999999</v>
      </c>
    </row>
    <row r="189" spans="1:18" hidden="1" x14ac:dyDescent="0.25">
      <c r="A189" t="s">
        <v>22</v>
      </c>
      <c r="B189">
        <v>2</v>
      </c>
      <c r="C189" t="s">
        <v>19</v>
      </c>
      <c r="D189" t="s">
        <v>15</v>
      </c>
      <c r="E189">
        <v>1</v>
      </c>
      <c r="I189">
        <v>0</v>
      </c>
    </row>
    <row r="190" spans="1:18" hidden="1" x14ac:dyDescent="0.25">
      <c r="A190" t="s">
        <v>22</v>
      </c>
      <c r="B190">
        <v>2</v>
      </c>
      <c r="C190" t="s">
        <v>19</v>
      </c>
      <c r="D190" t="s">
        <v>16</v>
      </c>
      <c r="E190">
        <v>1</v>
      </c>
      <c r="I190">
        <v>0.01</v>
      </c>
    </row>
    <row r="191" spans="1:18" hidden="1" x14ac:dyDescent="0.25">
      <c r="A191" t="s">
        <v>21</v>
      </c>
      <c r="B191">
        <v>4</v>
      </c>
      <c r="C191" t="s">
        <v>18</v>
      </c>
      <c r="D191" t="s">
        <v>17</v>
      </c>
      <c r="E191">
        <v>430</v>
      </c>
      <c r="F191">
        <v>0.32</v>
      </c>
      <c r="G191">
        <v>45764.93</v>
      </c>
      <c r="H191">
        <v>0.21</v>
      </c>
      <c r="I191">
        <v>0.12</v>
      </c>
      <c r="J191">
        <f t="shared" ref="J191:K191" si="158">E191-E185</f>
        <v>253</v>
      </c>
      <c r="K191">
        <f t="shared" si="158"/>
        <v>-0.12</v>
      </c>
      <c r="L191">
        <f t="shared" ref="L191:L204" si="159">G191-G185</f>
        <v>-40632.359999999993</v>
      </c>
      <c r="M191">
        <f t="shared" ref="M191:M204" si="160">H191-H185</f>
        <v>-0.19000000000000003</v>
      </c>
      <c r="O191" s="2"/>
    </row>
    <row r="192" spans="1:18" hidden="1" x14ac:dyDescent="0.25">
      <c r="A192" t="s">
        <v>22</v>
      </c>
      <c r="B192">
        <v>2</v>
      </c>
      <c r="C192" t="s">
        <v>18</v>
      </c>
      <c r="D192" t="s">
        <v>17</v>
      </c>
      <c r="E192">
        <v>43</v>
      </c>
      <c r="F192">
        <v>0.76</v>
      </c>
      <c r="G192">
        <v>153219.92000000001</v>
      </c>
      <c r="H192">
        <v>0.28999999999999998</v>
      </c>
      <c r="I192">
        <v>0.03</v>
      </c>
      <c r="J192">
        <f t="shared" ref="J192:K192" si="161">E192-E186</f>
        <v>42</v>
      </c>
      <c r="K192">
        <f t="shared" si="161"/>
        <v>0.76</v>
      </c>
      <c r="L192">
        <f t="shared" si="159"/>
        <v>153219.92000000001</v>
      </c>
      <c r="M192">
        <f t="shared" si="160"/>
        <v>0.28999999999999998</v>
      </c>
    </row>
    <row r="193" spans="1:18" hidden="1" x14ac:dyDescent="0.25">
      <c r="A193" t="s">
        <v>22</v>
      </c>
      <c r="B193">
        <v>3</v>
      </c>
      <c r="C193" t="s">
        <v>18</v>
      </c>
      <c r="D193" t="s">
        <v>17</v>
      </c>
      <c r="E193">
        <v>83</v>
      </c>
      <c r="F193">
        <v>0.56999999999999995</v>
      </c>
      <c r="G193">
        <v>45265.22</v>
      </c>
      <c r="H193">
        <v>0.24</v>
      </c>
      <c r="I193">
        <v>0.04</v>
      </c>
      <c r="J193">
        <f t="shared" ref="J193:K193" si="162">E193-E187</f>
        <v>82</v>
      </c>
      <c r="K193">
        <f t="shared" si="162"/>
        <v>0.56999999999999995</v>
      </c>
      <c r="L193">
        <f t="shared" si="159"/>
        <v>45265.22</v>
      </c>
      <c r="M193">
        <f t="shared" si="160"/>
        <v>0.24</v>
      </c>
    </row>
    <row r="194" spans="1:18" hidden="1" x14ac:dyDescent="0.25">
      <c r="A194" t="s">
        <v>22</v>
      </c>
      <c r="B194">
        <v>4</v>
      </c>
      <c r="C194" t="s">
        <v>18</v>
      </c>
      <c r="D194" t="s">
        <v>17</v>
      </c>
      <c r="E194">
        <v>127</v>
      </c>
      <c r="F194">
        <v>0.4</v>
      </c>
      <c r="G194">
        <v>55173.49</v>
      </c>
      <c r="H194">
        <v>0.12</v>
      </c>
      <c r="I194">
        <v>0.05</v>
      </c>
      <c r="J194">
        <f t="shared" ref="J194:K194" si="163">E194-E188</f>
        <v>-179</v>
      </c>
      <c r="K194">
        <f t="shared" si="163"/>
        <v>3.0000000000000027E-2</v>
      </c>
      <c r="L194">
        <f t="shared" si="159"/>
        <v>-1637.8700000000026</v>
      </c>
      <c r="M194">
        <f t="shared" si="160"/>
        <v>-0.19</v>
      </c>
      <c r="O194" s="2"/>
    </row>
    <row r="195" spans="1:18" hidden="1" x14ac:dyDescent="0.25">
      <c r="A195" t="s">
        <v>23</v>
      </c>
      <c r="B195">
        <v>2</v>
      </c>
      <c r="C195" t="s">
        <v>18</v>
      </c>
      <c r="D195" t="s">
        <v>17</v>
      </c>
      <c r="E195">
        <v>398</v>
      </c>
      <c r="F195">
        <v>0.36</v>
      </c>
      <c r="G195">
        <v>33746.39</v>
      </c>
      <c r="H195">
        <v>0.33</v>
      </c>
      <c r="I195">
        <v>0.14000000000000001</v>
      </c>
      <c r="J195">
        <f t="shared" ref="J195:K195" si="164">E195-E189</f>
        <v>397</v>
      </c>
      <c r="K195">
        <f t="shared" si="164"/>
        <v>0.36</v>
      </c>
      <c r="L195">
        <f t="shared" si="159"/>
        <v>33746.39</v>
      </c>
      <c r="M195">
        <f t="shared" si="160"/>
        <v>0.33</v>
      </c>
    </row>
    <row r="196" spans="1:18" hidden="1" x14ac:dyDescent="0.25">
      <c r="A196" t="s">
        <v>23</v>
      </c>
      <c r="B196">
        <v>3</v>
      </c>
      <c r="C196" t="s">
        <v>18</v>
      </c>
      <c r="D196" t="s">
        <v>17</v>
      </c>
      <c r="E196">
        <v>678</v>
      </c>
      <c r="F196">
        <v>0.15</v>
      </c>
      <c r="G196">
        <v>20245.66</v>
      </c>
      <c r="H196">
        <v>0.13</v>
      </c>
      <c r="I196">
        <v>0.17</v>
      </c>
      <c r="J196">
        <f t="shared" ref="J196:K196" si="165">E196-E190</f>
        <v>677</v>
      </c>
      <c r="K196">
        <f t="shared" si="165"/>
        <v>0.15</v>
      </c>
      <c r="L196">
        <f t="shared" si="159"/>
        <v>20245.66</v>
      </c>
      <c r="M196">
        <f t="shared" si="160"/>
        <v>0.13</v>
      </c>
    </row>
    <row r="197" spans="1:18" hidden="1" x14ac:dyDescent="0.25">
      <c r="A197" t="s">
        <v>23</v>
      </c>
      <c r="B197">
        <v>4</v>
      </c>
      <c r="C197" t="s">
        <v>18</v>
      </c>
      <c r="D197" t="s">
        <v>17</v>
      </c>
      <c r="E197">
        <v>775</v>
      </c>
      <c r="F197">
        <v>0.04</v>
      </c>
      <c r="G197">
        <v>18386.78</v>
      </c>
      <c r="H197">
        <v>0.04</v>
      </c>
      <c r="I197">
        <v>0.19</v>
      </c>
      <c r="J197">
        <f t="shared" ref="J197:K197" si="166">E197-E191</f>
        <v>345</v>
      </c>
      <c r="K197">
        <f t="shared" si="166"/>
        <v>-0.28000000000000003</v>
      </c>
      <c r="L197">
        <f t="shared" si="159"/>
        <v>-27378.15</v>
      </c>
      <c r="M197">
        <f t="shared" si="160"/>
        <v>-0.16999999999999998</v>
      </c>
      <c r="O197" s="2"/>
    </row>
    <row r="198" spans="1:18" hidden="1" x14ac:dyDescent="0.25">
      <c r="A198" t="s">
        <v>24</v>
      </c>
      <c r="B198">
        <v>2</v>
      </c>
      <c r="C198" t="s">
        <v>18</v>
      </c>
      <c r="D198" t="s">
        <v>17</v>
      </c>
      <c r="E198">
        <v>321</v>
      </c>
      <c r="F198">
        <v>0.24</v>
      </c>
      <c r="G198">
        <v>17804.45</v>
      </c>
      <c r="H198">
        <v>0.18</v>
      </c>
      <c r="I198">
        <v>0.08</v>
      </c>
      <c r="J198">
        <f t="shared" ref="J198:K198" si="167">E198-E192</f>
        <v>278</v>
      </c>
      <c r="K198">
        <f t="shared" si="167"/>
        <v>-0.52</v>
      </c>
      <c r="L198">
        <f t="shared" si="159"/>
        <v>-135415.47</v>
      </c>
      <c r="M198">
        <f t="shared" si="160"/>
        <v>-0.10999999999999999</v>
      </c>
    </row>
    <row r="199" spans="1:18" hidden="1" x14ac:dyDescent="0.25">
      <c r="A199" t="s">
        <v>24</v>
      </c>
      <c r="B199">
        <v>3</v>
      </c>
      <c r="C199" t="s">
        <v>18</v>
      </c>
      <c r="D199" t="s">
        <v>17</v>
      </c>
      <c r="E199">
        <v>402</v>
      </c>
      <c r="F199">
        <v>0.1</v>
      </c>
      <c r="G199">
        <v>17842.41</v>
      </c>
      <c r="H199">
        <v>7.0000000000000007E-2</v>
      </c>
      <c r="I199">
        <v>0.11</v>
      </c>
      <c r="J199">
        <f t="shared" ref="J199:K199" si="168">E199-E193</f>
        <v>319</v>
      </c>
      <c r="K199">
        <f t="shared" si="168"/>
        <v>-0.47</v>
      </c>
      <c r="L199">
        <f t="shared" si="159"/>
        <v>-27422.81</v>
      </c>
      <c r="M199">
        <f t="shared" si="160"/>
        <v>-0.16999999999999998</v>
      </c>
    </row>
    <row r="200" spans="1:18" s="1" customFormat="1" x14ac:dyDescent="0.25">
      <c r="A200" s="1" t="s">
        <v>24</v>
      </c>
      <c r="B200" s="1">
        <v>4</v>
      </c>
      <c r="C200" s="1" t="s">
        <v>18</v>
      </c>
      <c r="D200" s="1" t="s">
        <v>17</v>
      </c>
      <c r="E200" s="1">
        <v>417</v>
      </c>
      <c r="F200" s="1">
        <v>0.06</v>
      </c>
      <c r="G200" s="1">
        <v>28914.52</v>
      </c>
      <c r="H200" s="1">
        <v>0.04</v>
      </c>
      <c r="I200" s="1">
        <v>0.11</v>
      </c>
      <c r="J200" s="1">
        <f t="shared" ref="J200:K200" si="169">E200-E194</f>
        <v>290</v>
      </c>
      <c r="K200" s="1">
        <f t="shared" si="169"/>
        <v>-0.34</v>
      </c>
      <c r="L200" s="1">
        <f t="shared" si="159"/>
        <v>-26258.969999999998</v>
      </c>
      <c r="M200" s="1">
        <f t="shared" si="160"/>
        <v>-7.9999999999999988E-2</v>
      </c>
      <c r="O200" s="1">
        <f>AVERAGE(J181,J184,J191,J194,J197,J200)</f>
        <v>951</v>
      </c>
      <c r="P200" s="1">
        <f t="shared" ref="P200:R200" si="170">AVERAGE(K181,K184,K191,K194,K197,K200)</f>
        <v>-0.24000000000000002</v>
      </c>
      <c r="Q200" s="1">
        <f t="shared" si="170"/>
        <v>642.4616666666667</v>
      </c>
      <c r="R200" s="1">
        <f t="shared" si="170"/>
        <v>-0.315</v>
      </c>
    </row>
    <row r="201" spans="1:18" hidden="1" x14ac:dyDescent="0.25">
      <c r="A201" t="s">
        <v>20</v>
      </c>
      <c r="B201">
        <v>2</v>
      </c>
      <c r="C201" t="s">
        <v>18</v>
      </c>
      <c r="D201" t="s">
        <v>13</v>
      </c>
      <c r="E201">
        <v>6</v>
      </c>
      <c r="F201">
        <v>0.63</v>
      </c>
      <c r="G201">
        <v>1021.96</v>
      </c>
      <c r="H201">
        <v>0.46</v>
      </c>
      <c r="I201">
        <v>0</v>
      </c>
      <c r="J201">
        <f t="shared" ref="J201:K201" si="171">E201-E195</f>
        <v>-392</v>
      </c>
      <c r="K201">
        <f t="shared" si="171"/>
        <v>0.27</v>
      </c>
      <c r="L201">
        <f t="shared" si="159"/>
        <v>-32724.43</v>
      </c>
      <c r="M201">
        <f t="shared" si="160"/>
        <v>0.13</v>
      </c>
    </row>
    <row r="202" spans="1:18" hidden="1" x14ac:dyDescent="0.25">
      <c r="A202" t="s">
        <v>20</v>
      </c>
      <c r="B202">
        <v>3</v>
      </c>
      <c r="C202" t="s">
        <v>18</v>
      </c>
      <c r="D202" t="s">
        <v>13</v>
      </c>
      <c r="E202">
        <v>11</v>
      </c>
      <c r="F202">
        <v>0.44</v>
      </c>
      <c r="G202">
        <v>374.48</v>
      </c>
      <c r="H202">
        <v>0.85</v>
      </c>
      <c r="I202">
        <v>0</v>
      </c>
      <c r="J202">
        <f t="shared" ref="J202:K202" si="172">E202-E196</f>
        <v>-667</v>
      </c>
      <c r="K202">
        <f t="shared" si="172"/>
        <v>0.29000000000000004</v>
      </c>
      <c r="L202">
        <f t="shared" si="159"/>
        <v>-19871.18</v>
      </c>
      <c r="M202">
        <f t="shared" si="160"/>
        <v>0.72</v>
      </c>
    </row>
    <row r="203" spans="1:18" hidden="1" x14ac:dyDescent="0.25">
      <c r="A203" t="s">
        <v>20</v>
      </c>
      <c r="B203">
        <v>4</v>
      </c>
      <c r="C203" t="s">
        <v>18</v>
      </c>
      <c r="D203" t="s">
        <v>13</v>
      </c>
      <c r="E203">
        <v>21</v>
      </c>
      <c r="F203">
        <v>0.47</v>
      </c>
      <c r="G203">
        <v>279.45</v>
      </c>
      <c r="H203">
        <v>0.73</v>
      </c>
      <c r="I203">
        <v>0</v>
      </c>
      <c r="J203">
        <f t="shared" ref="J203:K203" si="173">E203-E197</f>
        <v>-754</v>
      </c>
      <c r="K203">
        <f t="shared" si="173"/>
        <v>0.43</v>
      </c>
      <c r="L203">
        <f t="shared" si="159"/>
        <v>-18107.329999999998</v>
      </c>
      <c r="M203">
        <f t="shared" si="160"/>
        <v>0.69</v>
      </c>
      <c r="O203" s="2"/>
    </row>
    <row r="204" spans="1:18" hidden="1" x14ac:dyDescent="0.25">
      <c r="A204" t="s">
        <v>21</v>
      </c>
      <c r="B204">
        <v>3</v>
      </c>
      <c r="C204" t="s">
        <v>18</v>
      </c>
      <c r="D204" t="s">
        <v>13</v>
      </c>
      <c r="E204">
        <v>2</v>
      </c>
      <c r="F204">
        <v>0.57999999999999996</v>
      </c>
      <c r="G204">
        <v>336.75</v>
      </c>
      <c r="H204">
        <v>0.39</v>
      </c>
      <c r="I204">
        <v>0.01</v>
      </c>
      <c r="J204">
        <f t="shared" ref="J204:K204" si="174">E204-E198</f>
        <v>-319</v>
      </c>
      <c r="K204">
        <f t="shared" si="174"/>
        <v>0.33999999999999997</v>
      </c>
      <c r="L204">
        <f t="shared" si="159"/>
        <v>-17467.7</v>
      </c>
      <c r="M204">
        <f t="shared" si="160"/>
        <v>0.21000000000000002</v>
      </c>
    </row>
    <row r="205" spans="1:18" hidden="1" x14ac:dyDescent="0.25">
      <c r="A205" t="s">
        <v>22</v>
      </c>
      <c r="B205">
        <v>3</v>
      </c>
      <c r="C205" t="s">
        <v>19</v>
      </c>
      <c r="D205" t="s">
        <v>11</v>
      </c>
      <c r="E205">
        <v>1</v>
      </c>
      <c r="I205">
        <v>0</v>
      </c>
    </row>
    <row r="206" spans="1:18" hidden="1" x14ac:dyDescent="0.25">
      <c r="A206" t="s">
        <v>22</v>
      </c>
      <c r="B206">
        <v>3</v>
      </c>
      <c r="C206" t="s">
        <v>19</v>
      </c>
      <c r="D206" t="s">
        <v>13</v>
      </c>
      <c r="E206">
        <v>1</v>
      </c>
      <c r="I206">
        <v>0</v>
      </c>
    </row>
    <row r="207" spans="1:18" hidden="1" x14ac:dyDescent="0.25">
      <c r="A207" t="s">
        <v>21</v>
      </c>
      <c r="B207">
        <v>4</v>
      </c>
      <c r="C207" t="s">
        <v>18</v>
      </c>
      <c r="D207" t="s">
        <v>13</v>
      </c>
      <c r="E207">
        <v>5</v>
      </c>
      <c r="F207">
        <v>0.71</v>
      </c>
      <c r="G207">
        <v>1461.56</v>
      </c>
      <c r="H207">
        <v>0.41</v>
      </c>
      <c r="I207">
        <v>0.01</v>
      </c>
      <c r="J207">
        <f>E207-E201</f>
        <v>-1</v>
      </c>
      <c r="K207">
        <f>F207-F201</f>
        <v>7.999999999999996E-2</v>
      </c>
      <c r="L207">
        <f t="shared" ref="L207" si="175">G207-G201</f>
        <v>439.59999999999991</v>
      </c>
      <c r="M207">
        <f t="shared" ref="M207" si="176">H207-H201</f>
        <v>-5.0000000000000044E-2</v>
      </c>
      <c r="O207" s="2"/>
    </row>
    <row r="208" spans="1:18" hidden="1" x14ac:dyDescent="0.25">
      <c r="A208" t="s">
        <v>22</v>
      </c>
      <c r="B208">
        <v>3</v>
      </c>
      <c r="C208" t="s">
        <v>19</v>
      </c>
      <c r="D208" t="s">
        <v>15</v>
      </c>
      <c r="E208">
        <v>1</v>
      </c>
      <c r="I208">
        <v>0</v>
      </c>
    </row>
    <row r="209" spans="1:18" hidden="1" x14ac:dyDescent="0.25">
      <c r="A209" t="s">
        <v>22</v>
      </c>
      <c r="B209">
        <v>3</v>
      </c>
      <c r="C209" t="s">
        <v>19</v>
      </c>
      <c r="D209" t="s">
        <v>16</v>
      </c>
      <c r="E209">
        <v>1</v>
      </c>
      <c r="I209">
        <v>0</v>
      </c>
    </row>
    <row r="210" spans="1:18" hidden="1" x14ac:dyDescent="0.25">
      <c r="A210" t="s">
        <v>22</v>
      </c>
      <c r="B210">
        <v>2</v>
      </c>
      <c r="C210" t="s">
        <v>18</v>
      </c>
      <c r="D210" t="s">
        <v>13</v>
      </c>
      <c r="E210">
        <v>4</v>
      </c>
      <c r="F210">
        <v>0.86</v>
      </c>
      <c r="G210">
        <v>3691.75</v>
      </c>
      <c r="H210">
        <v>0.28999999999999998</v>
      </c>
      <c r="I210">
        <v>0</v>
      </c>
      <c r="J210">
        <f t="shared" ref="J210:K210" si="177">E210-E204</f>
        <v>2</v>
      </c>
      <c r="K210">
        <f t="shared" si="177"/>
        <v>0.28000000000000003</v>
      </c>
      <c r="L210">
        <f t="shared" ref="L210:L230" si="178">G210-G204</f>
        <v>3355</v>
      </c>
      <c r="M210">
        <f t="shared" ref="M210:M230" si="179">H210-H204</f>
        <v>-0.10000000000000003</v>
      </c>
    </row>
    <row r="211" spans="1:18" hidden="1" x14ac:dyDescent="0.25">
      <c r="A211" t="s">
        <v>22</v>
      </c>
      <c r="B211">
        <v>3</v>
      </c>
      <c r="C211" t="s">
        <v>18</v>
      </c>
      <c r="D211" t="s">
        <v>13</v>
      </c>
      <c r="E211">
        <v>5</v>
      </c>
      <c r="F211">
        <v>0.71</v>
      </c>
      <c r="G211">
        <v>899.35</v>
      </c>
      <c r="H211">
        <v>0.37</v>
      </c>
      <c r="I211">
        <v>0</v>
      </c>
      <c r="J211">
        <f t="shared" ref="J211:K211" si="180">E211-E205</f>
        <v>4</v>
      </c>
      <c r="K211">
        <f t="shared" si="180"/>
        <v>0.71</v>
      </c>
      <c r="L211">
        <f t="shared" si="178"/>
        <v>899.35</v>
      </c>
      <c r="M211">
        <f t="shared" si="179"/>
        <v>0.37</v>
      </c>
    </row>
    <row r="212" spans="1:18" hidden="1" x14ac:dyDescent="0.25">
      <c r="A212" t="s">
        <v>22</v>
      </c>
      <c r="B212">
        <v>4</v>
      </c>
      <c r="C212" t="s">
        <v>18</v>
      </c>
      <c r="D212" t="s">
        <v>13</v>
      </c>
      <c r="E212">
        <v>8</v>
      </c>
      <c r="F212">
        <v>0.72</v>
      </c>
      <c r="G212">
        <v>805.26</v>
      </c>
      <c r="H212">
        <v>0.53</v>
      </c>
      <c r="I212">
        <v>0</v>
      </c>
      <c r="J212">
        <f t="shared" ref="J212:K212" si="181">E212-E206</f>
        <v>7</v>
      </c>
      <c r="K212">
        <f t="shared" si="181"/>
        <v>0.72</v>
      </c>
      <c r="L212">
        <f t="shared" si="178"/>
        <v>805.26</v>
      </c>
      <c r="M212">
        <f t="shared" si="179"/>
        <v>0.53</v>
      </c>
      <c r="O212" s="2"/>
    </row>
    <row r="213" spans="1:18" hidden="1" x14ac:dyDescent="0.25">
      <c r="A213" t="s">
        <v>23</v>
      </c>
      <c r="B213">
        <v>3</v>
      </c>
      <c r="C213" t="s">
        <v>18</v>
      </c>
      <c r="D213" t="s">
        <v>13</v>
      </c>
      <c r="E213">
        <v>2</v>
      </c>
      <c r="F213">
        <v>0.26</v>
      </c>
      <c r="G213">
        <v>235.58</v>
      </c>
      <c r="H213">
        <v>1.82</v>
      </c>
      <c r="I213">
        <v>0.02</v>
      </c>
      <c r="J213">
        <f t="shared" ref="J213:K213" si="182">E213-E207</f>
        <v>-3</v>
      </c>
      <c r="K213">
        <f t="shared" si="182"/>
        <v>-0.44999999999999996</v>
      </c>
      <c r="L213">
        <f t="shared" si="178"/>
        <v>-1225.98</v>
      </c>
      <c r="M213">
        <f t="shared" si="179"/>
        <v>1.4100000000000001</v>
      </c>
    </row>
    <row r="214" spans="1:18" hidden="1" x14ac:dyDescent="0.25">
      <c r="A214" t="s">
        <v>23</v>
      </c>
      <c r="B214">
        <v>4</v>
      </c>
      <c r="C214" t="s">
        <v>18</v>
      </c>
      <c r="D214" t="s">
        <v>13</v>
      </c>
      <c r="E214">
        <v>5</v>
      </c>
      <c r="F214">
        <v>0.3</v>
      </c>
      <c r="G214">
        <v>297.25</v>
      </c>
      <c r="H214">
        <v>1.1200000000000001</v>
      </c>
      <c r="I214">
        <v>0.02</v>
      </c>
      <c r="J214">
        <f t="shared" ref="J214:K214" si="183">E214-E208</f>
        <v>4</v>
      </c>
      <c r="K214">
        <f t="shared" si="183"/>
        <v>0.3</v>
      </c>
      <c r="L214">
        <f t="shared" si="178"/>
        <v>297.25</v>
      </c>
      <c r="M214">
        <f t="shared" si="179"/>
        <v>1.1200000000000001</v>
      </c>
      <c r="O214" s="2"/>
    </row>
    <row r="215" spans="1:18" hidden="1" x14ac:dyDescent="0.25">
      <c r="A215" t="s">
        <v>24</v>
      </c>
      <c r="B215">
        <v>2</v>
      </c>
      <c r="C215" t="s">
        <v>18</v>
      </c>
      <c r="D215" t="s">
        <v>13</v>
      </c>
      <c r="E215">
        <v>2</v>
      </c>
      <c r="F215">
        <v>0.26</v>
      </c>
      <c r="G215">
        <v>121.98</v>
      </c>
      <c r="H215">
        <v>1.78</v>
      </c>
      <c r="I215">
        <v>0.01</v>
      </c>
      <c r="J215">
        <f t="shared" ref="J215:K215" si="184">E215-E209</f>
        <v>1</v>
      </c>
      <c r="K215">
        <f t="shared" si="184"/>
        <v>0.26</v>
      </c>
      <c r="L215">
        <f t="shared" si="178"/>
        <v>121.98</v>
      </c>
      <c r="M215">
        <f t="shared" si="179"/>
        <v>1.78</v>
      </c>
    </row>
    <row r="216" spans="1:18" hidden="1" x14ac:dyDescent="0.25">
      <c r="A216" t="s">
        <v>24</v>
      </c>
      <c r="B216">
        <v>3</v>
      </c>
      <c r="C216" t="s">
        <v>18</v>
      </c>
      <c r="D216" t="s">
        <v>13</v>
      </c>
      <c r="E216">
        <v>6</v>
      </c>
      <c r="F216">
        <v>0.46</v>
      </c>
      <c r="G216">
        <v>460.19</v>
      </c>
      <c r="H216">
        <v>0.7</v>
      </c>
      <c r="I216">
        <v>0.01</v>
      </c>
      <c r="J216">
        <f t="shared" ref="J216:K216" si="185">E216-E210</f>
        <v>2</v>
      </c>
      <c r="K216">
        <f t="shared" si="185"/>
        <v>-0.39999999999999997</v>
      </c>
      <c r="L216">
        <f t="shared" si="178"/>
        <v>-3231.56</v>
      </c>
      <c r="M216">
        <f t="shared" si="179"/>
        <v>0.41</v>
      </c>
    </row>
    <row r="217" spans="1:18" s="1" customFormat="1" x14ac:dyDescent="0.25">
      <c r="A217" s="1" t="s">
        <v>24</v>
      </c>
      <c r="B217" s="1">
        <v>4</v>
      </c>
      <c r="C217" s="1" t="s">
        <v>18</v>
      </c>
      <c r="D217" s="1" t="s">
        <v>13</v>
      </c>
      <c r="E217" s="1">
        <v>9</v>
      </c>
      <c r="F217" s="1">
        <v>0.43</v>
      </c>
      <c r="G217" s="1">
        <v>428.08</v>
      </c>
      <c r="H217" s="1">
        <v>0.71</v>
      </c>
      <c r="I217" s="1">
        <v>0.01</v>
      </c>
      <c r="J217" s="1">
        <f t="shared" ref="J217:K217" si="186">E217-E211</f>
        <v>4</v>
      </c>
      <c r="K217" s="1">
        <f t="shared" si="186"/>
        <v>-0.27999999999999997</v>
      </c>
      <c r="L217" s="1">
        <f t="shared" si="178"/>
        <v>-471.27000000000004</v>
      </c>
      <c r="M217" s="1">
        <f t="shared" si="179"/>
        <v>0.33999999999999997</v>
      </c>
      <c r="O217" s="1">
        <f>AVERAGE(J203,J207,J212,J214,J217)</f>
        <v>-148</v>
      </c>
      <c r="P217" s="1">
        <f t="shared" ref="P217:R217" si="187">AVERAGE(K203,K207,K212,K214,K217)</f>
        <v>0.25</v>
      </c>
      <c r="Q217" s="1">
        <f t="shared" si="187"/>
        <v>-3407.2980000000002</v>
      </c>
      <c r="R217" s="1">
        <f t="shared" si="187"/>
        <v>0.52600000000000002</v>
      </c>
    </row>
    <row r="218" spans="1:18" hidden="1" x14ac:dyDescent="0.25">
      <c r="A218" t="s">
        <v>20</v>
      </c>
      <c r="B218">
        <v>2</v>
      </c>
      <c r="C218" t="s">
        <v>18</v>
      </c>
      <c r="D218" t="s">
        <v>16</v>
      </c>
      <c r="E218">
        <v>4</v>
      </c>
      <c r="F218">
        <v>0.67</v>
      </c>
      <c r="G218">
        <v>805.9</v>
      </c>
      <c r="H218">
        <v>0.46</v>
      </c>
      <c r="I218">
        <v>0.02</v>
      </c>
      <c r="J218">
        <f t="shared" ref="J218:K218" si="188">E218-E212</f>
        <v>-4</v>
      </c>
      <c r="K218">
        <f t="shared" si="188"/>
        <v>-4.9999999999999933E-2</v>
      </c>
      <c r="L218">
        <f t="shared" si="178"/>
        <v>0.63999999999998636</v>
      </c>
      <c r="M218">
        <f t="shared" si="179"/>
        <v>-7.0000000000000007E-2</v>
      </c>
    </row>
    <row r="219" spans="1:18" hidden="1" x14ac:dyDescent="0.25">
      <c r="A219" t="s">
        <v>20</v>
      </c>
      <c r="B219">
        <v>3</v>
      </c>
      <c r="C219" t="s">
        <v>18</v>
      </c>
      <c r="D219" t="s">
        <v>16</v>
      </c>
      <c r="E219">
        <v>7</v>
      </c>
      <c r="F219">
        <v>0.53</v>
      </c>
      <c r="G219">
        <v>388.05</v>
      </c>
      <c r="H219">
        <v>0.72</v>
      </c>
      <c r="I219">
        <v>0.02</v>
      </c>
      <c r="J219">
        <f t="shared" ref="J219:K219" si="189">E219-E213</f>
        <v>5</v>
      </c>
      <c r="K219">
        <f t="shared" si="189"/>
        <v>0.27</v>
      </c>
      <c r="L219">
        <f t="shared" si="178"/>
        <v>152.47</v>
      </c>
      <c r="M219">
        <f t="shared" si="179"/>
        <v>-1.1000000000000001</v>
      </c>
    </row>
    <row r="220" spans="1:18" hidden="1" x14ac:dyDescent="0.25">
      <c r="A220" t="s">
        <v>20</v>
      </c>
      <c r="B220">
        <v>4</v>
      </c>
      <c r="C220" t="s">
        <v>18</v>
      </c>
      <c r="D220" t="s">
        <v>16</v>
      </c>
      <c r="E220">
        <v>12</v>
      </c>
      <c r="F220">
        <v>0.44</v>
      </c>
      <c r="G220">
        <v>218.73</v>
      </c>
      <c r="H220">
        <v>0.79</v>
      </c>
      <c r="I220">
        <v>0.02</v>
      </c>
      <c r="J220">
        <f t="shared" ref="J220:K220" si="190">E220-E214</f>
        <v>7</v>
      </c>
      <c r="K220">
        <f t="shared" si="190"/>
        <v>0.14000000000000001</v>
      </c>
      <c r="L220">
        <f t="shared" si="178"/>
        <v>-78.52000000000001</v>
      </c>
      <c r="M220">
        <f t="shared" si="179"/>
        <v>-0.33000000000000007</v>
      </c>
      <c r="O220" s="2"/>
    </row>
    <row r="221" spans="1:18" hidden="1" x14ac:dyDescent="0.25">
      <c r="A221" t="s">
        <v>22</v>
      </c>
      <c r="B221">
        <v>2</v>
      </c>
      <c r="C221" t="s">
        <v>18</v>
      </c>
      <c r="D221" t="s">
        <v>16</v>
      </c>
      <c r="E221">
        <v>3</v>
      </c>
      <c r="F221">
        <v>0.62</v>
      </c>
      <c r="G221">
        <v>344.32</v>
      </c>
      <c r="H221">
        <v>0.45</v>
      </c>
      <c r="I221">
        <v>0.01</v>
      </c>
      <c r="J221">
        <f t="shared" ref="J221:K221" si="191">E221-E215</f>
        <v>1</v>
      </c>
      <c r="K221">
        <f t="shared" si="191"/>
        <v>0.36</v>
      </c>
      <c r="L221">
        <f t="shared" si="178"/>
        <v>222.33999999999997</v>
      </c>
      <c r="M221">
        <f t="shared" si="179"/>
        <v>-1.33</v>
      </c>
    </row>
    <row r="222" spans="1:18" hidden="1" x14ac:dyDescent="0.25">
      <c r="A222" t="s">
        <v>22</v>
      </c>
      <c r="B222">
        <v>3</v>
      </c>
      <c r="C222" t="s">
        <v>18</v>
      </c>
      <c r="D222" t="s">
        <v>16</v>
      </c>
      <c r="E222">
        <v>5</v>
      </c>
      <c r="F222">
        <v>0.74</v>
      </c>
      <c r="G222">
        <v>1265.19</v>
      </c>
      <c r="H222">
        <v>0.38</v>
      </c>
      <c r="I222">
        <v>0.01</v>
      </c>
      <c r="J222">
        <f t="shared" ref="J222:K222" si="192">E222-E216</f>
        <v>-1</v>
      </c>
      <c r="K222">
        <f t="shared" si="192"/>
        <v>0.27999999999999997</v>
      </c>
      <c r="L222">
        <f t="shared" si="178"/>
        <v>805</v>
      </c>
      <c r="M222">
        <f t="shared" si="179"/>
        <v>-0.31999999999999995</v>
      </c>
    </row>
    <row r="223" spans="1:18" hidden="1" x14ac:dyDescent="0.25">
      <c r="A223" t="s">
        <v>22</v>
      </c>
      <c r="B223">
        <v>4</v>
      </c>
      <c r="C223" t="s">
        <v>18</v>
      </c>
      <c r="D223" t="s">
        <v>16</v>
      </c>
      <c r="E223">
        <v>6</v>
      </c>
      <c r="F223">
        <v>0.75</v>
      </c>
      <c r="G223">
        <v>851.59</v>
      </c>
      <c r="H223">
        <v>0.34</v>
      </c>
      <c r="I223">
        <v>0.02</v>
      </c>
      <c r="J223">
        <f t="shared" ref="J223:K223" si="193">E223-E217</f>
        <v>-3</v>
      </c>
      <c r="K223">
        <f t="shared" si="193"/>
        <v>0.32</v>
      </c>
      <c r="L223">
        <f t="shared" si="178"/>
        <v>423.51000000000005</v>
      </c>
      <c r="M223">
        <f t="shared" si="179"/>
        <v>-0.36999999999999994</v>
      </c>
      <c r="O223" s="2"/>
    </row>
    <row r="224" spans="1:18" hidden="1" x14ac:dyDescent="0.25">
      <c r="A224" t="s">
        <v>24</v>
      </c>
      <c r="B224">
        <v>3</v>
      </c>
      <c r="C224" t="s">
        <v>18</v>
      </c>
      <c r="D224" t="s">
        <v>16</v>
      </c>
      <c r="E224">
        <v>2</v>
      </c>
      <c r="F224">
        <v>0.25</v>
      </c>
      <c r="G224">
        <v>129.80000000000001</v>
      </c>
      <c r="H224">
        <v>1.75</v>
      </c>
      <c r="I224">
        <v>0.02</v>
      </c>
      <c r="J224">
        <f t="shared" ref="J224:K224" si="194">E224-E218</f>
        <v>-2</v>
      </c>
      <c r="K224">
        <f t="shared" si="194"/>
        <v>-0.42000000000000004</v>
      </c>
      <c r="L224">
        <f t="shared" si="178"/>
        <v>-676.09999999999991</v>
      </c>
      <c r="M224">
        <f t="shared" si="179"/>
        <v>1.29</v>
      </c>
    </row>
    <row r="225" spans="1:18" s="1" customFormat="1" x14ac:dyDescent="0.25">
      <c r="A225" s="1" t="s">
        <v>24</v>
      </c>
      <c r="B225" s="1">
        <v>4</v>
      </c>
      <c r="C225" s="1" t="s">
        <v>18</v>
      </c>
      <c r="D225" s="1" t="s">
        <v>16</v>
      </c>
      <c r="E225" s="1">
        <v>4</v>
      </c>
      <c r="F225" s="1">
        <v>0.41</v>
      </c>
      <c r="G225" s="1">
        <v>208.65</v>
      </c>
      <c r="H225" s="1">
        <v>1.1100000000000001</v>
      </c>
      <c r="I225" s="1">
        <v>0.02</v>
      </c>
      <c r="J225" s="1">
        <f t="shared" ref="J225:K225" si="195">E225-E219</f>
        <v>-3</v>
      </c>
      <c r="K225" s="1">
        <f t="shared" si="195"/>
        <v>-0.12000000000000005</v>
      </c>
      <c r="L225" s="1">
        <f t="shared" si="178"/>
        <v>-179.4</v>
      </c>
      <c r="M225" s="1">
        <f t="shared" si="179"/>
        <v>0.39000000000000012</v>
      </c>
      <c r="O225" s="1">
        <f>AVERAGE(J220,J223,J225)</f>
        <v>0.33333333333333331</v>
      </c>
      <c r="P225" s="1">
        <f t="shared" ref="P225:R225" si="196">AVERAGE(K220,K223,K225)</f>
        <v>0.11333333333333333</v>
      </c>
      <c r="Q225" s="1">
        <f t="shared" si="196"/>
        <v>55.196666666666665</v>
      </c>
      <c r="R225" s="1">
        <f t="shared" si="196"/>
        <v>-0.10333333333333328</v>
      </c>
    </row>
    <row r="226" spans="1:18" s="1" customFormat="1" x14ac:dyDescent="0.25">
      <c r="A226" s="1" t="s">
        <v>22</v>
      </c>
      <c r="B226" s="1">
        <v>4</v>
      </c>
      <c r="C226" s="1" t="s">
        <v>19</v>
      </c>
      <c r="D226" s="1" t="s">
        <v>15</v>
      </c>
      <c r="E226" s="1">
        <v>2</v>
      </c>
      <c r="F226" s="1">
        <v>0.34</v>
      </c>
      <c r="G226" s="1">
        <v>58.93</v>
      </c>
      <c r="H226" s="1">
        <v>1.69</v>
      </c>
      <c r="I226" s="1">
        <v>0</v>
      </c>
      <c r="J226" s="1">
        <f t="shared" ref="J226:K226" si="197">E226-E220</f>
        <v>-10</v>
      </c>
      <c r="K226" s="1">
        <f t="shared" si="197"/>
        <v>-9.9999999999999978E-2</v>
      </c>
      <c r="L226" s="1">
        <f t="shared" si="178"/>
        <v>-159.79999999999998</v>
      </c>
      <c r="M226" s="1">
        <f t="shared" si="179"/>
        <v>0.89999999999999991</v>
      </c>
      <c r="O226" s="1">
        <f>AVERAGE(J226)</f>
        <v>-10</v>
      </c>
      <c r="P226" s="1">
        <f t="shared" ref="P226:R226" si="198">AVERAGE(K226)</f>
        <v>-9.9999999999999978E-2</v>
      </c>
      <c r="Q226" s="1">
        <f t="shared" si="198"/>
        <v>-159.79999999999998</v>
      </c>
      <c r="R226" s="1">
        <f t="shared" si="198"/>
        <v>0.89999999999999991</v>
      </c>
    </row>
    <row r="227" spans="1:18" hidden="1" x14ac:dyDescent="0.25">
      <c r="A227" t="s">
        <v>9</v>
      </c>
      <c r="B227">
        <v>3</v>
      </c>
      <c r="C227" t="s">
        <v>19</v>
      </c>
      <c r="D227" t="s">
        <v>14</v>
      </c>
      <c r="E227">
        <v>2</v>
      </c>
      <c r="F227">
        <v>-0.25</v>
      </c>
      <c r="G227">
        <v>0.27</v>
      </c>
      <c r="H227">
        <v>4.42</v>
      </c>
      <c r="I227">
        <v>1.59</v>
      </c>
      <c r="J227">
        <f t="shared" ref="J227:K227" si="199">E227-E221</f>
        <v>-1</v>
      </c>
      <c r="K227">
        <f t="shared" si="199"/>
        <v>-0.87</v>
      </c>
      <c r="L227">
        <f t="shared" si="178"/>
        <v>-344.05</v>
      </c>
      <c r="M227">
        <f t="shared" si="179"/>
        <v>3.9699999999999998</v>
      </c>
    </row>
    <row r="228" spans="1:18" hidden="1" x14ac:dyDescent="0.25">
      <c r="A228" t="s">
        <v>9</v>
      </c>
      <c r="B228">
        <v>4</v>
      </c>
      <c r="C228" t="s">
        <v>19</v>
      </c>
      <c r="D228" t="s">
        <v>14</v>
      </c>
      <c r="E228">
        <v>18</v>
      </c>
      <c r="F228">
        <v>-0.45</v>
      </c>
      <c r="G228">
        <v>0.3</v>
      </c>
      <c r="H228">
        <v>2.7</v>
      </c>
      <c r="I228">
        <v>1.59</v>
      </c>
      <c r="J228">
        <f t="shared" ref="J228:K228" si="200">E228-E222</f>
        <v>13</v>
      </c>
      <c r="K228">
        <f t="shared" si="200"/>
        <v>-1.19</v>
      </c>
      <c r="L228">
        <f t="shared" si="178"/>
        <v>-1264.8900000000001</v>
      </c>
      <c r="M228">
        <f t="shared" si="179"/>
        <v>2.3200000000000003</v>
      </c>
      <c r="O228" s="2"/>
    </row>
    <row r="229" spans="1:18" hidden="1" x14ac:dyDescent="0.25">
      <c r="A229" t="s">
        <v>20</v>
      </c>
      <c r="B229">
        <v>2</v>
      </c>
      <c r="C229" t="s">
        <v>19</v>
      </c>
      <c r="D229" t="s">
        <v>14</v>
      </c>
      <c r="E229">
        <v>2</v>
      </c>
      <c r="F229">
        <v>0.55000000000000004</v>
      </c>
      <c r="G229">
        <v>196.7</v>
      </c>
      <c r="H229">
        <v>0.69</v>
      </c>
      <c r="I229">
        <v>0</v>
      </c>
      <c r="J229">
        <f t="shared" ref="J229:K229" si="201">E229-E223</f>
        <v>-4</v>
      </c>
      <c r="K229">
        <f t="shared" si="201"/>
        <v>-0.19999999999999996</v>
      </c>
      <c r="L229">
        <f t="shared" si="178"/>
        <v>-654.8900000000001</v>
      </c>
      <c r="M229">
        <f t="shared" si="179"/>
        <v>0.34999999999999992</v>
      </c>
    </row>
    <row r="230" spans="1:18" hidden="1" x14ac:dyDescent="0.25">
      <c r="A230" t="s">
        <v>20</v>
      </c>
      <c r="B230">
        <v>3</v>
      </c>
      <c r="C230" t="s">
        <v>19</v>
      </c>
      <c r="D230" t="s">
        <v>14</v>
      </c>
      <c r="E230">
        <v>14</v>
      </c>
      <c r="F230">
        <v>-0.03</v>
      </c>
      <c r="G230">
        <v>25.74</v>
      </c>
      <c r="H230">
        <v>0.96</v>
      </c>
      <c r="I230">
        <v>0</v>
      </c>
      <c r="J230">
        <f t="shared" ref="J230:K230" si="202">E230-E224</f>
        <v>12</v>
      </c>
      <c r="K230">
        <f t="shared" si="202"/>
        <v>-0.28000000000000003</v>
      </c>
      <c r="L230">
        <f t="shared" si="178"/>
        <v>-104.06000000000002</v>
      </c>
      <c r="M230">
        <f t="shared" si="179"/>
        <v>-0.79</v>
      </c>
    </row>
    <row r="231" spans="1:18" hidden="1" x14ac:dyDescent="0.25">
      <c r="A231" t="s">
        <v>23</v>
      </c>
      <c r="B231">
        <v>2</v>
      </c>
      <c r="C231" t="s">
        <v>12</v>
      </c>
      <c r="D231" t="s">
        <v>11</v>
      </c>
      <c r="E231">
        <v>1</v>
      </c>
      <c r="I231">
        <v>0.01</v>
      </c>
    </row>
    <row r="232" spans="1:18" hidden="1" x14ac:dyDescent="0.25">
      <c r="A232" t="s">
        <v>23</v>
      </c>
      <c r="B232">
        <v>2</v>
      </c>
      <c r="C232" t="s">
        <v>12</v>
      </c>
      <c r="D232" t="s">
        <v>13</v>
      </c>
      <c r="E232">
        <v>1</v>
      </c>
      <c r="I232">
        <v>0.01</v>
      </c>
    </row>
    <row r="233" spans="1:18" hidden="1" x14ac:dyDescent="0.25">
      <c r="A233" t="s">
        <v>20</v>
      </c>
      <c r="B233">
        <v>4</v>
      </c>
      <c r="C233" t="s">
        <v>19</v>
      </c>
      <c r="D233" t="s">
        <v>14</v>
      </c>
      <c r="E233">
        <v>22</v>
      </c>
      <c r="F233">
        <v>0.12</v>
      </c>
      <c r="G233">
        <v>49.37</v>
      </c>
      <c r="H233">
        <v>0.61</v>
      </c>
      <c r="I233">
        <v>0.01</v>
      </c>
      <c r="J233">
        <f>E233-E227</f>
        <v>20</v>
      </c>
      <c r="K233">
        <f>F233-F227</f>
        <v>0.37</v>
      </c>
      <c r="L233">
        <f t="shared" ref="L233" si="203">G233-G227</f>
        <v>49.099999999999994</v>
      </c>
      <c r="M233">
        <f t="shared" ref="M233" si="204">H233-H227</f>
        <v>-3.81</v>
      </c>
      <c r="O233" s="2"/>
    </row>
    <row r="234" spans="1:18" hidden="1" x14ac:dyDescent="0.25">
      <c r="A234" t="s">
        <v>23</v>
      </c>
      <c r="B234">
        <v>2</v>
      </c>
      <c r="C234" t="s">
        <v>12</v>
      </c>
      <c r="D234" t="s">
        <v>15</v>
      </c>
      <c r="E234">
        <v>1</v>
      </c>
      <c r="I234">
        <v>0.02</v>
      </c>
    </row>
    <row r="235" spans="1:18" hidden="1" x14ac:dyDescent="0.25">
      <c r="A235" t="s">
        <v>23</v>
      </c>
      <c r="B235">
        <v>2</v>
      </c>
      <c r="C235" t="s">
        <v>12</v>
      </c>
      <c r="D235" t="s">
        <v>16</v>
      </c>
      <c r="E235">
        <v>1</v>
      </c>
      <c r="I235">
        <v>0.04</v>
      </c>
    </row>
    <row r="236" spans="1:18" hidden="1" x14ac:dyDescent="0.25">
      <c r="A236" t="s">
        <v>21</v>
      </c>
      <c r="B236">
        <v>2</v>
      </c>
      <c r="C236" t="s">
        <v>19</v>
      </c>
      <c r="D236" t="s">
        <v>14</v>
      </c>
      <c r="E236">
        <v>3</v>
      </c>
      <c r="F236">
        <v>0.68</v>
      </c>
      <c r="G236">
        <v>1019.88</v>
      </c>
      <c r="H236">
        <v>0.56000000000000005</v>
      </c>
      <c r="I236">
        <v>0.01</v>
      </c>
      <c r="J236">
        <f>E236-E230</f>
        <v>-11</v>
      </c>
      <c r="K236">
        <f>F236-F230</f>
        <v>0.71000000000000008</v>
      </c>
      <c r="L236">
        <f t="shared" ref="L236" si="205">G236-G230</f>
        <v>994.14</v>
      </c>
      <c r="M236">
        <f t="shared" ref="M236" si="206">H236-H230</f>
        <v>-0.39999999999999991</v>
      </c>
    </row>
    <row r="237" spans="1:18" hidden="1" x14ac:dyDescent="0.25">
      <c r="A237" t="s">
        <v>23</v>
      </c>
      <c r="B237">
        <v>2</v>
      </c>
      <c r="C237" t="s">
        <v>18</v>
      </c>
      <c r="D237" t="s">
        <v>11</v>
      </c>
      <c r="E237">
        <v>1</v>
      </c>
      <c r="I237">
        <v>0.01</v>
      </c>
    </row>
    <row r="238" spans="1:18" hidden="1" x14ac:dyDescent="0.25">
      <c r="A238" t="s">
        <v>23</v>
      </c>
      <c r="B238">
        <v>2</v>
      </c>
      <c r="C238" t="s">
        <v>18</v>
      </c>
      <c r="D238" t="s">
        <v>13</v>
      </c>
      <c r="E238">
        <v>1</v>
      </c>
      <c r="I238">
        <v>0.01</v>
      </c>
    </row>
    <row r="239" spans="1:18" hidden="1" x14ac:dyDescent="0.25">
      <c r="A239" t="s">
        <v>21</v>
      </c>
      <c r="B239">
        <v>3</v>
      </c>
      <c r="C239" t="s">
        <v>19</v>
      </c>
      <c r="D239" t="s">
        <v>14</v>
      </c>
      <c r="E239">
        <v>4</v>
      </c>
      <c r="F239">
        <v>0.79</v>
      </c>
      <c r="G239">
        <v>2977.55</v>
      </c>
      <c r="H239">
        <v>0.32</v>
      </c>
      <c r="I239">
        <v>0.01</v>
      </c>
      <c r="J239">
        <f>E239-E233</f>
        <v>-18</v>
      </c>
      <c r="K239">
        <f>F239-F233</f>
        <v>0.67</v>
      </c>
      <c r="L239">
        <f t="shared" ref="L239" si="207">G239-G233</f>
        <v>2928.1800000000003</v>
      </c>
      <c r="M239">
        <f t="shared" ref="M239" si="208">H239-H233</f>
        <v>-0.28999999999999998</v>
      </c>
    </row>
    <row r="240" spans="1:18" hidden="1" x14ac:dyDescent="0.25">
      <c r="A240" t="s">
        <v>23</v>
      </c>
      <c r="B240">
        <v>2</v>
      </c>
      <c r="C240" t="s">
        <v>18</v>
      </c>
      <c r="D240" t="s">
        <v>15</v>
      </c>
      <c r="E240">
        <v>1</v>
      </c>
      <c r="I240">
        <v>0.02</v>
      </c>
    </row>
    <row r="241" spans="1:15" hidden="1" x14ac:dyDescent="0.25">
      <c r="A241" t="s">
        <v>23</v>
      </c>
      <c r="B241">
        <v>2</v>
      </c>
      <c r="C241" t="s">
        <v>18</v>
      </c>
      <c r="D241" t="s">
        <v>16</v>
      </c>
      <c r="E241">
        <v>1</v>
      </c>
      <c r="I241">
        <v>0.04</v>
      </c>
    </row>
    <row r="242" spans="1:15" hidden="1" x14ac:dyDescent="0.25">
      <c r="A242" t="s">
        <v>21</v>
      </c>
      <c r="B242">
        <v>4</v>
      </c>
      <c r="C242" t="s">
        <v>19</v>
      </c>
      <c r="D242" t="s">
        <v>14</v>
      </c>
      <c r="E242">
        <v>6</v>
      </c>
      <c r="F242">
        <v>0.56999999999999995</v>
      </c>
      <c r="G242">
        <v>1210.29</v>
      </c>
      <c r="H242">
        <v>0.46</v>
      </c>
      <c r="I242">
        <v>0.01</v>
      </c>
      <c r="J242">
        <f>E242-E236</f>
        <v>3</v>
      </c>
      <c r="K242">
        <f>F242-F236</f>
        <v>-0.1100000000000001</v>
      </c>
      <c r="L242">
        <f t="shared" ref="L242" si="209">G242-G236</f>
        <v>190.40999999999997</v>
      </c>
      <c r="M242">
        <f t="shared" ref="M242" si="210">H242-H236</f>
        <v>-0.10000000000000003</v>
      </c>
      <c r="O242" s="2"/>
    </row>
    <row r="243" spans="1:15" hidden="1" x14ac:dyDescent="0.25">
      <c r="A243" t="s">
        <v>23</v>
      </c>
      <c r="B243">
        <v>2</v>
      </c>
      <c r="C243" t="s">
        <v>19</v>
      </c>
      <c r="D243" t="s">
        <v>11</v>
      </c>
      <c r="E243">
        <v>1</v>
      </c>
      <c r="I243">
        <v>0</v>
      </c>
    </row>
    <row r="244" spans="1:15" hidden="1" x14ac:dyDescent="0.25">
      <c r="A244" t="s">
        <v>23</v>
      </c>
      <c r="B244">
        <v>2</v>
      </c>
      <c r="C244" t="s">
        <v>19</v>
      </c>
      <c r="D244" t="s">
        <v>13</v>
      </c>
      <c r="E244">
        <v>1</v>
      </c>
      <c r="I244">
        <v>0</v>
      </c>
    </row>
    <row r="245" spans="1:15" hidden="1" x14ac:dyDescent="0.25">
      <c r="A245" t="s">
        <v>23</v>
      </c>
      <c r="B245">
        <v>2</v>
      </c>
      <c r="C245" t="s">
        <v>19</v>
      </c>
      <c r="D245" t="s">
        <v>14</v>
      </c>
      <c r="E245">
        <v>1</v>
      </c>
      <c r="I245">
        <v>0</v>
      </c>
    </row>
    <row r="246" spans="1:15" hidden="1" x14ac:dyDescent="0.25">
      <c r="A246" t="s">
        <v>23</v>
      </c>
      <c r="B246">
        <v>2</v>
      </c>
      <c r="C246" t="s">
        <v>19</v>
      </c>
      <c r="D246" t="s">
        <v>15</v>
      </c>
      <c r="E246">
        <v>1</v>
      </c>
      <c r="I246">
        <v>0.01</v>
      </c>
    </row>
    <row r="247" spans="1:15" hidden="1" x14ac:dyDescent="0.25">
      <c r="A247" t="s">
        <v>23</v>
      </c>
      <c r="B247">
        <v>2</v>
      </c>
      <c r="C247" t="s">
        <v>19</v>
      </c>
      <c r="D247" t="s">
        <v>16</v>
      </c>
      <c r="E247">
        <v>1</v>
      </c>
      <c r="I247">
        <v>0.03</v>
      </c>
    </row>
    <row r="248" spans="1:15" hidden="1" x14ac:dyDescent="0.25">
      <c r="A248" t="s">
        <v>22</v>
      </c>
      <c r="B248">
        <v>2</v>
      </c>
      <c r="C248" t="s">
        <v>19</v>
      </c>
      <c r="D248" t="s">
        <v>14</v>
      </c>
      <c r="E248">
        <v>5</v>
      </c>
      <c r="F248">
        <v>0.56999999999999995</v>
      </c>
      <c r="G248">
        <v>253.2</v>
      </c>
      <c r="H248">
        <v>0.6</v>
      </c>
      <c r="I248">
        <v>0</v>
      </c>
      <c r="J248">
        <f t="shared" ref="J248:K248" si="211">E248-E242</f>
        <v>-1</v>
      </c>
      <c r="K248">
        <f t="shared" si="211"/>
        <v>0</v>
      </c>
      <c r="L248">
        <f t="shared" ref="L248:L249" si="212">G248-G242</f>
        <v>-957.08999999999992</v>
      </c>
      <c r="M248">
        <f t="shared" ref="M248:M249" si="213">H248-H242</f>
        <v>0.13999999999999996</v>
      </c>
    </row>
    <row r="249" spans="1:15" hidden="1" x14ac:dyDescent="0.25">
      <c r="A249" t="s">
        <v>22</v>
      </c>
      <c r="B249">
        <v>3</v>
      </c>
      <c r="C249" t="s">
        <v>19</v>
      </c>
      <c r="D249" t="s">
        <v>14</v>
      </c>
      <c r="E249">
        <v>5</v>
      </c>
      <c r="F249">
        <v>0.56000000000000005</v>
      </c>
      <c r="G249">
        <v>435.97</v>
      </c>
      <c r="H249">
        <v>0.44</v>
      </c>
      <c r="I249">
        <v>0</v>
      </c>
      <c r="J249">
        <f t="shared" ref="J249:K249" si="214">E249-E243</f>
        <v>4</v>
      </c>
      <c r="K249">
        <f t="shared" si="214"/>
        <v>0.56000000000000005</v>
      </c>
      <c r="L249">
        <f t="shared" si="212"/>
        <v>435.97</v>
      </c>
      <c r="M249">
        <f t="shared" si="213"/>
        <v>0.44</v>
      </c>
    </row>
    <row r="250" spans="1:15" hidden="1" x14ac:dyDescent="0.25">
      <c r="A250" t="s">
        <v>23</v>
      </c>
      <c r="B250">
        <v>3</v>
      </c>
      <c r="C250" t="s">
        <v>12</v>
      </c>
      <c r="D250" t="s">
        <v>11</v>
      </c>
      <c r="E250">
        <v>1</v>
      </c>
      <c r="I250">
        <v>0.01</v>
      </c>
    </row>
    <row r="251" spans="1:15" hidden="1" x14ac:dyDescent="0.25">
      <c r="A251" t="s">
        <v>23</v>
      </c>
      <c r="B251">
        <v>3</v>
      </c>
      <c r="C251" t="s">
        <v>12</v>
      </c>
      <c r="D251" t="s">
        <v>13</v>
      </c>
      <c r="E251">
        <v>1</v>
      </c>
      <c r="I251">
        <v>0.01</v>
      </c>
    </row>
    <row r="252" spans="1:15" hidden="1" x14ac:dyDescent="0.25">
      <c r="A252" t="s">
        <v>22</v>
      </c>
      <c r="B252">
        <v>4</v>
      </c>
      <c r="C252" t="s">
        <v>19</v>
      </c>
      <c r="D252" t="s">
        <v>14</v>
      </c>
      <c r="E252">
        <v>9</v>
      </c>
      <c r="F252">
        <v>0.55000000000000004</v>
      </c>
      <c r="G252">
        <v>409.97</v>
      </c>
      <c r="H252">
        <v>0.32</v>
      </c>
      <c r="I252">
        <v>0</v>
      </c>
      <c r="J252">
        <f>E252-E246</f>
        <v>8</v>
      </c>
      <c r="K252">
        <f>F252-F246</f>
        <v>0.55000000000000004</v>
      </c>
      <c r="L252">
        <f t="shared" ref="L252" si="215">G252-G246</f>
        <v>409.97</v>
      </c>
      <c r="M252">
        <f t="shared" ref="M252" si="216">H252-H246</f>
        <v>0.32</v>
      </c>
      <c r="O252" s="2"/>
    </row>
    <row r="253" spans="1:15" hidden="1" x14ac:dyDescent="0.25">
      <c r="A253" t="s">
        <v>23</v>
      </c>
      <c r="B253">
        <v>3</v>
      </c>
      <c r="C253" t="s">
        <v>12</v>
      </c>
      <c r="D253" t="s">
        <v>15</v>
      </c>
      <c r="E253">
        <v>1</v>
      </c>
      <c r="I253">
        <v>0.02</v>
      </c>
    </row>
    <row r="254" spans="1:15" hidden="1" x14ac:dyDescent="0.25">
      <c r="A254" t="s">
        <v>23</v>
      </c>
      <c r="B254">
        <v>3</v>
      </c>
      <c r="C254" t="s">
        <v>12</v>
      </c>
      <c r="D254" t="s">
        <v>16</v>
      </c>
      <c r="E254">
        <v>1</v>
      </c>
      <c r="I254">
        <v>0.03</v>
      </c>
    </row>
    <row r="255" spans="1:15" hidden="1" x14ac:dyDescent="0.25">
      <c r="A255" t="s">
        <v>23</v>
      </c>
      <c r="B255">
        <v>3</v>
      </c>
      <c r="C255" t="s">
        <v>19</v>
      </c>
      <c r="D255" t="s">
        <v>14</v>
      </c>
      <c r="E255">
        <v>2</v>
      </c>
      <c r="F255">
        <v>-0.22</v>
      </c>
      <c r="G255">
        <v>0.2</v>
      </c>
      <c r="H255">
        <v>2.14</v>
      </c>
      <c r="I255">
        <v>0.02</v>
      </c>
      <c r="J255">
        <f>E255-E249</f>
        <v>-3</v>
      </c>
      <c r="K255">
        <f>F255-F249</f>
        <v>-0.78</v>
      </c>
      <c r="L255">
        <f t="shared" ref="L255" si="217">G255-G249</f>
        <v>-435.77000000000004</v>
      </c>
      <c r="M255">
        <f t="shared" ref="M255" si="218">H255-H249</f>
        <v>1.7000000000000002</v>
      </c>
    </row>
    <row r="256" spans="1:15" hidden="1" x14ac:dyDescent="0.25">
      <c r="A256" t="s">
        <v>23</v>
      </c>
      <c r="B256">
        <v>3</v>
      </c>
      <c r="C256" t="s">
        <v>18</v>
      </c>
      <c r="D256" t="s">
        <v>11</v>
      </c>
      <c r="E256">
        <v>1</v>
      </c>
      <c r="I256">
        <v>0.01</v>
      </c>
    </row>
    <row r="257" spans="1:18" hidden="1" x14ac:dyDescent="0.25">
      <c r="A257" t="s">
        <v>23</v>
      </c>
      <c r="B257">
        <v>4</v>
      </c>
      <c r="C257" t="s">
        <v>19</v>
      </c>
      <c r="D257" t="s">
        <v>14</v>
      </c>
      <c r="E257">
        <v>5</v>
      </c>
      <c r="F257">
        <v>-0.42</v>
      </c>
      <c r="G257">
        <v>0.41</v>
      </c>
      <c r="H257">
        <v>1.58</v>
      </c>
      <c r="I257">
        <v>0.02</v>
      </c>
      <c r="J257">
        <f t="shared" ref="J257:K257" si="219">E257-E251</f>
        <v>4</v>
      </c>
      <c r="K257">
        <f t="shared" si="219"/>
        <v>-0.42</v>
      </c>
      <c r="L257">
        <f t="shared" ref="L257:L258" si="220">G257-G251</f>
        <v>0.41</v>
      </c>
      <c r="M257">
        <f t="shared" ref="M257:M258" si="221">H257-H251</f>
        <v>1.58</v>
      </c>
      <c r="O257" s="2"/>
    </row>
    <row r="258" spans="1:18" hidden="1" x14ac:dyDescent="0.25">
      <c r="A258" t="s">
        <v>24</v>
      </c>
      <c r="B258">
        <v>3</v>
      </c>
      <c r="C258" t="s">
        <v>19</v>
      </c>
      <c r="D258" t="s">
        <v>14</v>
      </c>
      <c r="E258">
        <v>9</v>
      </c>
      <c r="F258">
        <v>-0.44</v>
      </c>
      <c r="G258">
        <v>0.38</v>
      </c>
      <c r="H258">
        <v>2</v>
      </c>
      <c r="I258">
        <v>0.01</v>
      </c>
      <c r="J258">
        <f t="shared" ref="J258:K258" si="222">E258-E252</f>
        <v>0</v>
      </c>
      <c r="K258">
        <f t="shared" si="222"/>
        <v>-0.99</v>
      </c>
      <c r="L258">
        <f t="shared" si="220"/>
        <v>-409.59000000000003</v>
      </c>
      <c r="M258">
        <f t="shared" si="221"/>
        <v>1.68</v>
      </c>
    </row>
    <row r="259" spans="1:18" hidden="1" x14ac:dyDescent="0.25">
      <c r="A259" t="s">
        <v>23</v>
      </c>
      <c r="B259">
        <v>3</v>
      </c>
      <c r="C259" t="s">
        <v>18</v>
      </c>
      <c r="D259" t="s">
        <v>15</v>
      </c>
      <c r="E259">
        <v>1</v>
      </c>
      <c r="I259">
        <v>0.02</v>
      </c>
    </row>
    <row r="260" spans="1:18" hidden="1" x14ac:dyDescent="0.25">
      <c r="A260" t="s">
        <v>23</v>
      </c>
      <c r="B260">
        <v>3</v>
      </c>
      <c r="C260" t="s">
        <v>18</v>
      </c>
      <c r="D260" t="s">
        <v>16</v>
      </c>
      <c r="E260">
        <v>1</v>
      </c>
      <c r="I260">
        <v>0.04</v>
      </c>
    </row>
    <row r="261" spans="1:18" s="1" customFormat="1" x14ac:dyDescent="0.25">
      <c r="A261" s="1" t="s">
        <v>24</v>
      </c>
      <c r="B261" s="1">
        <v>4</v>
      </c>
      <c r="C261" s="1" t="s">
        <v>19</v>
      </c>
      <c r="D261" s="1" t="s">
        <v>14</v>
      </c>
      <c r="E261" s="1">
        <v>12</v>
      </c>
      <c r="F261" s="1">
        <v>-0.46</v>
      </c>
      <c r="G261" s="1">
        <v>0.75</v>
      </c>
      <c r="H261" s="1">
        <v>1.8</v>
      </c>
      <c r="I261" s="1">
        <v>0.01</v>
      </c>
      <c r="J261" s="1">
        <f>E261-E255</f>
        <v>10</v>
      </c>
      <c r="K261" s="1">
        <f>F261-F255</f>
        <v>-0.24000000000000002</v>
      </c>
      <c r="L261" s="1">
        <f t="shared" ref="L261" si="223">G261-G255</f>
        <v>0.55000000000000004</v>
      </c>
      <c r="M261" s="1">
        <f t="shared" ref="M261" si="224">H261-H255</f>
        <v>-0.34000000000000008</v>
      </c>
      <c r="O261" s="1">
        <f>AVERAGE(J228,J233,J242,J252,J257,J261)</f>
        <v>9.6666666666666661</v>
      </c>
      <c r="P261" s="1">
        <f t="shared" ref="P261:R261" si="225">AVERAGE(K228,K233,K242,K252,K257,K261)</f>
        <v>-0.17333333333333334</v>
      </c>
      <c r="Q261" s="1">
        <f t="shared" si="225"/>
        <v>-102.40833333333336</v>
      </c>
      <c r="R261" s="1">
        <f t="shared" si="225"/>
        <v>-4.9999999999999671E-3</v>
      </c>
    </row>
    <row r="262" spans="1:18" hidden="1" x14ac:dyDescent="0.25">
      <c r="A262" t="s">
        <v>23</v>
      </c>
      <c r="B262">
        <v>3</v>
      </c>
      <c r="C262" t="s">
        <v>19</v>
      </c>
      <c r="D262" t="s">
        <v>11</v>
      </c>
      <c r="E262">
        <v>1</v>
      </c>
      <c r="I262">
        <v>0</v>
      </c>
    </row>
    <row r="263" spans="1:18" hidden="1" x14ac:dyDescent="0.25">
      <c r="A263" t="s">
        <v>23</v>
      </c>
      <c r="B263">
        <v>3</v>
      </c>
      <c r="C263" t="s">
        <v>19</v>
      </c>
      <c r="D263" t="s">
        <v>13</v>
      </c>
      <c r="E263">
        <v>1</v>
      </c>
      <c r="I263">
        <v>0</v>
      </c>
    </row>
    <row r="264" spans="1:18" s="1" customFormat="1" x14ac:dyDescent="0.25">
      <c r="A264" s="1" t="s">
        <v>22</v>
      </c>
      <c r="B264" s="1">
        <v>4</v>
      </c>
      <c r="C264" s="1" t="s">
        <v>19</v>
      </c>
      <c r="D264" s="1" t="s">
        <v>11</v>
      </c>
      <c r="E264" s="1">
        <v>3</v>
      </c>
      <c r="F264" s="1">
        <v>0.47</v>
      </c>
      <c r="G264" s="1">
        <v>90.59</v>
      </c>
      <c r="H264" s="1">
        <v>1.0900000000000001</v>
      </c>
      <c r="I264" s="1">
        <v>0</v>
      </c>
      <c r="J264" s="1">
        <f>E264-E258</f>
        <v>-6</v>
      </c>
      <c r="K264" s="1">
        <f>F264-F258</f>
        <v>0.90999999999999992</v>
      </c>
      <c r="L264" s="1">
        <f t="shared" ref="L264" si="226">G264-G258</f>
        <v>90.210000000000008</v>
      </c>
      <c r="M264" s="1">
        <f t="shared" ref="M264" si="227">H264-H258</f>
        <v>-0.90999999999999992</v>
      </c>
      <c r="O264" s="1">
        <f>AVERAGE(J264)</f>
        <v>-6</v>
      </c>
      <c r="P264" s="1">
        <f t="shared" ref="P264:R264" si="228">AVERAGE(K264)</f>
        <v>0.90999999999999992</v>
      </c>
      <c r="Q264" s="1">
        <f t="shared" si="228"/>
        <v>90.210000000000008</v>
      </c>
      <c r="R264" s="1">
        <f t="shared" si="228"/>
        <v>-0.90999999999999992</v>
      </c>
    </row>
    <row r="265" spans="1:18" hidden="1" x14ac:dyDescent="0.25">
      <c r="A265" t="s">
        <v>23</v>
      </c>
      <c r="B265">
        <v>3</v>
      </c>
      <c r="C265" t="s">
        <v>19</v>
      </c>
      <c r="D265" t="s">
        <v>15</v>
      </c>
      <c r="E265">
        <v>1</v>
      </c>
      <c r="I265">
        <v>0.01</v>
      </c>
    </row>
    <row r="266" spans="1:18" hidden="1" x14ac:dyDescent="0.25">
      <c r="A266" t="s">
        <v>23</v>
      </c>
      <c r="B266">
        <v>3</v>
      </c>
      <c r="C266" t="s">
        <v>19</v>
      </c>
      <c r="D266" t="s">
        <v>16</v>
      </c>
      <c r="E266">
        <v>1</v>
      </c>
      <c r="I266">
        <v>0.03</v>
      </c>
    </row>
    <row r="267" spans="1:18" hidden="1" x14ac:dyDescent="0.25">
      <c r="A267" t="s">
        <v>9</v>
      </c>
      <c r="B267">
        <v>2</v>
      </c>
      <c r="C267" t="s">
        <v>19</v>
      </c>
      <c r="D267" t="s">
        <v>17</v>
      </c>
      <c r="E267">
        <v>707</v>
      </c>
      <c r="F267">
        <v>-0.19</v>
      </c>
      <c r="G267">
        <v>249.44</v>
      </c>
      <c r="H267">
        <v>0.48</v>
      </c>
      <c r="I267">
        <v>5.54</v>
      </c>
      <c r="J267">
        <f t="shared" ref="J267:K267" si="229">E267-E261</f>
        <v>695</v>
      </c>
      <c r="K267">
        <f t="shared" si="229"/>
        <v>0.27</v>
      </c>
      <c r="L267">
        <f t="shared" ref="L267:L268" si="230">G267-G261</f>
        <v>248.69</v>
      </c>
      <c r="M267">
        <f t="shared" ref="M267:M268" si="231">H267-H261</f>
        <v>-1.32</v>
      </c>
    </row>
    <row r="268" spans="1:18" hidden="1" x14ac:dyDescent="0.25">
      <c r="A268" t="s">
        <v>9</v>
      </c>
      <c r="B268">
        <v>3</v>
      </c>
      <c r="C268" t="s">
        <v>19</v>
      </c>
      <c r="D268" t="s">
        <v>17</v>
      </c>
      <c r="E268">
        <v>2900</v>
      </c>
      <c r="F268">
        <v>0.05</v>
      </c>
      <c r="G268">
        <v>618.30999999999995</v>
      </c>
      <c r="H268">
        <v>0.28000000000000003</v>
      </c>
      <c r="I268">
        <v>6.25</v>
      </c>
      <c r="J268">
        <f t="shared" ref="J268:K268" si="232">E268-E262</f>
        <v>2899</v>
      </c>
      <c r="K268">
        <f t="shared" si="232"/>
        <v>0.05</v>
      </c>
      <c r="L268">
        <f t="shared" si="230"/>
        <v>618.30999999999995</v>
      </c>
      <c r="M268">
        <f t="shared" si="231"/>
        <v>0.28000000000000003</v>
      </c>
    </row>
    <row r="269" spans="1:18" hidden="1" x14ac:dyDescent="0.25">
      <c r="A269" t="s">
        <v>23</v>
      </c>
      <c r="B269">
        <v>4</v>
      </c>
      <c r="C269" t="s">
        <v>12</v>
      </c>
      <c r="D269" t="s">
        <v>11</v>
      </c>
      <c r="E269">
        <v>1</v>
      </c>
      <c r="I269">
        <v>0.01</v>
      </c>
    </row>
    <row r="270" spans="1:18" hidden="1" x14ac:dyDescent="0.25">
      <c r="A270" t="s">
        <v>23</v>
      </c>
      <c r="B270">
        <v>4</v>
      </c>
      <c r="C270" t="s">
        <v>12</v>
      </c>
      <c r="D270" t="s">
        <v>13</v>
      </c>
      <c r="E270">
        <v>1</v>
      </c>
      <c r="I270">
        <v>0.01</v>
      </c>
    </row>
    <row r="271" spans="1:18" hidden="1" x14ac:dyDescent="0.25">
      <c r="A271" t="s">
        <v>9</v>
      </c>
      <c r="B271">
        <v>4</v>
      </c>
      <c r="C271" t="s">
        <v>19</v>
      </c>
      <c r="D271" t="s">
        <v>17</v>
      </c>
      <c r="E271">
        <v>4070</v>
      </c>
      <c r="F271">
        <v>0.18</v>
      </c>
      <c r="G271">
        <v>447.41</v>
      </c>
      <c r="H271">
        <v>0.22</v>
      </c>
      <c r="I271">
        <v>6.79</v>
      </c>
      <c r="J271">
        <f>E271-E265</f>
        <v>4069</v>
      </c>
      <c r="K271">
        <f>F271-F265</f>
        <v>0.18</v>
      </c>
      <c r="L271">
        <f t="shared" ref="L271" si="233">G271-G265</f>
        <v>447.41</v>
      </c>
      <c r="M271">
        <f t="shared" ref="M271" si="234">H271-H265</f>
        <v>0.22</v>
      </c>
      <c r="O271" s="2"/>
    </row>
    <row r="272" spans="1:18" hidden="1" x14ac:dyDescent="0.25">
      <c r="A272" t="s">
        <v>23</v>
      </c>
      <c r="B272">
        <v>4</v>
      </c>
      <c r="C272" t="s">
        <v>12</v>
      </c>
      <c r="D272" t="s">
        <v>15</v>
      </c>
      <c r="E272">
        <v>1</v>
      </c>
      <c r="I272">
        <v>0.02</v>
      </c>
    </row>
    <row r="273" spans="1:15" hidden="1" x14ac:dyDescent="0.25">
      <c r="A273" t="s">
        <v>23</v>
      </c>
      <c r="B273">
        <v>4</v>
      </c>
      <c r="C273" t="s">
        <v>12</v>
      </c>
      <c r="D273" t="s">
        <v>16</v>
      </c>
      <c r="E273">
        <v>1</v>
      </c>
      <c r="I273">
        <v>0.04</v>
      </c>
    </row>
    <row r="274" spans="1:15" hidden="1" x14ac:dyDescent="0.25">
      <c r="A274" t="s">
        <v>20</v>
      </c>
      <c r="B274">
        <v>2</v>
      </c>
      <c r="C274" t="s">
        <v>19</v>
      </c>
      <c r="D274" t="s">
        <v>17</v>
      </c>
      <c r="E274">
        <v>119</v>
      </c>
      <c r="F274">
        <v>0.33</v>
      </c>
      <c r="G274">
        <v>1980.47</v>
      </c>
      <c r="H274">
        <v>0.17</v>
      </c>
      <c r="I274">
        <v>0.03</v>
      </c>
      <c r="J274">
        <f>E274-E268</f>
        <v>-2781</v>
      </c>
      <c r="K274">
        <f>F274-F268</f>
        <v>0.28000000000000003</v>
      </c>
      <c r="L274">
        <f t="shared" ref="L274" si="235">G274-G268</f>
        <v>1362.16</v>
      </c>
      <c r="M274">
        <f t="shared" ref="M274" si="236">H274-H268</f>
        <v>-0.11000000000000001</v>
      </c>
    </row>
    <row r="275" spans="1:15" hidden="1" x14ac:dyDescent="0.25">
      <c r="A275" t="s">
        <v>23</v>
      </c>
      <c r="B275">
        <v>4</v>
      </c>
      <c r="C275" t="s">
        <v>18</v>
      </c>
      <c r="D275" t="s">
        <v>11</v>
      </c>
      <c r="E275">
        <v>1</v>
      </c>
      <c r="I275">
        <v>0.01</v>
      </c>
    </row>
    <row r="276" spans="1:15" hidden="1" x14ac:dyDescent="0.25">
      <c r="A276" t="s">
        <v>20</v>
      </c>
      <c r="B276">
        <v>3</v>
      </c>
      <c r="C276" t="s">
        <v>19</v>
      </c>
      <c r="D276" t="s">
        <v>17</v>
      </c>
      <c r="E276">
        <v>199</v>
      </c>
      <c r="F276">
        <v>0.13</v>
      </c>
      <c r="G276">
        <v>10824.31</v>
      </c>
      <c r="H276">
        <v>0.06</v>
      </c>
      <c r="I276">
        <v>0.04</v>
      </c>
      <c r="J276">
        <f t="shared" ref="J276:K276" si="237">E276-E270</f>
        <v>198</v>
      </c>
      <c r="K276">
        <f t="shared" si="237"/>
        <v>0.13</v>
      </c>
      <c r="L276">
        <f t="shared" ref="L276:L277" si="238">G276-G270</f>
        <v>10824.31</v>
      </c>
      <c r="M276">
        <f t="shared" ref="M276:M277" si="239">H276-H270</f>
        <v>0.06</v>
      </c>
    </row>
    <row r="277" spans="1:15" hidden="1" x14ac:dyDescent="0.25">
      <c r="A277" t="s">
        <v>20</v>
      </c>
      <c r="B277">
        <v>4</v>
      </c>
      <c r="C277" t="s">
        <v>19</v>
      </c>
      <c r="D277" t="s">
        <v>17</v>
      </c>
      <c r="E277">
        <v>209</v>
      </c>
      <c r="F277">
        <v>0.09</v>
      </c>
      <c r="G277">
        <v>15620.29</v>
      </c>
      <c r="H277">
        <v>0.04</v>
      </c>
      <c r="I277">
        <v>0.04</v>
      </c>
      <c r="J277">
        <f t="shared" ref="J277:K277" si="240">E277-E271</f>
        <v>-3861</v>
      </c>
      <c r="K277">
        <f t="shared" si="240"/>
        <v>-0.09</v>
      </c>
      <c r="L277">
        <f t="shared" si="238"/>
        <v>15172.880000000001</v>
      </c>
      <c r="M277">
        <f t="shared" si="239"/>
        <v>-0.18</v>
      </c>
      <c r="O277" s="2"/>
    </row>
    <row r="278" spans="1:15" hidden="1" x14ac:dyDescent="0.25">
      <c r="A278" t="s">
        <v>23</v>
      </c>
      <c r="B278">
        <v>4</v>
      </c>
      <c r="C278" t="s">
        <v>18</v>
      </c>
      <c r="D278" t="s">
        <v>15</v>
      </c>
      <c r="E278">
        <v>1</v>
      </c>
      <c r="I278">
        <v>0.02</v>
      </c>
    </row>
    <row r="279" spans="1:15" hidden="1" x14ac:dyDescent="0.25">
      <c r="A279" t="s">
        <v>23</v>
      </c>
      <c r="B279">
        <v>4</v>
      </c>
      <c r="C279" t="s">
        <v>18</v>
      </c>
      <c r="D279" t="s">
        <v>16</v>
      </c>
      <c r="E279">
        <v>1</v>
      </c>
      <c r="I279">
        <v>0.04</v>
      </c>
    </row>
    <row r="280" spans="1:15" hidden="1" x14ac:dyDescent="0.25">
      <c r="A280" t="s">
        <v>21</v>
      </c>
      <c r="B280">
        <v>2</v>
      </c>
      <c r="C280" t="s">
        <v>19</v>
      </c>
      <c r="D280" t="s">
        <v>17</v>
      </c>
      <c r="E280">
        <v>90</v>
      </c>
      <c r="F280">
        <v>0.35</v>
      </c>
      <c r="G280">
        <v>2792.4</v>
      </c>
      <c r="H280">
        <v>0.28999999999999998</v>
      </c>
      <c r="I280">
        <v>0.05</v>
      </c>
      <c r="J280">
        <f>E280-E274</f>
        <v>-29</v>
      </c>
      <c r="K280">
        <f>F280-F274</f>
        <v>1.9999999999999962E-2</v>
      </c>
      <c r="L280">
        <f t="shared" ref="L280" si="241">G280-G274</f>
        <v>811.93000000000006</v>
      </c>
      <c r="M280">
        <f t="shared" ref="M280" si="242">H280-H274</f>
        <v>0.11999999999999997</v>
      </c>
    </row>
    <row r="281" spans="1:15" hidden="1" x14ac:dyDescent="0.25">
      <c r="A281" t="s">
        <v>23</v>
      </c>
      <c r="B281">
        <v>4</v>
      </c>
      <c r="C281" t="s">
        <v>19</v>
      </c>
      <c r="D281" t="s">
        <v>11</v>
      </c>
      <c r="E281">
        <v>1</v>
      </c>
      <c r="I281">
        <v>0</v>
      </c>
    </row>
    <row r="282" spans="1:15" hidden="1" x14ac:dyDescent="0.25">
      <c r="A282" t="s">
        <v>23</v>
      </c>
      <c r="B282">
        <v>4</v>
      </c>
      <c r="C282" t="s">
        <v>19</v>
      </c>
      <c r="D282" t="s">
        <v>13</v>
      </c>
      <c r="E282">
        <v>1</v>
      </c>
      <c r="I282">
        <v>0</v>
      </c>
    </row>
    <row r="283" spans="1:15" hidden="1" x14ac:dyDescent="0.25">
      <c r="A283" t="s">
        <v>21</v>
      </c>
      <c r="B283">
        <v>3</v>
      </c>
      <c r="C283" t="s">
        <v>19</v>
      </c>
      <c r="D283" t="s">
        <v>17</v>
      </c>
      <c r="E283">
        <v>214</v>
      </c>
      <c r="F283">
        <v>0.26</v>
      </c>
      <c r="G283">
        <v>1967.16</v>
      </c>
      <c r="H283">
        <v>0.28999999999999998</v>
      </c>
      <c r="I283">
        <v>7.0000000000000007E-2</v>
      </c>
      <c r="J283">
        <f>E283-E277</f>
        <v>5</v>
      </c>
      <c r="K283">
        <f>F283-F277</f>
        <v>0.17</v>
      </c>
      <c r="L283">
        <f t="shared" ref="L283" si="243">G283-G277</f>
        <v>-13653.130000000001</v>
      </c>
      <c r="M283">
        <f t="shared" ref="M283" si="244">H283-H277</f>
        <v>0.24999999999999997</v>
      </c>
    </row>
    <row r="284" spans="1:15" hidden="1" x14ac:dyDescent="0.25">
      <c r="A284" t="s">
        <v>23</v>
      </c>
      <c r="B284">
        <v>4</v>
      </c>
      <c r="C284" t="s">
        <v>19</v>
      </c>
      <c r="D284" t="s">
        <v>15</v>
      </c>
      <c r="E284">
        <v>1</v>
      </c>
      <c r="I284">
        <v>0.02</v>
      </c>
    </row>
    <row r="285" spans="1:15" hidden="1" x14ac:dyDescent="0.25">
      <c r="A285" t="s">
        <v>23</v>
      </c>
      <c r="B285">
        <v>4</v>
      </c>
      <c r="C285" t="s">
        <v>19</v>
      </c>
      <c r="D285" t="s">
        <v>16</v>
      </c>
      <c r="E285">
        <v>1</v>
      </c>
      <c r="I285">
        <v>0.03</v>
      </c>
    </row>
    <row r="286" spans="1:15" hidden="1" x14ac:dyDescent="0.25">
      <c r="A286" t="s">
        <v>21</v>
      </c>
      <c r="B286">
        <v>4</v>
      </c>
      <c r="C286" t="s">
        <v>19</v>
      </c>
      <c r="D286" t="s">
        <v>17</v>
      </c>
      <c r="E286">
        <v>375</v>
      </c>
      <c r="F286">
        <v>0.33</v>
      </c>
      <c r="G286">
        <v>11148.98</v>
      </c>
      <c r="H286">
        <v>0.2</v>
      </c>
      <c r="I286">
        <v>0.09</v>
      </c>
      <c r="J286">
        <f t="shared" ref="J286:K286" si="245">E286-E280</f>
        <v>285</v>
      </c>
      <c r="K286">
        <f t="shared" si="245"/>
        <v>-1.9999999999999962E-2</v>
      </c>
      <c r="L286">
        <f t="shared" ref="L286:L287" si="246">G286-G280</f>
        <v>8356.58</v>
      </c>
      <c r="M286">
        <f t="shared" ref="M286:M287" si="247">H286-H280</f>
        <v>-8.9999999999999969E-2</v>
      </c>
      <c r="O286" s="2"/>
    </row>
    <row r="287" spans="1:15" hidden="1" x14ac:dyDescent="0.25">
      <c r="A287" t="s">
        <v>22</v>
      </c>
      <c r="B287">
        <v>2</v>
      </c>
      <c r="C287" t="s">
        <v>19</v>
      </c>
      <c r="D287" t="s">
        <v>17</v>
      </c>
      <c r="E287">
        <v>25</v>
      </c>
      <c r="F287">
        <v>0.73</v>
      </c>
      <c r="G287">
        <v>3311.94</v>
      </c>
      <c r="H287">
        <v>0.25</v>
      </c>
      <c r="I287">
        <v>0.02</v>
      </c>
      <c r="J287">
        <f t="shared" ref="J287:K287" si="248">E287-E281</f>
        <v>24</v>
      </c>
      <c r="K287">
        <f t="shared" si="248"/>
        <v>0.73</v>
      </c>
      <c r="L287">
        <f t="shared" si="246"/>
        <v>3311.94</v>
      </c>
      <c r="M287">
        <f t="shared" si="247"/>
        <v>0.25</v>
      </c>
    </row>
    <row r="288" spans="1:15" hidden="1" x14ac:dyDescent="0.25">
      <c r="A288" t="s">
        <v>24</v>
      </c>
      <c r="B288">
        <v>2</v>
      </c>
      <c r="C288" t="s">
        <v>12</v>
      </c>
      <c r="D288" t="s">
        <v>11</v>
      </c>
      <c r="E288">
        <v>1</v>
      </c>
      <c r="I288">
        <v>0</v>
      </c>
    </row>
    <row r="289" spans="1:15" hidden="1" x14ac:dyDescent="0.25">
      <c r="A289" t="s">
        <v>24</v>
      </c>
      <c r="B289">
        <v>2</v>
      </c>
      <c r="C289" t="s">
        <v>12</v>
      </c>
      <c r="D289" t="s">
        <v>13</v>
      </c>
      <c r="E289">
        <v>1</v>
      </c>
      <c r="I289">
        <v>0</v>
      </c>
    </row>
    <row r="290" spans="1:15" hidden="1" x14ac:dyDescent="0.25">
      <c r="A290" t="s">
        <v>22</v>
      </c>
      <c r="B290">
        <v>3</v>
      </c>
      <c r="C290" t="s">
        <v>19</v>
      </c>
      <c r="D290" t="s">
        <v>17</v>
      </c>
      <c r="E290">
        <v>59</v>
      </c>
      <c r="F290">
        <v>0.54</v>
      </c>
      <c r="G290">
        <v>1376.21</v>
      </c>
      <c r="H290">
        <v>0.23</v>
      </c>
      <c r="I290">
        <v>0.02</v>
      </c>
      <c r="J290">
        <f>E290-E284</f>
        <v>58</v>
      </c>
      <c r="K290">
        <f>F290-F284</f>
        <v>0.54</v>
      </c>
      <c r="L290">
        <f t="shared" ref="L290" si="249">G290-G284</f>
        <v>1376.21</v>
      </c>
      <c r="M290">
        <f t="shared" ref="M290" si="250">H290-H284</f>
        <v>0.23</v>
      </c>
    </row>
    <row r="291" spans="1:15" hidden="1" x14ac:dyDescent="0.25">
      <c r="A291" t="s">
        <v>24</v>
      </c>
      <c r="B291">
        <v>2</v>
      </c>
      <c r="C291" t="s">
        <v>12</v>
      </c>
      <c r="D291" t="s">
        <v>15</v>
      </c>
      <c r="E291">
        <v>1</v>
      </c>
      <c r="I291">
        <v>0.01</v>
      </c>
    </row>
    <row r="292" spans="1:15" hidden="1" x14ac:dyDescent="0.25">
      <c r="A292" t="s">
        <v>24</v>
      </c>
      <c r="B292">
        <v>2</v>
      </c>
      <c r="C292" t="s">
        <v>12</v>
      </c>
      <c r="D292" t="s">
        <v>16</v>
      </c>
      <c r="E292">
        <v>1</v>
      </c>
      <c r="I292">
        <v>0.01</v>
      </c>
    </row>
    <row r="293" spans="1:15" hidden="1" x14ac:dyDescent="0.25">
      <c r="A293" t="s">
        <v>22</v>
      </c>
      <c r="B293">
        <v>4</v>
      </c>
      <c r="C293" t="s">
        <v>19</v>
      </c>
      <c r="D293" t="s">
        <v>17</v>
      </c>
      <c r="E293">
        <v>118</v>
      </c>
      <c r="F293">
        <v>0.41</v>
      </c>
      <c r="G293">
        <v>22092.45</v>
      </c>
      <c r="H293">
        <v>0.13</v>
      </c>
      <c r="I293">
        <v>0.04</v>
      </c>
      <c r="J293">
        <f>E293-E287</f>
        <v>93</v>
      </c>
      <c r="K293">
        <f>F293-F287</f>
        <v>-0.32</v>
      </c>
      <c r="L293">
        <f t="shared" ref="L293" si="251">G293-G287</f>
        <v>18780.510000000002</v>
      </c>
      <c r="M293">
        <f t="shared" ref="M293" si="252">H293-H287</f>
        <v>-0.12</v>
      </c>
      <c r="O293" s="2"/>
    </row>
    <row r="294" spans="1:15" hidden="1" x14ac:dyDescent="0.25">
      <c r="A294" t="s">
        <v>24</v>
      </c>
      <c r="B294">
        <v>2</v>
      </c>
      <c r="C294" t="s">
        <v>18</v>
      </c>
      <c r="D294" t="s">
        <v>11</v>
      </c>
      <c r="E294">
        <v>1</v>
      </c>
      <c r="I294">
        <v>0.01</v>
      </c>
    </row>
    <row r="295" spans="1:15" hidden="1" x14ac:dyDescent="0.25">
      <c r="A295" t="s">
        <v>23</v>
      </c>
      <c r="B295">
        <v>2</v>
      </c>
      <c r="C295" t="s">
        <v>19</v>
      </c>
      <c r="D295" t="s">
        <v>17</v>
      </c>
      <c r="E295">
        <v>232</v>
      </c>
      <c r="F295">
        <v>0.11</v>
      </c>
      <c r="G295">
        <v>538.97</v>
      </c>
      <c r="H295">
        <v>0.36</v>
      </c>
      <c r="I295">
        <v>0.08</v>
      </c>
      <c r="J295">
        <f t="shared" ref="J295:K295" si="253">E295-E289</f>
        <v>231</v>
      </c>
      <c r="K295">
        <f t="shared" si="253"/>
        <v>0.11</v>
      </c>
      <c r="L295">
        <f t="shared" ref="L295:L296" si="254">G295-G289</f>
        <v>538.97</v>
      </c>
      <c r="M295">
        <f t="shared" ref="M295:M296" si="255">H295-H289</f>
        <v>0.36</v>
      </c>
    </row>
    <row r="296" spans="1:15" hidden="1" x14ac:dyDescent="0.25">
      <c r="A296" t="s">
        <v>23</v>
      </c>
      <c r="B296">
        <v>3</v>
      </c>
      <c r="C296" t="s">
        <v>19</v>
      </c>
      <c r="D296" t="s">
        <v>17</v>
      </c>
      <c r="E296">
        <v>645</v>
      </c>
      <c r="F296">
        <v>0.15</v>
      </c>
      <c r="G296">
        <v>5071.0200000000004</v>
      </c>
      <c r="H296">
        <v>0.12</v>
      </c>
      <c r="I296">
        <v>0.15</v>
      </c>
      <c r="J296">
        <f t="shared" ref="J296:K296" si="256">E296-E290</f>
        <v>586</v>
      </c>
      <c r="K296">
        <f t="shared" si="256"/>
        <v>-0.39</v>
      </c>
      <c r="L296">
        <f t="shared" si="254"/>
        <v>3694.8100000000004</v>
      </c>
      <c r="M296">
        <f t="shared" si="255"/>
        <v>-0.11000000000000001</v>
      </c>
    </row>
    <row r="297" spans="1:15" hidden="1" x14ac:dyDescent="0.25">
      <c r="A297" t="s">
        <v>24</v>
      </c>
      <c r="B297">
        <v>2</v>
      </c>
      <c r="C297" t="s">
        <v>18</v>
      </c>
      <c r="D297" t="s">
        <v>15</v>
      </c>
      <c r="E297">
        <v>1</v>
      </c>
      <c r="I297">
        <v>0.01</v>
      </c>
    </row>
    <row r="298" spans="1:15" hidden="1" x14ac:dyDescent="0.25">
      <c r="A298" t="s">
        <v>24</v>
      </c>
      <c r="B298">
        <v>2</v>
      </c>
      <c r="C298" t="s">
        <v>18</v>
      </c>
      <c r="D298" t="s">
        <v>16</v>
      </c>
      <c r="E298">
        <v>1</v>
      </c>
      <c r="I298">
        <v>0.02</v>
      </c>
    </row>
    <row r="299" spans="1:15" hidden="1" x14ac:dyDescent="0.25">
      <c r="A299" t="s">
        <v>23</v>
      </c>
      <c r="B299">
        <v>4</v>
      </c>
      <c r="C299" t="s">
        <v>19</v>
      </c>
      <c r="D299" t="s">
        <v>17</v>
      </c>
      <c r="E299">
        <v>763</v>
      </c>
      <c r="F299">
        <v>0.03</v>
      </c>
      <c r="G299">
        <v>5565.04</v>
      </c>
      <c r="H299">
        <v>0.04</v>
      </c>
      <c r="I299">
        <v>0.21</v>
      </c>
      <c r="J299">
        <f>E299-E293</f>
        <v>645</v>
      </c>
      <c r="K299">
        <f>F299-F293</f>
        <v>-0.38</v>
      </c>
      <c r="L299">
        <f t="shared" ref="L299" si="257">G299-G293</f>
        <v>-16527.41</v>
      </c>
      <c r="M299">
        <f t="shared" ref="M299" si="258">H299-H293</f>
        <v>-0.09</v>
      </c>
      <c r="O299" s="2"/>
    </row>
    <row r="300" spans="1:15" hidden="1" x14ac:dyDescent="0.25">
      <c r="A300" t="s">
        <v>24</v>
      </c>
      <c r="B300">
        <v>2</v>
      </c>
      <c r="C300" t="s">
        <v>19</v>
      </c>
      <c r="D300" t="s">
        <v>11</v>
      </c>
      <c r="E300">
        <v>1</v>
      </c>
      <c r="I300">
        <v>0</v>
      </c>
    </row>
    <row r="301" spans="1:15" hidden="1" x14ac:dyDescent="0.25">
      <c r="A301" t="s">
        <v>24</v>
      </c>
      <c r="B301">
        <v>2</v>
      </c>
      <c r="C301" t="s">
        <v>19</v>
      </c>
      <c r="D301" t="s">
        <v>13</v>
      </c>
      <c r="E301">
        <v>1</v>
      </c>
      <c r="I301">
        <v>0</v>
      </c>
    </row>
    <row r="302" spans="1:15" hidden="1" x14ac:dyDescent="0.25">
      <c r="A302" t="s">
        <v>24</v>
      </c>
      <c r="B302">
        <v>2</v>
      </c>
      <c r="C302" t="s">
        <v>19</v>
      </c>
      <c r="D302" t="s">
        <v>14</v>
      </c>
      <c r="E302">
        <v>1</v>
      </c>
      <c r="I302">
        <v>0</v>
      </c>
    </row>
    <row r="303" spans="1:15" hidden="1" x14ac:dyDescent="0.25">
      <c r="A303" t="s">
        <v>24</v>
      </c>
      <c r="B303">
        <v>2</v>
      </c>
      <c r="C303" t="s">
        <v>19</v>
      </c>
      <c r="D303" t="s">
        <v>15</v>
      </c>
      <c r="E303">
        <v>1</v>
      </c>
      <c r="I303">
        <v>0</v>
      </c>
    </row>
    <row r="304" spans="1:15" hidden="1" x14ac:dyDescent="0.25">
      <c r="A304" t="s">
        <v>24</v>
      </c>
      <c r="B304">
        <v>2</v>
      </c>
      <c r="C304" t="s">
        <v>19</v>
      </c>
      <c r="D304" t="s">
        <v>16</v>
      </c>
      <c r="E304">
        <v>1</v>
      </c>
      <c r="I304">
        <v>0.01</v>
      </c>
    </row>
    <row r="305" spans="1:18" hidden="1" x14ac:dyDescent="0.25">
      <c r="A305" t="s">
        <v>24</v>
      </c>
      <c r="B305">
        <v>2</v>
      </c>
      <c r="C305" t="s">
        <v>19</v>
      </c>
      <c r="D305" t="s">
        <v>17</v>
      </c>
      <c r="E305">
        <v>282</v>
      </c>
      <c r="F305">
        <v>0.22</v>
      </c>
      <c r="G305">
        <v>3868.23</v>
      </c>
      <c r="H305">
        <v>0.18</v>
      </c>
      <c r="I305">
        <v>7.0000000000000007E-2</v>
      </c>
      <c r="J305">
        <f t="shared" ref="J305:K305" si="259">E305-E299</f>
        <v>-481</v>
      </c>
      <c r="K305">
        <f t="shared" si="259"/>
        <v>0.19</v>
      </c>
      <c r="L305">
        <f t="shared" ref="L305:L306" si="260">G305-G299</f>
        <v>-1696.81</v>
      </c>
      <c r="M305">
        <f t="shared" ref="M305:M306" si="261">H305-H299</f>
        <v>0.13999999999999999</v>
      </c>
    </row>
    <row r="306" spans="1:18" hidden="1" x14ac:dyDescent="0.25">
      <c r="A306" t="s">
        <v>24</v>
      </c>
      <c r="B306">
        <v>3</v>
      </c>
      <c r="C306" t="s">
        <v>19</v>
      </c>
      <c r="D306" t="s">
        <v>17</v>
      </c>
      <c r="E306">
        <v>395</v>
      </c>
      <c r="F306">
        <v>0.1</v>
      </c>
      <c r="G306">
        <v>10861.36</v>
      </c>
      <c r="H306">
        <v>7.0000000000000007E-2</v>
      </c>
      <c r="I306">
        <v>0.08</v>
      </c>
      <c r="J306">
        <f t="shared" ref="J306:K306" si="262">E306-E300</f>
        <v>394</v>
      </c>
      <c r="K306">
        <f t="shared" si="262"/>
        <v>0.1</v>
      </c>
      <c r="L306">
        <f t="shared" si="260"/>
        <v>10861.36</v>
      </c>
      <c r="M306">
        <f t="shared" si="261"/>
        <v>7.0000000000000007E-2</v>
      </c>
    </row>
    <row r="307" spans="1:18" hidden="1" x14ac:dyDescent="0.25">
      <c r="A307" t="s">
        <v>24</v>
      </c>
      <c r="B307">
        <v>3</v>
      </c>
      <c r="C307" t="s">
        <v>12</v>
      </c>
      <c r="D307" t="s">
        <v>11</v>
      </c>
      <c r="E307">
        <v>1</v>
      </c>
      <c r="I307">
        <v>0</v>
      </c>
    </row>
    <row r="308" spans="1:18" s="1" customFormat="1" x14ac:dyDescent="0.25">
      <c r="A308" s="1" t="s">
        <v>24</v>
      </c>
      <c r="B308" s="1">
        <v>4</v>
      </c>
      <c r="C308" s="1" t="s">
        <v>19</v>
      </c>
      <c r="D308" s="1" t="s">
        <v>17</v>
      </c>
      <c r="E308" s="1">
        <v>415</v>
      </c>
      <c r="F308" s="1">
        <v>0.06</v>
      </c>
      <c r="G308" s="1">
        <v>18886.32</v>
      </c>
      <c r="H308" s="1">
        <v>0.04</v>
      </c>
      <c r="I308" s="1">
        <v>0.08</v>
      </c>
      <c r="J308" s="1">
        <f t="shared" ref="J308:K308" si="263">E308-E302</f>
        <v>414</v>
      </c>
      <c r="K308" s="1">
        <f t="shared" si="263"/>
        <v>0.06</v>
      </c>
      <c r="L308" s="1">
        <f t="shared" ref="L308:L309" si="264">G308-G302</f>
        <v>18886.32</v>
      </c>
      <c r="M308" s="1">
        <f t="shared" ref="M308:M309" si="265">H308-H302</f>
        <v>0.04</v>
      </c>
      <c r="O308" s="1">
        <f>AVERAGE(J271,J277,J286,J293,J299,J308)</f>
        <v>274.16666666666669</v>
      </c>
      <c r="P308" s="1">
        <f t="shared" ref="P308:R308" si="266">AVERAGE(K271,K277,K286,K293,K299,K308)</f>
        <v>-9.5000000000000015E-2</v>
      </c>
      <c r="Q308" s="1">
        <f t="shared" si="266"/>
        <v>7519.381666666668</v>
      </c>
      <c r="R308" s="1">
        <f t="shared" si="266"/>
        <v>-3.666666666666666E-2</v>
      </c>
    </row>
    <row r="309" spans="1:18" s="1" customFormat="1" x14ac:dyDescent="0.25">
      <c r="A309" s="1" t="s">
        <v>22</v>
      </c>
      <c r="B309" s="1">
        <v>4</v>
      </c>
      <c r="C309" s="1" t="s">
        <v>19</v>
      </c>
      <c r="D309" s="1" t="s">
        <v>13</v>
      </c>
      <c r="E309" s="1">
        <v>3</v>
      </c>
      <c r="F309" s="1">
        <v>0.47</v>
      </c>
      <c r="G309" s="1">
        <v>90.59</v>
      </c>
      <c r="H309" s="1">
        <v>1.0900000000000001</v>
      </c>
      <c r="I309" s="1">
        <v>0</v>
      </c>
      <c r="J309" s="1">
        <f t="shared" ref="J309:K309" si="267">E309-E303</f>
        <v>2</v>
      </c>
      <c r="K309" s="1">
        <f t="shared" si="267"/>
        <v>0.47</v>
      </c>
      <c r="L309" s="1">
        <f t="shared" si="264"/>
        <v>90.59</v>
      </c>
      <c r="M309" s="1">
        <f t="shared" si="265"/>
        <v>1.0900000000000001</v>
      </c>
      <c r="O309" s="1">
        <f>AVERAGE(J309)</f>
        <v>2</v>
      </c>
      <c r="P309" s="1">
        <f t="shared" ref="P309:R309" si="268">AVERAGE(K309)</f>
        <v>0.47</v>
      </c>
      <c r="Q309" s="1">
        <f t="shared" si="268"/>
        <v>90.59</v>
      </c>
      <c r="R309" s="1">
        <f t="shared" si="268"/>
        <v>1.0900000000000001</v>
      </c>
    </row>
    <row r="310" spans="1:18" hidden="1" x14ac:dyDescent="0.25">
      <c r="A310" t="s">
        <v>24</v>
      </c>
      <c r="B310">
        <v>3</v>
      </c>
      <c r="C310" t="s">
        <v>12</v>
      </c>
      <c r="D310" t="s">
        <v>15</v>
      </c>
      <c r="E310">
        <v>1</v>
      </c>
      <c r="I310">
        <v>0.01</v>
      </c>
    </row>
    <row r="311" spans="1:18" hidden="1" x14ac:dyDescent="0.25">
      <c r="A311" t="s">
        <v>24</v>
      </c>
      <c r="B311">
        <v>3</v>
      </c>
      <c r="C311" t="s">
        <v>12</v>
      </c>
      <c r="D311" t="s">
        <v>16</v>
      </c>
      <c r="E311">
        <v>1</v>
      </c>
      <c r="I311">
        <v>0.02</v>
      </c>
    </row>
    <row r="312" spans="1:18" s="1" customFormat="1" x14ac:dyDescent="0.25">
      <c r="A312" s="1" t="s">
        <v>22</v>
      </c>
      <c r="B312" s="1">
        <v>4</v>
      </c>
      <c r="C312" s="1" t="s">
        <v>19</v>
      </c>
      <c r="D312" s="1" t="s">
        <v>16</v>
      </c>
      <c r="E312" s="1">
        <v>3</v>
      </c>
      <c r="F312" s="1">
        <v>0.47</v>
      </c>
      <c r="G312" s="1">
        <v>90.59</v>
      </c>
      <c r="H312" s="1">
        <v>1.0900000000000001</v>
      </c>
      <c r="I312" s="1">
        <v>0.01</v>
      </c>
      <c r="J312" s="1">
        <f t="shared" ref="J312:K312" si="269">E312-E306</f>
        <v>-392</v>
      </c>
      <c r="K312" s="1">
        <f t="shared" si="269"/>
        <v>0.37</v>
      </c>
      <c r="L312" s="1">
        <f t="shared" ref="L312:L315" si="270">G312-G306</f>
        <v>-10770.77</v>
      </c>
      <c r="M312" s="1">
        <f t="shared" ref="M312:M315" si="271">H312-H306</f>
        <v>1.02</v>
      </c>
      <c r="O312" s="1">
        <f>AVERAGE(J312)</f>
        <v>-392</v>
      </c>
      <c r="P312" s="1">
        <f t="shared" ref="P312" si="272">AVERAGE(K312)</f>
        <v>0.37</v>
      </c>
      <c r="Q312" s="1">
        <f t="shared" ref="Q312" si="273">AVERAGE(L312)</f>
        <v>-10770.77</v>
      </c>
      <c r="R312" s="1">
        <f t="shared" ref="R312" si="274">AVERAGE(M312)</f>
        <v>1.02</v>
      </c>
    </row>
    <row r="313" spans="1:18" hidden="1" x14ac:dyDescent="0.25">
      <c r="A313" t="s">
        <v>9</v>
      </c>
      <c r="B313">
        <v>2</v>
      </c>
      <c r="C313" t="s">
        <v>10</v>
      </c>
      <c r="D313" t="s">
        <v>11</v>
      </c>
      <c r="E313">
        <v>3</v>
      </c>
      <c r="F313">
        <v>0.52</v>
      </c>
      <c r="G313">
        <v>9873.92</v>
      </c>
      <c r="H313">
        <v>0.77</v>
      </c>
      <c r="I313">
        <v>2.36</v>
      </c>
      <c r="J313">
        <f t="shared" ref="J313:K313" si="275">E313-E307</f>
        <v>2</v>
      </c>
      <c r="K313">
        <f t="shared" si="275"/>
        <v>0.52</v>
      </c>
      <c r="L313">
        <f t="shared" si="270"/>
        <v>9873.92</v>
      </c>
      <c r="M313">
        <f t="shared" si="271"/>
        <v>0.77</v>
      </c>
    </row>
    <row r="314" spans="1:18" hidden="1" x14ac:dyDescent="0.25">
      <c r="A314" t="s">
        <v>9</v>
      </c>
      <c r="B314">
        <v>3</v>
      </c>
      <c r="C314" t="s">
        <v>10</v>
      </c>
      <c r="D314" t="s">
        <v>11</v>
      </c>
      <c r="E314">
        <v>4</v>
      </c>
      <c r="F314">
        <v>0.53</v>
      </c>
      <c r="G314">
        <v>9187.4699999999993</v>
      </c>
      <c r="H314">
        <v>0.72</v>
      </c>
      <c r="I314">
        <v>2.37</v>
      </c>
      <c r="J314">
        <f t="shared" ref="J314:K314" si="276">E314-E308</f>
        <v>-411</v>
      </c>
      <c r="K314">
        <f t="shared" si="276"/>
        <v>0.47000000000000003</v>
      </c>
      <c r="L314">
        <f t="shared" si="270"/>
        <v>-9698.85</v>
      </c>
      <c r="M314">
        <f t="shared" si="271"/>
        <v>0.67999999999999994</v>
      </c>
    </row>
    <row r="315" spans="1:18" hidden="1" x14ac:dyDescent="0.25">
      <c r="A315" t="s">
        <v>9</v>
      </c>
      <c r="B315">
        <v>4</v>
      </c>
      <c r="C315" t="s">
        <v>10</v>
      </c>
      <c r="D315" t="s">
        <v>11</v>
      </c>
      <c r="E315">
        <v>5</v>
      </c>
      <c r="F315">
        <v>0.47</v>
      </c>
      <c r="G315">
        <v>5492.03</v>
      </c>
      <c r="H315">
        <v>0.88</v>
      </c>
      <c r="I315">
        <v>2.46</v>
      </c>
      <c r="J315">
        <f t="shared" ref="J315:K315" si="277">E315-E309</f>
        <v>2</v>
      </c>
      <c r="K315">
        <f t="shared" si="277"/>
        <v>0</v>
      </c>
      <c r="L315">
        <f t="shared" si="270"/>
        <v>5401.44</v>
      </c>
      <c r="M315">
        <f t="shared" si="271"/>
        <v>-0.21000000000000008</v>
      </c>
      <c r="O315" s="2"/>
    </row>
    <row r="316" spans="1:18" hidden="1" x14ac:dyDescent="0.25">
      <c r="A316" t="s">
        <v>24</v>
      </c>
      <c r="B316">
        <v>3</v>
      </c>
      <c r="C316" t="s">
        <v>18</v>
      </c>
      <c r="D316" t="s">
        <v>15</v>
      </c>
      <c r="E316">
        <v>1</v>
      </c>
      <c r="I316">
        <v>0.01</v>
      </c>
    </row>
    <row r="317" spans="1:18" hidden="1" x14ac:dyDescent="0.25">
      <c r="A317" t="s">
        <v>20</v>
      </c>
      <c r="B317">
        <v>2</v>
      </c>
      <c r="C317" t="s">
        <v>10</v>
      </c>
      <c r="D317" t="s">
        <v>11</v>
      </c>
      <c r="E317">
        <v>8</v>
      </c>
      <c r="F317">
        <v>0.6</v>
      </c>
      <c r="G317">
        <v>1244.8599999999999</v>
      </c>
      <c r="H317">
        <v>0.53</v>
      </c>
      <c r="I317">
        <v>0</v>
      </c>
      <c r="J317">
        <f t="shared" ref="J317:K317" si="278">E317-E311</f>
        <v>7</v>
      </c>
      <c r="K317">
        <f t="shared" si="278"/>
        <v>0.6</v>
      </c>
      <c r="L317">
        <f t="shared" ref="L317:L318" si="279">G317-G311</f>
        <v>1244.8599999999999</v>
      </c>
      <c r="M317">
        <f t="shared" ref="M317:M318" si="280">H317-H311</f>
        <v>0.53</v>
      </c>
    </row>
    <row r="318" spans="1:18" hidden="1" x14ac:dyDescent="0.25">
      <c r="A318" t="s">
        <v>20</v>
      </c>
      <c r="B318">
        <v>3</v>
      </c>
      <c r="C318" t="s">
        <v>10</v>
      </c>
      <c r="D318" t="s">
        <v>11</v>
      </c>
      <c r="E318">
        <v>14</v>
      </c>
      <c r="F318">
        <v>0.46</v>
      </c>
      <c r="G318">
        <v>517.48</v>
      </c>
      <c r="H318">
        <v>0.75</v>
      </c>
      <c r="I318">
        <v>0.01</v>
      </c>
      <c r="J318">
        <f t="shared" ref="J318:K318" si="281">E318-E312</f>
        <v>11</v>
      </c>
      <c r="K318">
        <f t="shared" si="281"/>
        <v>-9.9999999999999534E-3</v>
      </c>
      <c r="L318">
        <f t="shared" si="279"/>
        <v>426.89</v>
      </c>
      <c r="M318">
        <f t="shared" si="280"/>
        <v>-0.34000000000000008</v>
      </c>
    </row>
    <row r="319" spans="1:18" hidden="1" x14ac:dyDescent="0.25">
      <c r="A319" t="s">
        <v>24</v>
      </c>
      <c r="B319">
        <v>3</v>
      </c>
      <c r="C319" t="s">
        <v>19</v>
      </c>
      <c r="D319" t="s">
        <v>11</v>
      </c>
      <c r="E319">
        <v>1</v>
      </c>
      <c r="I319">
        <v>0</v>
      </c>
    </row>
    <row r="320" spans="1:18" hidden="1" x14ac:dyDescent="0.25">
      <c r="A320" t="s">
        <v>24</v>
      </c>
      <c r="B320">
        <v>3</v>
      </c>
      <c r="C320" t="s">
        <v>19</v>
      </c>
      <c r="D320" t="s">
        <v>13</v>
      </c>
      <c r="E320">
        <v>1</v>
      </c>
      <c r="I320">
        <v>0</v>
      </c>
    </row>
    <row r="321" spans="1:15" hidden="1" x14ac:dyDescent="0.25">
      <c r="A321" t="s">
        <v>20</v>
      </c>
      <c r="B321">
        <v>4</v>
      </c>
      <c r="C321" t="s">
        <v>10</v>
      </c>
      <c r="D321" t="s">
        <v>11</v>
      </c>
      <c r="E321">
        <v>21</v>
      </c>
      <c r="F321">
        <v>0.46</v>
      </c>
      <c r="G321">
        <v>302.3</v>
      </c>
      <c r="H321">
        <v>0.74</v>
      </c>
      <c r="I321">
        <v>0.01</v>
      </c>
      <c r="J321">
        <f>E321-E315</f>
        <v>16</v>
      </c>
      <c r="K321">
        <f>F321-F315</f>
        <v>-9.9999999999999534E-3</v>
      </c>
      <c r="L321">
        <f t="shared" ref="L321" si="282">G321-G315</f>
        <v>-5189.7299999999996</v>
      </c>
      <c r="M321">
        <f t="shared" ref="M321" si="283">H321-H315</f>
        <v>-0.14000000000000001</v>
      </c>
      <c r="O321" s="2"/>
    </row>
    <row r="322" spans="1:15" hidden="1" x14ac:dyDescent="0.25">
      <c r="A322" t="s">
        <v>24</v>
      </c>
      <c r="B322">
        <v>3</v>
      </c>
      <c r="C322" t="s">
        <v>19</v>
      </c>
      <c r="D322" t="s">
        <v>15</v>
      </c>
      <c r="E322">
        <v>1</v>
      </c>
      <c r="I322">
        <v>0</v>
      </c>
    </row>
    <row r="323" spans="1:15" hidden="1" x14ac:dyDescent="0.25">
      <c r="A323" t="s">
        <v>24</v>
      </c>
      <c r="B323">
        <v>3</v>
      </c>
      <c r="C323" t="s">
        <v>19</v>
      </c>
      <c r="D323" t="s">
        <v>16</v>
      </c>
      <c r="E323">
        <v>1</v>
      </c>
      <c r="I323">
        <v>0.01</v>
      </c>
    </row>
    <row r="324" spans="1:15" hidden="1" x14ac:dyDescent="0.25">
      <c r="A324" t="s">
        <v>21</v>
      </c>
      <c r="B324">
        <v>2</v>
      </c>
      <c r="C324" t="s">
        <v>10</v>
      </c>
      <c r="D324" t="s">
        <v>11</v>
      </c>
      <c r="E324">
        <v>4</v>
      </c>
      <c r="F324">
        <v>0.8</v>
      </c>
      <c r="G324">
        <v>5436.48</v>
      </c>
      <c r="H324">
        <v>0.3</v>
      </c>
      <c r="I324">
        <v>0.02</v>
      </c>
      <c r="J324">
        <f t="shared" ref="J324:K324" si="284">E324-E318</f>
        <v>-10</v>
      </c>
      <c r="K324">
        <f t="shared" si="284"/>
        <v>0.34</v>
      </c>
      <c r="L324">
        <f t="shared" ref="L324:L325" si="285">G324-G318</f>
        <v>4919</v>
      </c>
      <c r="M324">
        <f t="shared" ref="M324:M325" si="286">H324-H318</f>
        <v>-0.45</v>
      </c>
    </row>
    <row r="325" spans="1:15" hidden="1" x14ac:dyDescent="0.25">
      <c r="A325" t="s">
        <v>21</v>
      </c>
      <c r="B325">
        <v>3</v>
      </c>
      <c r="C325" t="s">
        <v>10</v>
      </c>
      <c r="D325" t="s">
        <v>11</v>
      </c>
      <c r="E325">
        <v>7</v>
      </c>
      <c r="F325">
        <v>0.78</v>
      </c>
      <c r="G325">
        <v>5218.83</v>
      </c>
      <c r="H325">
        <v>0.37</v>
      </c>
      <c r="I325">
        <v>0.02</v>
      </c>
      <c r="J325">
        <f t="shared" ref="J325:K325" si="287">E325-E319</f>
        <v>6</v>
      </c>
      <c r="K325">
        <f t="shared" si="287"/>
        <v>0.78</v>
      </c>
      <c r="L325">
        <f t="shared" si="285"/>
        <v>5218.83</v>
      </c>
      <c r="M325">
        <f t="shared" si="286"/>
        <v>0.37</v>
      </c>
    </row>
    <row r="326" spans="1:15" hidden="1" x14ac:dyDescent="0.25">
      <c r="A326" t="s">
        <v>24</v>
      </c>
      <c r="B326">
        <v>4</v>
      </c>
      <c r="C326" t="s">
        <v>12</v>
      </c>
      <c r="D326" t="s">
        <v>11</v>
      </c>
      <c r="E326">
        <v>1</v>
      </c>
      <c r="I326">
        <v>0</v>
      </c>
    </row>
    <row r="327" spans="1:15" hidden="1" x14ac:dyDescent="0.25">
      <c r="A327" t="s">
        <v>21</v>
      </c>
      <c r="B327">
        <v>4</v>
      </c>
      <c r="C327" t="s">
        <v>10</v>
      </c>
      <c r="D327" t="s">
        <v>11</v>
      </c>
      <c r="E327">
        <v>10</v>
      </c>
      <c r="F327">
        <v>0.68</v>
      </c>
      <c r="G327">
        <v>3093.45</v>
      </c>
      <c r="H327">
        <v>0.49</v>
      </c>
      <c r="I327">
        <v>0.02</v>
      </c>
      <c r="J327">
        <f t="shared" ref="J327:K327" si="288">E327-E321</f>
        <v>-11</v>
      </c>
      <c r="K327">
        <f t="shared" si="288"/>
        <v>0.22000000000000003</v>
      </c>
      <c r="L327">
        <f t="shared" ref="L327:L328" si="289">G327-G321</f>
        <v>2791.1499999999996</v>
      </c>
      <c r="M327">
        <f t="shared" ref="M327:M328" si="290">H327-H321</f>
        <v>-0.25</v>
      </c>
      <c r="O327" s="2"/>
    </row>
    <row r="328" spans="1:15" hidden="1" x14ac:dyDescent="0.25">
      <c r="A328" t="s">
        <v>22</v>
      </c>
      <c r="B328">
        <v>2</v>
      </c>
      <c r="C328" t="s">
        <v>10</v>
      </c>
      <c r="D328" t="s">
        <v>11</v>
      </c>
      <c r="E328">
        <v>5</v>
      </c>
      <c r="F328">
        <v>0.85</v>
      </c>
      <c r="G328">
        <v>5787.84</v>
      </c>
      <c r="H328">
        <v>0.3</v>
      </c>
      <c r="I328">
        <v>0</v>
      </c>
      <c r="J328">
        <f t="shared" ref="J328:K328" si="291">E328-E322</f>
        <v>4</v>
      </c>
      <c r="K328">
        <f t="shared" si="291"/>
        <v>0.85</v>
      </c>
      <c r="L328">
        <f t="shared" si="289"/>
        <v>5787.84</v>
      </c>
      <c r="M328">
        <f t="shared" si="290"/>
        <v>0.3</v>
      </c>
    </row>
    <row r="329" spans="1:15" hidden="1" x14ac:dyDescent="0.25">
      <c r="A329" t="s">
        <v>24</v>
      </c>
      <c r="B329">
        <v>4</v>
      </c>
      <c r="C329" t="s">
        <v>12</v>
      </c>
      <c r="D329" t="s">
        <v>15</v>
      </c>
      <c r="E329">
        <v>1</v>
      </c>
      <c r="I329">
        <v>0.01</v>
      </c>
    </row>
    <row r="330" spans="1:15" hidden="1" x14ac:dyDescent="0.25">
      <c r="A330" t="s">
        <v>24</v>
      </c>
      <c r="B330">
        <v>4</v>
      </c>
      <c r="C330" t="s">
        <v>12</v>
      </c>
      <c r="D330" t="s">
        <v>16</v>
      </c>
      <c r="E330">
        <v>1</v>
      </c>
      <c r="I330">
        <v>0.01</v>
      </c>
    </row>
    <row r="331" spans="1:15" hidden="1" x14ac:dyDescent="0.25">
      <c r="A331" t="s">
        <v>22</v>
      </c>
      <c r="B331">
        <v>3</v>
      </c>
      <c r="C331" t="s">
        <v>10</v>
      </c>
      <c r="D331" t="s">
        <v>11</v>
      </c>
      <c r="E331">
        <v>9</v>
      </c>
      <c r="F331">
        <v>0.68</v>
      </c>
      <c r="G331">
        <v>1931.6</v>
      </c>
      <c r="H331">
        <v>0.44</v>
      </c>
      <c r="I331">
        <v>0</v>
      </c>
      <c r="J331">
        <f t="shared" ref="J331:K331" si="292">E331-E325</f>
        <v>2</v>
      </c>
      <c r="K331">
        <f t="shared" si="292"/>
        <v>-9.9999999999999978E-2</v>
      </c>
      <c r="L331">
        <f t="shared" ref="L331:L334" si="293">G331-G325</f>
        <v>-3287.23</v>
      </c>
      <c r="M331">
        <f t="shared" ref="M331:M334" si="294">H331-H325</f>
        <v>7.0000000000000007E-2</v>
      </c>
    </row>
    <row r="332" spans="1:15" hidden="1" x14ac:dyDescent="0.25">
      <c r="A332" t="s">
        <v>22</v>
      </c>
      <c r="B332">
        <v>4</v>
      </c>
      <c r="C332" t="s">
        <v>10</v>
      </c>
      <c r="D332" t="s">
        <v>11</v>
      </c>
      <c r="E332">
        <v>13</v>
      </c>
      <c r="F332">
        <v>0.63</v>
      </c>
      <c r="G332">
        <v>1520.17</v>
      </c>
      <c r="H332">
        <v>0.53</v>
      </c>
      <c r="I332">
        <v>0.01</v>
      </c>
      <c r="J332">
        <f t="shared" ref="J332:K332" si="295">E332-E326</f>
        <v>12</v>
      </c>
      <c r="K332">
        <f t="shared" si="295"/>
        <v>0.63</v>
      </c>
      <c r="L332">
        <f t="shared" si="293"/>
        <v>1520.17</v>
      </c>
      <c r="M332">
        <f t="shared" si="294"/>
        <v>0.53</v>
      </c>
      <c r="O332" s="2"/>
    </row>
    <row r="333" spans="1:15" hidden="1" x14ac:dyDescent="0.25">
      <c r="A333" t="s">
        <v>23</v>
      </c>
      <c r="B333">
        <v>2</v>
      </c>
      <c r="C333" t="s">
        <v>10</v>
      </c>
      <c r="D333" t="s">
        <v>11</v>
      </c>
      <c r="E333">
        <v>6</v>
      </c>
      <c r="F333">
        <v>0.56000000000000005</v>
      </c>
      <c r="G333">
        <v>2747.87</v>
      </c>
      <c r="H333">
        <v>0.51</v>
      </c>
      <c r="I333">
        <v>0.02</v>
      </c>
      <c r="J333">
        <f t="shared" ref="J333:K333" si="296">E333-E327</f>
        <v>-4</v>
      </c>
      <c r="K333">
        <f t="shared" si="296"/>
        <v>-0.12</v>
      </c>
      <c r="L333">
        <f t="shared" si="293"/>
        <v>-345.57999999999993</v>
      </c>
      <c r="M333">
        <f t="shared" si="294"/>
        <v>2.0000000000000018E-2</v>
      </c>
    </row>
    <row r="334" spans="1:15" hidden="1" x14ac:dyDescent="0.25">
      <c r="A334" t="s">
        <v>23</v>
      </c>
      <c r="B334">
        <v>3</v>
      </c>
      <c r="C334" t="s">
        <v>10</v>
      </c>
      <c r="D334" t="s">
        <v>11</v>
      </c>
      <c r="E334">
        <v>9</v>
      </c>
      <c r="F334">
        <v>0.47</v>
      </c>
      <c r="G334">
        <v>1277.02</v>
      </c>
      <c r="H334">
        <v>0.7</v>
      </c>
      <c r="I334">
        <v>0.02</v>
      </c>
      <c r="J334">
        <f t="shared" ref="J334:K334" si="297">E334-E328</f>
        <v>4</v>
      </c>
      <c r="K334">
        <f t="shared" si="297"/>
        <v>-0.38</v>
      </c>
      <c r="L334">
        <f t="shared" si="293"/>
        <v>-4510.82</v>
      </c>
      <c r="M334">
        <f t="shared" si="294"/>
        <v>0.39999999999999997</v>
      </c>
    </row>
    <row r="335" spans="1:15" hidden="1" x14ac:dyDescent="0.25">
      <c r="A335" t="s">
        <v>24</v>
      </c>
      <c r="B335">
        <v>4</v>
      </c>
      <c r="C335" t="s">
        <v>18</v>
      </c>
      <c r="D335" t="s">
        <v>15</v>
      </c>
      <c r="E335">
        <v>1</v>
      </c>
      <c r="I335">
        <v>0</v>
      </c>
    </row>
    <row r="336" spans="1:15" hidden="1" x14ac:dyDescent="0.25">
      <c r="A336" t="s">
        <v>23</v>
      </c>
      <c r="B336">
        <v>4</v>
      </c>
      <c r="C336" t="s">
        <v>10</v>
      </c>
      <c r="D336" t="s">
        <v>11</v>
      </c>
      <c r="E336">
        <v>13</v>
      </c>
      <c r="F336">
        <v>0.37</v>
      </c>
      <c r="G336">
        <v>532.35</v>
      </c>
      <c r="H336">
        <v>0.94</v>
      </c>
      <c r="I336">
        <v>0.02</v>
      </c>
      <c r="J336">
        <f t="shared" ref="J336:K336" si="298">E336-E330</f>
        <v>12</v>
      </c>
      <c r="K336">
        <f t="shared" si="298"/>
        <v>0.37</v>
      </c>
      <c r="L336">
        <f t="shared" ref="L336:L337" si="299">G336-G330</f>
        <v>532.35</v>
      </c>
      <c r="M336">
        <f t="shared" ref="M336:M337" si="300">H336-H330</f>
        <v>0.94</v>
      </c>
      <c r="O336" s="2"/>
    </row>
    <row r="337" spans="1:18" hidden="1" x14ac:dyDescent="0.25">
      <c r="A337" t="s">
        <v>24</v>
      </c>
      <c r="B337">
        <v>2</v>
      </c>
      <c r="C337" t="s">
        <v>10</v>
      </c>
      <c r="D337" t="s">
        <v>11</v>
      </c>
      <c r="E337">
        <v>9</v>
      </c>
      <c r="F337">
        <v>0.48</v>
      </c>
      <c r="G337">
        <v>1266</v>
      </c>
      <c r="H337">
        <v>0.65</v>
      </c>
      <c r="I337">
        <v>0.01</v>
      </c>
      <c r="J337">
        <f t="shared" ref="J337:K337" si="301">E337-E331</f>
        <v>0</v>
      </c>
      <c r="K337">
        <f t="shared" si="301"/>
        <v>-0.20000000000000007</v>
      </c>
      <c r="L337">
        <f t="shared" si="299"/>
        <v>-665.59999999999991</v>
      </c>
      <c r="M337">
        <f t="shared" si="300"/>
        <v>0.21000000000000002</v>
      </c>
    </row>
    <row r="338" spans="1:18" hidden="1" x14ac:dyDescent="0.25">
      <c r="A338" t="s">
        <v>24</v>
      </c>
      <c r="B338">
        <v>4</v>
      </c>
      <c r="C338" t="s">
        <v>19</v>
      </c>
      <c r="D338" t="s">
        <v>11</v>
      </c>
      <c r="E338">
        <v>1</v>
      </c>
      <c r="I338">
        <v>0</v>
      </c>
    </row>
    <row r="339" spans="1:18" hidden="1" x14ac:dyDescent="0.25">
      <c r="A339" t="s">
        <v>24</v>
      </c>
      <c r="B339">
        <v>4</v>
      </c>
      <c r="C339" t="s">
        <v>19</v>
      </c>
      <c r="D339" t="s">
        <v>13</v>
      </c>
      <c r="E339">
        <v>1</v>
      </c>
      <c r="I339">
        <v>0</v>
      </c>
    </row>
    <row r="340" spans="1:18" hidden="1" x14ac:dyDescent="0.25">
      <c r="A340" t="s">
        <v>24</v>
      </c>
      <c r="B340">
        <v>3</v>
      </c>
      <c r="C340" t="s">
        <v>10</v>
      </c>
      <c r="D340" t="s">
        <v>11</v>
      </c>
      <c r="E340">
        <v>12</v>
      </c>
      <c r="F340">
        <v>0.45</v>
      </c>
      <c r="G340">
        <v>620.58000000000004</v>
      </c>
      <c r="H340">
        <v>0.78</v>
      </c>
      <c r="I340">
        <v>0.01</v>
      </c>
      <c r="J340">
        <f>E340-E334</f>
        <v>3</v>
      </c>
      <c r="K340">
        <f>F340-F334</f>
        <v>-1.9999999999999962E-2</v>
      </c>
      <c r="L340">
        <f t="shared" ref="L340" si="302">G340-G334</f>
        <v>-656.43999999999994</v>
      </c>
      <c r="M340">
        <f t="shared" ref="M340" si="303">H340-H334</f>
        <v>8.0000000000000071E-2</v>
      </c>
    </row>
    <row r="341" spans="1:18" hidden="1" x14ac:dyDescent="0.25">
      <c r="A341" t="s">
        <v>24</v>
      </c>
      <c r="B341">
        <v>4</v>
      </c>
      <c r="C341" t="s">
        <v>19</v>
      </c>
      <c r="D341" t="s">
        <v>15</v>
      </c>
      <c r="E341">
        <v>1</v>
      </c>
      <c r="I341">
        <v>0</v>
      </c>
    </row>
    <row r="342" spans="1:18" hidden="1" x14ac:dyDescent="0.25">
      <c r="A342" t="s">
        <v>24</v>
      </c>
      <c r="B342">
        <v>4</v>
      </c>
      <c r="C342" t="s">
        <v>19</v>
      </c>
      <c r="D342" t="s">
        <v>16</v>
      </c>
      <c r="E342">
        <v>1</v>
      </c>
      <c r="I342">
        <v>0.01</v>
      </c>
    </row>
    <row r="343" spans="1:18" s="1" customFormat="1" x14ac:dyDescent="0.25">
      <c r="A343" s="1" t="s">
        <v>24</v>
      </c>
      <c r="B343" s="1">
        <v>4</v>
      </c>
      <c r="C343" s="1" t="s">
        <v>10</v>
      </c>
      <c r="D343" s="1" t="s">
        <v>11</v>
      </c>
      <c r="E343" s="1">
        <v>17</v>
      </c>
      <c r="F343" s="1">
        <v>0.43</v>
      </c>
      <c r="G343" s="1">
        <v>509.74</v>
      </c>
      <c r="H343" s="1">
        <v>0.75</v>
      </c>
      <c r="I343" s="1">
        <v>0.01</v>
      </c>
      <c r="J343" s="1">
        <f>E343-E337</f>
        <v>8</v>
      </c>
      <c r="K343" s="1">
        <f>F343-F337</f>
        <v>-4.9999999999999989E-2</v>
      </c>
      <c r="L343" s="1">
        <f t="shared" ref="L343" si="304">G343-G337</f>
        <v>-756.26</v>
      </c>
      <c r="M343" s="1">
        <f t="shared" ref="M343" si="305">H343-H337</f>
        <v>9.9999999999999978E-2</v>
      </c>
      <c r="O343" s="1">
        <f>AVERAGE(J315,J321,J327,J332,J336,J343)</f>
        <v>6.5</v>
      </c>
      <c r="P343" s="1">
        <f t="shared" ref="P343:R343" si="306">AVERAGE(K315,K321,K327,K332,K336,K343)</f>
        <v>0.19333333333333333</v>
      </c>
      <c r="Q343" s="1">
        <f t="shared" si="306"/>
        <v>716.52</v>
      </c>
      <c r="R343" s="1">
        <f t="shared" si="306"/>
        <v>0.16166666666666665</v>
      </c>
    </row>
    <row r="344" spans="1:18" hidden="1" x14ac:dyDescent="0.25"/>
    <row r="345" spans="1:18" hidden="1" x14ac:dyDescent="0.25"/>
    <row r="348" spans="1:18" x14ac:dyDescent="0.25">
      <c r="C348" s="2" t="s">
        <v>29</v>
      </c>
      <c r="D348" s="2" t="s">
        <v>30</v>
      </c>
      <c r="E348" t="s">
        <v>31</v>
      </c>
      <c r="F348" t="s">
        <v>32</v>
      </c>
    </row>
    <row r="349" spans="1:18" x14ac:dyDescent="0.25">
      <c r="A349" s="2" t="s">
        <v>12</v>
      </c>
      <c r="B349" s="2" t="s">
        <v>15</v>
      </c>
      <c r="C349" s="3">
        <v>2</v>
      </c>
      <c r="D349" s="3">
        <v>6.500000000000003E-2</v>
      </c>
      <c r="E349" s="3">
        <v>210.69</v>
      </c>
      <c r="F349" s="3">
        <v>0.10499999999999998</v>
      </c>
    </row>
    <row r="350" spans="1:18" x14ac:dyDescent="0.25">
      <c r="A350" s="2" t="s">
        <v>12</v>
      </c>
      <c r="B350" s="2" t="s">
        <v>14</v>
      </c>
      <c r="C350" s="3">
        <v>73.166666666666671</v>
      </c>
      <c r="D350" s="3">
        <v>0.18333333333333335</v>
      </c>
      <c r="E350" s="3">
        <v>-362.49500000000006</v>
      </c>
      <c r="F350" s="3">
        <v>0.15666666666666665</v>
      </c>
    </row>
    <row r="351" spans="1:18" x14ac:dyDescent="0.25">
      <c r="A351" s="2" t="s">
        <v>12</v>
      </c>
      <c r="B351" s="2" t="s">
        <v>11</v>
      </c>
      <c r="C351" s="3">
        <v>-75.5</v>
      </c>
      <c r="D351" s="3">
        <v>0.31000000000000005</v>
      </c>
      <c r="E351" s="3">
        <v>109.17999999999998</v>
      </c>
      <c r="F351" s="3">
        <v>-0.18999999999999997</v>
      </c>
    </row>
    <row r="352" spans="1:18" x14ac:dyDescent="0.25">
      <c r="A352" s="2" t="s">
        <v>12</v>
      </c>
      <c r="B352" s="2" t="s">
        <v>17</v>
      </c>
      <c r="C352" s="3">
        <v>953.16666666666663</v>
      </c>
      <c r="D352" s="3">
        <v>-1.0000000000000009E-2</v>
      </c>
      <c r="E352" s="3">
        <v>15199.211666666664</v>
      </c>
      <c r="F352" s="3">
        <v>-8.3333333333333315E-2</v>
      </c>
    </row>
    <row r="353" spans="1:6" x14ac:dyDescent="0.25">
      <c r="A353" s="2" t="s">
        <v>12</v>
      </c>
      <c r="B353" s="2" t="s">
        <v>13</v>
      </c>
      <c r="C353" s="3">
        <v>2.5</v>
      </c>
      <c r="D353" s="3">
        <v>0.42</v>
      </c>
      <c r="E353" s="3">
        <v>284.01499999999999</v>
      </c>
      <c r="F353" s="3">
        <v>0.44</v>
      </c>
    </row>
    <row r="354" spans="1:6" x14ac:dyDescent="0.25">
      <c r="A354" s="2" t="s">
        <v>12</v>
      </c>
      <c r="B354" s="2" t="s">
        <v>16</v>
      </c>
      <c r="C354" s="3">
        <v>1</v>
      </c>
      <c r="D354" s="3">
        <v>6.5000000000000058E-2</v>
      </c>
      <c r="E354" s="3">
        <v>-5.7700000000000387</v>
      </c>
      <c r="F354" s="3">
        <v>-4.9999999999999989E-2</v>
      </c>
    </row>
    <row r="355" spans="1:6" x14ac:dyDescent="0.25">
      <c r="A355" s="2" t="s">
        <v>18</v>
      </c>
      <c r="B355" s="2" t="s">
        <v>15</v>
      </c>
      <c r="C355" s="3">
        <v>6</v>
      </c>
      <c r="D355" s="3">
        <v>0.3</v>
      </c>
      <c r="E355" s="3">
        <v>379.26499999999999</v>
      </c>
      <c r="F355" s="3">
        <v>0.33</v>
      </c>
    </row>
    <row r="356" spans="1:6" x14ac:dyDescent="0.25">
      <c r="A356" s="2" t="s">
        <v>18</v>
      </c>
      <c r="B356" s="2" t="s">
        <v>14</v>
      </c>
      <c r="C356" s="3">
        <v>82</v>
      </c>
      <c r="D356" s="3">
        <v>8.3333333333333329E-2</v>
      </c>
      <c r="E356" s="3">
        <v>172.6283333333333</v>
      </c>
      <c r="F356" s="3">
        <v>-0.26999999999999996</v>
      </c>
    </row>
    <row r="357" spans="1:6" x14ac:dyDescent="0.25">
      <c r="A357" s="2" t="s">
        <v>18</v>
      </c>
      <c r="B357" s="2" t="s">
        <v>11</v>
      </c>
      <c r="C357" s="3">
        <v>4.333333333333333</v>
      </c>
      <c r="D357" s="3">
        <v>0.35666666666666663</v>
      </c>
      <c r="E357" s="3">
        <v>296.9733333333333</v>
      </c>
      <c r="F357" s="3">
        <v>0.50666666666666671</v>
      </c>
    </row>
    <row r="358" spans="1:6" x14ac:dyDescent="0.25">
      <c r="A358" s="2" t="s">
        <v>18</v>
      </c>
      <c r="B358" s="2" t="s">
        <v>17</v>
      </c>
      <c r="C358" s="3">
        <v>951</v>
      </c>
      <c r="D358" s="3">
        <v>-0.24000000000000002</v>
      </c>
      <c r="E358" s="3">
        <v>642.4616666666667</v>
      </c>
      <c r="F358" s="3">
        <v>-0.315</v>
      </c>
    </row>
    <row r="359" spans="1:6" x14ac:dyDescent="0.25">
      <c r="A359" s="2" t="s">
        <v>18</v>
      </c>
      <c r="B359" s="2" t="s">
        <v>13</v>
      </c>
      <c r="C359" s="3">
        <v>-148</v>
      </c>
      <c r="D359" s="3">
        <v>0.25</v>
      </c>
      <c r="E359" s="3">
        <v>-3407.2980000000002</v>
      </c>
      <c r="F359" s="3">
        <v>0.52600000000000002</v>
      </c>
    </row>
    <row r="360" spans="1:6" x14ac:dyDescent="0.25">
      <c r="A360" s="2" t="s">
        <v>18</v>
      </c>
      <c r="B360" s="2" t="s">
        <v>16</v>
      </c>
      <c r="C360" s="3">
        <v>0.33333333333333331</v>
      </c>
      <c r="D360" s="3">
        <v>0.11333333333333333</v>
      </c>
      <c r="E360" s="3">
        <v>55.196666666666665</v>
      </c>
      <c r="F360" s="3">
        <v>-0.10333333333333328</v>
      </c>
    </row>
    <row r="361" spans="1:6" x14ac:dyDescent="0.25">
      <c r="A361" s="2" t="s">
        <v>19</v>
      </c>
      <c r="B361" s="2" t="s">
        <v>15</v>
      </c>
      <c r="C361" s="3">
        <v>-10</v>
      </c>
      <c r="D361" s="3">
        <v>-9.9999999999999978E-2</v>
      </c>
      <c r="E361" s="3">
        <v>-159.79999999999998</v>
      </c>
      <c r="F361" s="3">
        <v>0.89999999999999991</v>
      </c>
    </row>
    <row r="362" spans="1:6" x14ac:dyDescent="0.25">
      <c r="A362" s="2" t="s">
        <v>19</v>
      </c>
      <c r="B362" s="2" t="s">
        <v>14</v>
      </c>
      <c r="C362" s="3">
        <v>9.6666666666666661</v>
      </c>
      <c r="D362" s="3">
        <v>-0.17333333333333334</v>
      </c>
      <c r="E362" s="3">
        <v>-102.40833333333336</v>
      </c>
      <c r="F362" s="3">
        <v>-4.9999999999999671E-3</v>
      </c>
    </row>
    <row r="363" spans="1:6" x14ac:dyDescent="0.25">
      <c r="A363" s="2" t="s">
        <v>19</v>
      </c>
      <c r="B363" s="2" t="s">
        <v>11</v>
      </c>
      <c r="C363" s="3">
        <v>-6</v>
      </c>
      <c r="D363" s="3">
        <v>0.90999999999999992</v>
      </c>
      <c r="E363" s="3">
        <v>90.210000000000008</v>
      </c>
      <c r="F363" s="3">
        <v>-0.90999999999999992</v>
      </c>
    </row>
    <row r="364" spans="1:6" x14ac:dyDescent="0.25">
      <c r="A364" s="2" t="s">
        <v>19</v>
      </c>
      <c r="B364" s="2" t="s">
        <v>17</v>
      </c>
      <c r="C364" s="3">
        <v>274.16666666666669</v>
      </c>
      <c r="D364" s="3">
        <v>-9.5000000000000015E-2</v>
      </c>
      <c r="E364" s="3">
        <v>7519.381666666668</v>
      </c>
      <c r="F364" s="3">
        <v>-3.666666666666666E-2</v>
      </c>
    </row>
    <row r="365" spans="1:6" x14ac:dyDescent="0.25">
      <c r="A365" s="2" t="s">
        <v>19</v>
      </c>
      <c r="B365" s="2" t="s">
        <v>13</v>
      </c>
      <c r="C365" s="3">
        <v>2</v>
      </c>
      <c r="D365" s="3">
        <v>0.47</v>
      </c>
      <c r="E365" s="3">
        <v>90.59</v>
      </c>
      <c r="F365" s="3">
        <v>1.0900000000000001</v>
      </c>
    </row>
    <row r="366" spans="1:6" x14ac:dyDescent="0.25">
      <c r="A366" s="2" t="s">
        <v>19</v>
      </c>
      <c r="B366" s="2" t="s">
        <v>16</v>
      </c>
      <c r="C366" s="3">
        <v>-392</v>
      </c>
      <c r="D366" s="3">
        <v>0.37</v>
      </c>
      <c r="E366" s="3">
        <v>-10770.77</v>
      </c>
      <c r="F366" s="3">
        <v>1.02</v>
      </c>
    </row>
    <row r="367" spans="1:6" x14ac:dyDescent="0.25">
      <c r="A367" s="2" t="s">
        <v>10</v>
      </c>
      <c r="B367" s="2" t="s">
        <v>11</v>
      </c>
      <c r="C367" s="3">
        <v>6.5</v>
      </c>
      <c r="D367" s="3">
        <v>0.19333333333333333</v>
      </c>
      <c r="E367" s="3">
        <v>716.52</v>
      </c>
      <c r="F367" s="3">
        <v>0.16166666666666665</v>
      </c>
    </row>
    <row r="369" spans="3:6" x14ac:dyDescent="0.25">
      <c r="C369" s="4">
        <f>AVERAGE(C349:C367)</f>
        <v>91.385964912280684</v>
      </c>
      <c r="D369" s="4">
        <f t="shared" ref="D369:F369" si="307">AVERAGE(D349:D367)</f>
        <v>0.18271929824561403</v>
      </c>
      <c r="E369" s="4">
        <f t="shared" si="307"/>
        <v>576.72536842105239</v>
      </c>
      <c r="F369" s="4">
        <f t="shared" si="307"/>
        <v>0.17224561403508773</v>
      </c>
    </row>
    <row r="370" spans="3:6" x14ac:dyDescent="0.25">
      <c r="C370" s="4">
        <f>MAX(C349:C367)</f>
        <v>953.16666666666663</v>
      </c>
      <c r="D370" s="4">
        <f t="shared" ref="D370:F370" si="308">MAX(D349:D367)</f>
        <v>0.90999999999999992</v>
      </c>
      <c r="E370" s="4">
        <f t="shared" si="308"/>
        <v>15199.211666666664</v>
      </c>
      <c r="F370" s="4">
        <f t="shared" si="308"/>
        <v>1.0900000000000001</v>
      </c>
    </row>
    <row r="371" spans="3:6" x14ac:dyDescent="0.25">
      <c r="C371" s="4">
        <f>MIN(C349:C367)</f>
        <v>-392</v>
      </c>
      <c r="D371" s="4">
        <f t="shared" ref="D371:F371" si="309">MIN(D349:D367)</f>
        <v>-0.24000000000000002</v>
      </c>
      <c r="E371" s="4">
        <f t="shared" si="309"/>
        <v>-10770.77</v>
      </c>
      <c r="F371" s="4">
        <f t="shared" si="309"/>
        <v>-0.90999999999999992</v>
      </c>
    </row>
  </sheetData>
  <autoFilter ref="A1:R345" xr:uid="{00000000-0009-0000-0000-000000000000}">
    <filterColumn colId="14">
      <customFilters>
        <customFilter operator="notEqual" val=" "/>
      </customFilters>
    </filterColumn>
  </autoFilter>
  <sortState xmlns:xlrd2="http://schemas.microsoft.com/office/spreadsheetml/2017/richdata2" ref="A2:I344">
    <sortCondition ref="C2:C344"/>
    <sortCondition ref="D2:D344"/>
    <sortCondition ref="A2:A344"/>
    <sortCondition ref="B2:B3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Results_Threshold003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Turgeon, Jeff</cp:lastModifiedBy>
  <dcterms:created xsi:type="dcterms:W3CDTF">2022-05-04T03:58:47Z</dcterms:created>
  <dcterms:modified xsi:type="dcterms:W3CDTF">2022-05-05T21:08:04Z</dcterms:modified>
</cp:coreProperties>
</file>