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S\SKRIPSI\Bahan\"/>
    </mc:Choice>
  </mc:AlternateContent>
  <xr:revisionPtr revIDLastSave="0" documentId="8_{183B2FD9-C5C5-4799-AAC8-60F02C10AB18}" xr6:coauthVersionLast="47" xr6:coauthVersionMax="47" xr10:uidLastSave="{00000000-0000-0000-0000-000000000000}"/>
  <bookViews>
    <workbookView xWindow="-120" yWindow="-120" windowWidth="20730" windowHeight="11160" activeTab="1" xr2:uid="{EB676DC3-68B8-4C7E-A492-DCA797A65C9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2" l="1"/>
  <c r="I38" i="2"/>
  <c r="D39" i="2"/>
  <c r="E39" i="2"/>
  <c r="F39" i="2"/>
  <c r="G39" i="2"/>
  <c r="C39" i="2"/>
  <c r="D38" i="2"/>
  <c r="E38" i="2"/>
  <c r="F38" i="2"/>
  <c r="G38" i="2"/>
  <c r="C38" i="2"/>
  <c r="M3" i="3"/>
  <c r="K5" i="3"/>
  <c r="H6" i="3"/>
  <c r="I3" i="3"/>
  <c r="J3" i="3"/>
  <c r="K3" i="3"/>
  <c r="L3" i="3"/>
  <c r="I4" i="3"/>
  <c r="J4" i="3"/>
  <c r="K4" i="3"/>
  <c r="L4" i="3"/>
  <c r="M4" i="3"/>
  <c r="I5" i="3"/>
  <c r="J5" i="3"/>
  <c r="L5" i="3"/>
  <c r="M5" i="3"/>
  <c r="H5" i="3"/>
  <c r="H4" i="3"/>
  <c r="H3" i="3"/>
  <c r="I2" i="3"/>
  <c r="J2" i="3"/>
  <c r="K2" i="3"/>
  <c r="L2" i="3"/>
  <c r="M2" i="3"/>
  <c r="H2" i="3"/>
  <c r="I1" i="3"/>
  <c r="J1" i="3"/>
  <c r="K1" i="3"/>
  <c r="L1" i="3"/>
  <c r="M1" i="3"/>
  <c r="H1" i="3"/>
  <c r="I10" i="1"/>
  <c r="I11" i="1"/>
  <c r="I5" i="1"/>
  <c r="J5" i="1"/>
  <c r="I6" i="1"/>
  <c r="J6" i="1"/>
  <c r="I7" i="1"/>
  <c r="J7" i="1"/>
  <c r="I8" i="1"/>
  <c r="J8" i="1"/>
  <c r="I9" i="1"/>
  <c r="J9" i="1"/>
  <c r="J10" i="1"/>
  <c r="J11" i="1"/>
  <c r="I12" i="1"/>
  <c r="J12" i="1"/>
  <c r="I13" i="1"/>
  <c r="J13" i="1"/>
  <c r="I14" i="1"/>
  <c r="J14" i="1"/>
  <c r="I15" i="1"/>
  <c r="J15" i="1"/>
  <c r="H15" i="1"/>
  <c r="H14" i="1"/>
  <c r="H13" i="1"/>
  <c r="H12" i="1"/>
  <c r="H11" i="1"/>
  <c r="H10" i="1"/>
  <c r="H9" i="1"/>
  <c r="H8" i="1"/>
  <c r="H7" i="1"/>
  <c r="H6" i="1"/>
  <c r="H5" i="1"/>
  <c r="H4" i="1"/>
  <c r="I4" i="1"/>
  <c r="J4" i="1"/>
  <c r="D18" i="1"/>
  <c r="E18" i="1"/>
  <c r="C18" i="1"/>
  <c r="D17" i="1"/>
  <c r="E17" i="1"/>
  <c r="C17" i="1"/>
  <c r="O2" i="3" l="1"/>
  <c r="O1" i="3"/>
</calcChain>
</file>

<file path=xl/sharedStrings.xml><?xml version="1.0" encoding="utf-8"?>
<sst xmlns="http://schemas.openxmlformats.org/spreadsheetml/2006/main" count="58" uniqueCount="30">
  <si>
    <t>Bulan</t>
  </si>
  <si>
    <t>Tahun</t>
  </si>
  <si>
    <r>
      <rPr>
        <b/>
        <sz val="14"/>
        <color theme="1"/>
        <rFont val="Calibri"/>
        <family val="2"/>
        <scheme val="minor"/>
      </rPr>
      <t>DATA CURAH HUJAN HISTORIS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(sumber: https://hidrologi.bbws-bsolo.net/)</t>
    </r>
  </si>
  <si>
    <t>MIN</t>
  </si>
  <si>
    <t>MAX</t>
  </si>
  <si>
    <t>Int rumus 1</t>
  </si>
  <si>
    <t>Int rumus 2</t>
  </si>
  <si>
    <t>NORMALISASI DATA</t>
  </si>
  <si>
    <t>Suhu</t>
  </si>
  <si>
    <t>Kelembaban</t>
  </si>
  <si>
    <t>Kecepatan</t>
  </si>
  <si>
    <t>Tekanan</t>
  </si>
  <si>
    <t>Curah Hujan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</si>
  <si>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</si>
  <si>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</si>
  <si>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</si>
  <si>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</si>
  <si>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</si>
  <si>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</si>
  <si>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</si>
  <si>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</si>
  <si>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</si>
  <si>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</si>
  <si>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</si>
  <si>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</si>
  <si>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Normalisasi</t>
  </si>
  <si>
    <t>Denormalisasi</t>
  </si>
  <si>
    <t>Min</t>
  </si>
  <si>
    <t>Max</t>
  </si>
  <si>
    <t>Kecepatan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</si>
</sst>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5" formatCode="0.0000"/>
  </numFmts>
  <fonts count="7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164" fontId="0" fillId="0" borderId="1" xfId="0" applyNumberFormat="1" applyBorder="1" applyAlignment="1">
      <alignment horizontal="left"/>
    </xf>
    <xf numFmtId="2" fontId="0" fillId="0" borderId="1" xfId="0" applyNumberFormat="1" applyBorder="1"/>
    <xf numFmtId="164" fontId="0" fillId="0" borderId="3" xfId="0" applyNumberFormat="1" applyBorder="1" applyAlignment="1">
      <alignment horizontal="left"/>
    </xf>
    <xf numFmtId="2" fontId="0" fillId="0" borderId="3" xfId="0" applyNumberFormat="1" applyBorder="1"/>
    <xf numFmtId="0" fontId="0" fillId="0" borderId="2" xfId="0" applyBorder="1" applyAlignment="1">
      <alignment horizontal="center"/>
    </xf>
    <xf numFmtId="165" fontId="0" fillId="0" borderId="0" xfId="0" applyNumberFormat="1"/>
    <xf numFmtId="0" fontId="0" fillId="0" borderId="7" xfId="0" applyBorder="1"/>
    <xf numFmtId="2" fontId="0" fillId="0" borderId="7" xfId="0" applyNumberFormat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textRotation="90"/>
    </xf>
    <xf numFmtId="0" fontId="6" fillId="0" borderId="7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15</xdr:row>
      <xdr:rowOff>152400</xdr:rowOff>
    </xdr:from>
    <xdr:to>
      <xdr:col>9</xdr:col>
      <xdr:colOff>447496</xdr:colOff>
      <xdr:row>17</xdr:row>
      <xdr:rowOff>152352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0FBE58-A417-4506-9972-9B5453B9B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5825" y="3362325"/>
          <a:ext cx="1428571" cy="3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41</xdr:row>
      <xdr:rowOff>0</xdr:rowOff>
    </xdr:from>
    <xdr:to>
      <xdr:col>4</xdr:col>
      <xdr:colOff>485775</xdr:colOff>
      <xdr:row>44</xdr:row>
      <xdr:rowOff>22507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2C833A-8D6B-41AE-974E-798C8F060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4925" y="7810500"/>
          <a:ext cx="1990725" cy="594007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45</xdr:row>
      <xdr:rowOff>1</xdr:rowOff>
    </xdr:from>
    <xdr:to>
      <xdr:col>5</xdr:col>
      <xdr:colOff>257176</xdr:colOff>
      <xdr:row>47</xdr:row>
      <xdr:rowOff>95011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0FACBE-3976-4603-83E9-5CA43E72E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1126" y="8572501"/>
          <a:ext cx="2609850" cy="476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BD09-02F7-45AE-922D-363785175231}">
  <dimension ref="B1:J20"/>
  <sheetViews>
    <sheetView topLeftCell="B1" workbookViewId="0">
      <selection activeCell="G20" sqref="G20"/>
    </sheetView>
  </sheetViews>
  <sheetFormatPr defaultRowHeight="15" x14ac:dyDescent="0.25"/>
  <cols>
    <col min="2" max="2" width="12.28515625" customWidth="1"/>
    <col min="3" max="3" width="10.7109375" customWidth="1"/>
    <col min="7" max="7" width="12.7109375" customWidth="1"/>
    <col min="8" max="8" width="8" customWidth="1"/>
    <col min="9" max="9" width="8.42578125" customWidth="1"/>
    <col min="10" max="10" width="7.85546875" customWidth="1"/>
  </cols>
  <sheetData>
    <row r="1" spans="2:10" ht="42" customHeight="1" x14ac:dyDescent="0.25">
      <c r="B1" s="11" t="s">
        <v>2</v>
      </c>
      <c r="C1" s="12"/>
      <c r="D1" s="12"/>
      <c r="E1" s="12"/>
      <c r="G1" s="15" t="s">
        <v>7</v>
      </c>
      <c r="H1" s="15"/>
      <c r="I1" s="15"/>
      <c r="J1" s="15"/>
    </row>
    <row r="2" spans="2:10" x14ac:dyDescent="0.25">
      <c r="B2" s="13" t="s">
        <v>0</v>
      </c>
      <c r="C2" s="10" t="s">
        <v>1</v>
      </c>
      <c r="D2" s="10"/>
      <c r="E2" s="10"/>
      <c r="G2" s="13" t="s">
        <v>0</v>
      </c>
      <c r="H2" s="10" t="s">
        <v>1</v>
      </c>
      <c r="I2" s="10"/>
      <c r="J2" s="10"/>
    </row>
    <row r="3" spans="2:10" ht="15.75" thickBot="1" x14ac:dyDescent="0.3">
      <c r="B3" s="14"/>
      <c r="C3" s="6">
        <v>2020</v>
      </c>
      <c r="D3" s="6">
        <v>2021</v>
      </c>
      <c r="E3" s="6">
        <v>2022</v>
      </c>
      <c r="G3" s="14"/>
      <c r="H3" s="6">
        <v>2020</v>
      </c>
      <c r="I3" s="6">
        <v>2021</v>
      </c>
      <c r="J3" s="6">
        <v>2022</v>
      </c>
    </row>
    <row r="4" spans="2:10" x14ac:dyDescent="0.25">
      <c r="B4" s="4">
        <v>1</v>
      </c>
      <c r="C4" s="5">
        <v>303</v>
      </c>
      <c r="D4" s="5">
        <v>304.60000000000002</v>
      </c>
      <c r="E4" s="5">
        <v>486.4</v>
      </c>
      <c r="G4" s="4">
        <v>1</v>
      </c>
      <c r="H4" s="7">
        <f>(C19*(C4-C17)/(C18-C17))+C20</f>
        <v>0.66981664315937939</v>
      </c>
      <c r="I4" s="7">
        <f t="shared" ref="I4:J4" si="0">(D19*(D4-D17)/(D18-D17))+D20</f>
        <v>0.71359223300970875</v>
      </c>
      <c r="J4" s="7">
        <f t="shared" si="0"/>
        <v>0.85654242664551949</v>
      </c>
    </row>
    <row r="5" spans="2:10" x14ac:dyDescent="0.25">
      <c r="B5" s="2">
        <v>33</v>
      </c>
      <c r="C5" s="3">
        <v>425.4</v>
      </c>
      <c r="D5" s="3">
        <v>348.4</v>
      </c>
      <c r="E5" s="3">
        <v>355</v>
      </c>
      <c r="G5" s="2">
        <v>33</v>
      </c>
      <c r="H5" s="7">
        <f>(C19*(C5-C17)/(C18-C17))+C20</f>
        <v>0.9</v>
      </c>
      <c r="I5" s="7">
        <f t="shared" ref="I5:J5" si="1">(D19*(D5-D17)/(D18-D17))+D20</f>
        <v>0.80311701584057216</v>
      </c>
      <c r="J5" s="7">
        <f t="shared" si="1"/>
        <v>0.64813639968279146</v>
      </c>
    </row>
    <row r="6" spans="2:10" x14ac:dyDescent="0.25">
      <c r="B6" s="2">
        <v>65</v>
      </c>
      <c r="C6" s="3">
        <v>347</v>
      </c>
      <c r="D6" s="3">
        <v>295.2</v>
      </c>
      <c r="E6" s="3">
        <v>513.79999999999995</v>
      </c>
      <c r="G6" s="2">
        <v>65</v>
      </c>
      <c r="H6" s="7">
        <f>(C19*(C6-C17)/(C18-C17))+C20</f>
        <v>0.75256229431123656</v>
      </c>
      <c r="I6" s="7">
        <f t="shared" ref="I6:J6" si="2">(D19*(D6-D17)/(D18-D17))+D20</f>
        <v>0.69437915176290232</v>
      </c>
      <c r="J6" s="7">
        <f t="shared" si="2"/>
        <v>0.9</v>
      </c>
    </row>
    <row r="7" spans="2:10" x14ac:dyDescent="0.25">
      <c r="B7" s="2">
        <v>97</v>
      </c>
      <c r="C7" s="3">
        <v>228.4</v>
      </c>
      <c r="D7" s="3">
        <v>203.6</v>
      </c>
      <c r="E7" s="3">
        <v>319.8</v>
      </c>
      <c r="G7" s="2">
        <v>97</v>
      </c>
      <c r="H7" s="7">
        <f>(C19*(C7-C17)/(C18-C17))+C20</f>
        <v>0.52952515279736723</v>
      </c>
      <c r="I7" s="7">
        <f t="shared" ref="I7:J7" si="3">(D19*(D7-D17)/(D18-D17))+D20</f>
        <v>0.50715380684721512</v>
      </c>
      <c r="J7" s="7">
        <f t="shared" si="3"/>
        <v>0.59230769230769242</v>
      </c>
    </row>
    <row r="8" spans="2:10" x14ac:dyDescent="0.25">
      <c r="B8" s="2">
        <v>129</v>
      </c>
      <c r="C8" s="3">
        <v>187.4</v>
      </c>
      <c r="D8" s="3">
        <v>180.2</v>
      </c>
      <c r="E8" s="3">
        <v>240.6</v>
      </c>
      <c r="G8" s="2">
        <v>129</v>
      </c>
      <c r="H8" s="7">
        <f>(C19*(C8-C17)/(C18-C17))+C20</f>
        <v>0.45242125058768223</v>
      </c>
      <c r="I8" s="7">
        <f t="shared" ref="I8:J8" si="4">(D19*(D8-D17)/(D18-D17))+D20</f>
        <v>0.45932549821154822</v>
      </c>
      <c r="J8" s="7">
        <f t="shared" si="4"/>
        <v>0.46669310071371928</v>
      </c>
    </row>
    <row r="9" spans="2:10" x14ac:dyDescent="0.25">
      <c r="B9" s="2">
        <v>161</v>
      </c>
      <c r="C9" s="3">
        <v>1.8</v>
      </c>
      <c r="D9" s="3">
        <v>218.8</v>
      </c>
      <c r="E9" s="3">
        <v>265.39999999999998</v>
      </c>
      <c r="G9" s="2">
        <v>161</v>
      </c>
      <c r="H9" s="7">
        <f>(C19*(C9-C17)/(C18-C17))+C20</f>
        <v>0.10338504936530325</v>
      </c>
      <c r="I9" s="7">
        <f t="shared" ref="I9:J9" si="5">(D19*(D9-D17)/(D18-D17))+D20</f>
        <v>0.53822176801226362</v>
      </c>
      <c r="J9" s="7">
        <f t="shared" si="5"/>
        <v>0.50602696272799363</v>
      </c>
    </row>
    <row r="10" spans="2:10" x14ac:dyDescent="0.25">
      <c r="B10" s="2">
        <v>193</v>
      </c>
      <c r="C10" s="3">
        <v>47.8</v>
      </c>
      <c r="D10" s="3">
        <v>4.4000000000000004</v>
      </c>
      <c r="E10" s="3">
        <v>9.4</v>
      </c>
      <c r="G10" s="2">
        <v>193</v>
      </c>
      <c r="H10" s="7">
        <f>(C19*(C10-C17)/(C18-C17))+C20</f>
        <v>0.1898918664786084</v>
      </c>
      <c r="I10" s="7">
        <f t="shared" ref="I10:J10" si="6">(D19*(D10-D17)/(D18-D17))+D20</f>
        <v>0.1</v>
      </c>
      <c r="J10" s="7">
        <f t="shared" si="6"/>
        <v>0.1</v>
      </c>
    </row>
    <row r="11" spans="2:10" x14ac:dyDescent="0.25">
      <c r="B11" s="2">
        <v>225</v>
      </c>
      <c r="C11" s="3">
        <v>96.4</v>
      </c>
      <c r="D11" s="3">
        <v>128.19999999999999</v>
      </c>
      <c r="E11" s="3">
        <v>168.2</v>
      </c>
      <c r="G11" s="2">
        <v>225</v>
      </c>
      <c r="H11" s="7">
        <f>(C19*(C11-C17)/(C18-C17))+C20</f>
        <v>0.28128819934179594</v>
      </c>
      <c r="I11" s="7">
        <f t="shared" ref="I11:J11" si="7">(D19*(D11-D17)/(D18-D17))+D20</f>
        <v>0.35304036791006643</v>
      </c>
      <c r="J11" s="7">
        <f t="shared" si="7"/>
        <v>0.35186360031720854</v>
      </c>
    </row>
    <row r="12" spans="2:10" x14ac:dyDescent="0.25">
      <c r="B12" s="2">
        <v>257</v>
      </c>
      <c r="C12" s="3">
        <v>4.4000000000000004</v>
      </c>
      <c r="D12" s="3">
        <v>88.6</v>
      </c>
      <c r="E12" s="3">
        <v>97.6</v>
      </c>
      <c r="G12" s="2">
        <v>257</v>
      </c>
      <c r="H12" s="7">
        <f>(C19*(C12-C17)/(C18-C17))+C20</f>
        <v>0.10827456511518571</v>
      </c>
      <c r="I12" s="7">
        <f t="shared" ref="I12:J12" si="8">(D19*(D12-D17)/(D18-D17))+D20</f>
        <v>0.27210015329586101</v>
      </c>
      <c r="J12" s="7">
        <f t="shared" si="8"/>
        <v>0.23988897700237904</v>
      </c>
    </row>
    <row r="13" spans="2:10" x14ac:dyDescent="0.25">
      <c r="B13" s="2">
        <v>289</v>
      </c>
      <c r="C13" s="3">
        <v>0</v>
      </c>
      <c r="D13" s="3">
        <v>151.19999999999999</v>
      </c>
      <c r="E13" s="3">
        <v>318</v>
      </c>
      <c r="G13" s="2">
        <v>289</v>
      </c>
      <c r="H13" s="7">
        <f>(C19*(C13-C17)/(C18-C17))+C20</f>
        <v>0.1</v>
      </c>
      <c r="I13" s="7">
        <f t="shared" ref="I13:J13" si="9">(D19*(D13-D17)/(D18-D17))+D20</f>
        <v>0.40005109862033728</v>
      </c>
      <c r="J13" s="7">
        <f t="shared" si="9"/>
        <v>0.58945281522601123</v>
      </c>
    </row>
    <row r="14" spans="2:10" x14ac:dyDescent="0.25">
      <c r="B14" s="2">
        <v>321</v>
      </c>
      <c r="C14" s="3">
        <v>0</v>
      </c>
      <c r="D14" s="3">
        <v>395.8</v>
      </c>
      <c r="E14" s="3">
        <v>304.8</v>
      </c>
      <c r="G14" s="2">
        <v>321</v>
      </c>
      <c r="H14" s="7">
        <f>(C19*(C14-C17)/(C18-C17))+C20</f>
        <v>0.1</v>
      </c>
      <c r="I14" s="7">
        <f t="shared" ref="I14:J14" si="10">(D19*(D14-D17)/(D18-D17))+D20</f>
        <v>0.9</v>
      </c>
      <c r="J14" s="7">
        <f t="shared" si="10"/>
        <v>0.56851704996034902</v>
      </c>
    </row>
    <row r="15" spans="2:10" x14ac:dyDescent="0.25">
      <c r="B15" s="2">
        <v>353</v>
      </c>
      <c r="C15" s="3">
        <v>0</v>
      </c>
      <c r="D15" s="3">
        <v>302.2</v>
      </c>
      <c r="E15" s="3">
        <v>443.4</v>
      </c>
      <c r="G15" s="2">
        <v>353</v>
      </c>
      <c r="H15" s="7">
        <f>(C19*(C15-C17)/(C18-C17))+C20</f>
        <v>0.1</v>
      </c>
      <c r="I15" s="7">
        <f t="shared" ref="I15:J15" si="11">(D19*(D15-D17)/(D18-D17))+D20</f>
        <v>0.70868676545733256</v>
      </c>
      <c r="J15" s="7">
        <f t="shared" si="11"/>
        <v>0.78834258524980183</v>
      </c>
    </row>
    <row r="17" spans="2:5" x14ac:dyDescent="0.25">
      <c r="B17" t="s">
        <v>3</v>
      </c>
      <c r="C17" s="1">
        <f>MIN(C4:C15)</f>
        <v>0</v>
      </c>
      <c r="D17" s="1">
        <f t="shared" ref="D17:E17" si="12">MIN(D4:D15)</f>
        <v>4.4000000000000004</v>
      </c>
      <c r="E17" s="1">
        <f t="shared" si="12"/>
        <v>9.4</v>
      </c>
    </row>
    <row r="18" spans="2:5" x14ac:dyDescent="0.25">
      <c r="B18" t="s">
        <v>4</v>
      </c>
      <c r="C18" s="1">
        <f>MAX(C4:C15)</f>
        <v>425.4</v>
      </c>
      <c r="D18" s="1">
        <f t="shared" ref="D18:E18" si="13">MAX(D4:D15)</f>
        <v>395.8</v>
      </c>
      <c r="E18" s="1">
        <f t="shared" si="13"/>
        <v>513.79999999999995</v>
      </c>
    </row>
    <row r="19" spans="2:5" x14ac:dyDescent="0.25">
      <c r="B19" t="s">
        <v>5</v>
      </c>
      <c r="C19">
        <v>0.8</v>
      </c>
      <c r="D19">
        <v>0.8</v>
      </c>
      <c r="E19">
        <v>0.8</v>
      </c>
    </row>
    <row r="20" spans="2:5" x14ac:dyDescent="0.25">
      <c r="B20" t="s">
        <v>6</v>
      </c>
      <c r="C20">
        <v>0.1</v>
      </c>
      <c r="D20">
        <v>0.1</v>
      </c>
      <c r="E20">
        <v>0.1</v>
      </c>
    </row>
  </sheetData>
  <mergeCells count="6">
    <mergeCell ref="C2:E2"/>
    <mergeCell ref="B1:E1"/>
    <mergeCell ref="B2:B3"/>
    <mergeCell ref="G2:G3"/>
    <mergeCell ref="H2:J2"/>
    <mergeCell ref="G1:J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BC1A6-7A7F-4E8D-97DF-45D41C4A5C27}">
  <dimension ref="A1:I46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7.28515625" customWidth="1"/>
    <col min="2" max="2" width="13.42578125" customWidth="1"/>
    <col min="3" max="3" width="8.28515625" customWidth="1"/>
    <col min="4" max="4" width="14.28515625" customWidth="1"/>
    <col min="5" max="5" width="12.7109375" customWidth="1"/>
    <col min="6" max="7" width="13.140625" customWidth="1"/>
    <col min="8" max="8" width="14.28515625" customWidth="1"/>
  </cols>
  <sheetData>
    <row r="1" spans="1:8" x14ac:dyDescent="0.25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29</v>
      </c>
    </row>
    <row r="2" spans="1:8" x14ac:dyDescent="0.25">
      <c r="A2" s="16">
        <v>2020</v>
      </c>
      <c r="B2" t="s">
        <v>13</v>
      </c>
      <c r="C2" s="1">
        <v>27</v>
      </c>
      <c r="D2" s="1">
        <v>83</v>
      </c>
      <c r="E2" s="1">
        <v>5.6588888839999996</v>
      </c>
      <c r="F2" s="1">
        <v>1011.5</v>
      </c>
      <c r="G2" s="1">
        <v>275.3</v>
      </c>
      <c r="H2" s="1"/>
    </row>
    <row r="3" spans="1:8" x14ac:dyDescent="0.25">
      <c r="A3" s="16"/>
      <c r="B3" t="s">
        <v>14</v>
      </c>
      <c r="C3" s="1">
        <v>25</v>
      </c>
      <c r="D3" s="1">
        <v>87</v>
      </c>
      <c r="E3" s="1">
        <v>5.6588888839999996</v>
      </c>
      <c r="F3" s="1">
        <v>1012</v>
      </c>
      <c r="G3" s="1">
        <v>199.4</v>
      </c>
      <c r="H3" s="1"/>
    </row>
    <row r="4" spans="1:8" x14ac:dyDescent="0.25">
      <c r="A4" s="16"/>
      <c r="B4" t="s">
        <v>15</v>
      </c>
      <c r="C4" s="1">
        <v>27</v>
      </c>
      <c r="D4" s="1">
        <v>88</v>
      </c>
      <c r="E4" s="1">
        <v>5.6588888839999996</v>
      </c>
      <c r="F4" s="1">
        <v>1011.6</v>
      </c>
      <c r="G4" s="1">
        <v>175.7</v>
      </c>
      <c r="H4" s="1"/>
    </row>
    <row r="5" spans="1:8" x14ac:dyDescent="0.25">
      <c r="A5" s="16"/>
      <c r="B5" t="s">
        <v>16</v>
      </c>
      <c r="C5" s="1">
        <v>28</v>
      </c>
      <c r="D5" s="1">
        <v>85</v>
      </c>
      <c r="E5" s="1">
        <v>5.6588888839999996</v>
      </c>
      <c r="F5" s="1">
        <v>1012</v>
      </c>
      <c r="G5" s="1">
        <v>131.1</v>
      </c>
      <c r="H5" s="1"/>
    </row>
    <row r="6" spans="1:8" x14ac:dyDescent="0.25">
      <c r="A6" s="16"/>
      <c r="B6" t="s">
        <v>17</v>
      </c>
      <c r="C6" s="1">
        <v>27.8</v>
      </c>
      <c r="D6" s="1">
        <v>85</v>
      </c>
      <c r="E6" s="1">
        <v>4.115555552</v>
      </c>
      <c r="F6" s="1">
        <v>1011.4</v>
      </c>
      <c r="G6" s="1">
        <v>182.5</v>
      </c>
      <c r="H6" s="1"/>
    </row>
    <row r="7" spans="1:8" x14ac:dyDescent="0.25">
      <c r="A7" s="16"/>
      <c r="B7" t="s">
        <v>18</v>
      </c>
      <c r="C7" s="1">
        <v>27.1</v>
      </c>
      <c r="D7" s="1">
        <v>78</v>
      </c>
      <c r="E7" s="1">
        <v>3.601111108</v>
      </c>
      <c r="F7" s="1">
        <v>1012.1</v>
      </c>
      <c r="G7" s="1">
        <v>2</v>
      </c>
      <c r="H7" s="1"/>
    </row>
    <row r="8" spans="1:8" x14ac:dyDescent="0.25">
      <c r="A8" s="16"/>
      <c r="B8" t="s">
        <v>19</v>
      </c>
      <c r="C8" s="1">
        <v>26.8</v>
      </c>
      <c r="D8" s="1">
        <v>71</v>
      </c>
      <c r="E8" s="1">
        <v>4.115555552</v>
      </c>
      <c r="F8" s="1">
        <v>1011.6</v>
      </c>
      <c r="G8" s="1">
        <v>5.3</v>
      </c>
      <c r="H8" s="1"/>
    </row>
    <row r="9" spans="1:8" x14ac:dyDescent="0.25">
      <c r="A9" s="16"/>
      <c r="B9" t="s">
        <v>20</v>
      </c>
      <c r="C9" s="1">
        <v>27</v>
      </c>
      <c r="D9" s="1">
        <v>73</v>
      </c>
      <c r="E9" s="1">
        <v>4.115555552</v>
      </c>
      <c r="F9" s="1">
        <v>1012.3</v>
      </c>
      <c r="G9" s="1">
        <v>34.299999999999997</v>
      </c>
      <c r="H9" s="1"/>
    </row>
    <row r="10" spans="1:8" x14ac:dyDescent="0.25">
      <c r="A10" s="16"/>
      <c r="B10" t="s">
        <v>21</v>
      </c>
      <c r="C10" s="1">
        <v>28.2</v>
      </c>
      <c r="D10" s="1">
        <v>71</v>
      </c>
      <c r="E10" s="1">
        <v>5.14444444</v>
      </c>
      <c r="F10" s="1">
        <v>1012.5</v>
      </c>
      <c r="G10" s="1">
        <v>5.6</v>
      </c>
      <c r="H10" s="1"/>
    </row>
    <row r="11" spans="1:8" x14ac:dyDescent="0.25">
      <c r="A11" s="16"/>
      <c r="B11" t="s">
        <v>22</v>
      </c>
      <c r="C11" s="1">
        <v>27.9</v>
      </c>
      <c r="D11" s="1">
        <v>77</v>
      </c>
      <c r="E11" s="1">
        <v>5.14444444</v>
      </c>
      <c r="F11" s="1">
        <v>1011.6</v>
      </c>
      <c r="G11" s="1">
        <v>256.3</v>
      </c>
      <c r="H11" s="1"/>
    </row>
    <row r="12" spans="1:8" x14ac:dyDescent="0.25">
      <c r="A12" s="16"/>
      <c r="B12" t="s">
        <v>23</v>
      </c>
      <c r="C12" s="1">
        <v>28</v>
      </c>
      <c r="D12" s="1">
        <v>75</v>
      </c>
      <c r="E12" s="1">
        <v>5.14444444</v>
      </c>
      <c r="F12" s="1">
        <v>1011.4</v>
      </c>
      <c r="G12" s="1">
        <v>249.2</v>
      </c>
      <c r="H12" s="1"/>
    </row>
    <row r="13" spans="1:8" x14ac:dyDescent="0.25">
      <c r="A13" s="16"/>
      <c r="B13" t="s">
        <v>24</v>
      </c>
      <c r="C13" s="1">
        <v>26.5</v>
      </c>
      <c r="D13" s="1">
        <v>83</v>
      </c>
      <c r="E13" s="1">
        <v>6.173333328</v>
      </c>
      <c r="F13" s="1">
        <v>1009.7</v>
      </c>
      <c r="G13" s="1">
        <v>187.7</v>
      </c>
      <c r="H13" s="1"/>
    </row>
    <row r="14" spans="1:8" x14ac:dyDescent="0.25">
      <c r="A14" s="16">
        <v>2021</v>
      </c>
      <c r="B14" t="s">
        <v>13</v>
      </c>
      <c r="C14" s="1">
        <v>25.7</v>
      </c>
      <c r="D14" s="1">
        <v>86</v>
      </c>
      <c r="E14" s="1">
        <v>5.14444444</v>
      </c>
      <c r="F14" s="1">
        <v>1009.6</v>
      </c>
      <c r="G14" s="1">
        <v>581.79999999999995</v>
      </c>
      <c r="H14" s="1"/>
    </row>
    <row r="15" spans="1:8" x14ac:dyDescent="0.25">
      <c r="A15" s="16"/>
      <c r="B15" t="s">
        <v>14</v>
      </c>
      <c r="C15" s="1">
        <v>26</v>
      </c>
      <c r="D15" s="1">
        <v>87</v>
      </c>
      <c r="E15" s="1">
        <v>5.14444444</v>
      </c>
      <c r="F15" s="1">
        <v>1010.3</v>
      </c>
      <c r="G15" s="1">
        <v>276</v>
      </c>
      <c r="H15" s="1"/>
    </row>
    <row r="16" spans="1:8" x14ac:dyDescent="0.25">
      <c r="A16" s="16"/>
      <c r="B16" t="s">
        <v>15</v>
      </c>
      <c r="C16" s="1">
        <v>26.4</v>
      </c>
      <c r="D16" s="1">
        <v>83</v>
      </c>
      <c r="E16" s="1">
        <v>5.14444444</v>
      </c>
      <c r="F16" s="1">
        <v>1010.5</v>
      </c>
      <c r="G16" s="1">
        <v>265</v>
      </c>
      <c r="H16" s="1"/>
    </row>
    <row r="17" spans="1:8" x14ac:dyDescent="0.25">
      <c r="A17" s="16"/>
      <c r="B17" t="s">
        <v>16</v>
      </c>
      <c r="C17" s="1">
        <v>27</v>
      </c>
      <c r="D17" s="1">
        <v>79</v>
      </c>
      <c r="E17" s="1">
        <v>4.6299999960000005</v>
      </c>
      <c r="F17" s="1">
        <v>1011.5</v>
      </c>
      <c r="G17" s="1">
        <v>164.1</v>
      </c>
      <c r="H17" s="1"/>
    </row>
    <row r="18" spans="1:8" x14ac:dyDescent="0.25">
      <c r="A18" s="16"/>
      <c r="B18" t="s">
        <v>17</v>
      </c>
      <c r="C18" s="1">
        <v>27.6</v>
      </c>
      <c r="D18" s="1">
        <v>78</v>
      </c>
      <c r="E18" s="1">
        <v>3.601111108</v>
      </c>
      <c r="F18" s="1">
        <v>1011.1</v>
      </c>
      <c r="G18" s="1">
        <v>65.099999999999994</v>
      </c>
      <c r="H18" s="1"/>
    </row>
    <row r="19" spans="1:8" x14ac:dyDescent="0.25">
      <c r="A19" s="16"/>
      <c r="B19" t="s">
        <v>18</v>
      </c>
      <c r="C19" s="1">
        <v>26.9</v>
      </c>
      <c r="D19" s="1">
        <v>82</v>
      </c>
      <c r="E19" s="1">
        <v>4.6299999960000005</v>
      </c>
      <c r="F19" s="1">
        <v>1012.3</v>
      </c>
      <c r="G19" s="1">
        <v>240.2</v>
      </c>
      <c r="H19" s="1"/>
    </row>
    <row r="20" spans="1:8" x14ac:dyDescent="0.25">
      <c r="A20" s="16"/>
      <c r="B20" t="s">
        <v>19</v>
      </c>
      <c r="C20" s="1">
        <v>26.6</v>
      </c>
      <c r="D20" s="1">
        <v>73</v>
      </c>
      <c r="E20" s="1">
        <v>4.115555552</v>
      </c>
      <c r="F20" s="1">
        <v>1012.4</v>
      </c>
      <c r="G20" s="1">
        <v>5</v>
      </c>
      <c r="H20" s="1"/>
    </row>
    <row r="21" spans="1:8" x14ac:dyDescent="0.25">
      <c r="A21" s="16"/>
      <c r="B21" t="s">
        <v>20</v>
      </c>
      <c r="C21" s="1">
        <v>27.3</v>
      </c>
      <c r="D21" s="1">
        <v>73</v>
      </c>
      <c r="E21" s="1">
        <v>4.115555552</v>
      </c>
      <c r="F21" s="1">
        <v>1012.8</v>
      </c>
      <c r="G21" s="1">
        <v>54</v>
      </c>
      <c r="H21" s="1"/>
    </row>
    <row r="22" spans="1:8" x14ac:dyDescent="0.25">
      <c r="A22" s="16"/>
      <c r="B22" t="s">
        <v>21</v>
      </c>
      <c r="C22" s="1">
        <v>27.7</v>
      </c>
      <c r="D22" s="1">
        <v>70</v>
      </c>
      <c r="E22" s="1">
        <v>5.14444444</v>
      </c>
      <c r="F22" s="1">
        <v>1012.4</v>
      </c>
      <c r="G22" s="1">
        <v>61.1</v>
      </c>
      <c r="H22" s="1"/>
    </row>
    <row r="23" spans="1:8" x14ac:dyDescent="0.25">
      <c r="A23" s="16"/>
      <c r="B23" t="s">
        <v>22</v>
      </c>
      <c r="C23" s="1">
        <v>28.2</v>
      </c>
      <c r="D23" s="1">
        <v>71</v>
      </c>
      <c r="E23" s="1">
        <v>5.14444444</v>
      </c>
      <c r="F23" s="1">
        <v>1012</v>
      </c>
      <c r="G23" s="1">
        <v>74</v>
      </c>
      <c r="H23" s="1"/>
    </row>
    <row r="24" spans="1:8" x14ac:dyDescent="0.25">
      <c r="A24" s="16"/>
      <c r="B24" t="s">
        <v>23</v>
      </c>
      <c r="C24" s="1">
        <v>27</v>
      </c>
      <c r="D24" s="1">
        <v>82</v>
      </c>
      <c r="E24" s="1">
        <v>5.14444444</v>
      </c>
      <c r="F24" s="1">
        <v>1010.3</v>
      </c>
      <c r="G24" s="1">
        <v>303.39999999999998</v>
      </c>
      <c r="H24" s="1"/>
    </row>
    <row r="25" spans="1:8" x14ac:dyDescent="0.25">
      <c r="A25" s="16"/>
      <c r="B25" t="s">
        <v>24</v>
      </c>
      <c r="C25" s="1">
        <v>27</v>
      </c>
      <c r="D25" s="1">
        <v>82</v>
      </c>
      <c r="E25" s="1">
        <v>5.14444444</v>
      </c>
      <c r="F25" s="1">
        <v>1011.6</v>
      </c>
      <c r="G25" s="1">
        <v>232</v>
      </c>
      <c r="H25" s="1"/>
    </row>
    <row r="26" spans="1:8" x14ac:dyDescent="0.25">
      <c r="A26" s="16">
        <v>2022</v>
      </c>
      <c r="B26" t="s">
        <v>13</v>
      </c>
      <c r="C26" s="1">
        <v>28.20967741935484</v>
      </c>
      <c r="D26" s="1">
        <v>84</v>
      </c>
      <c r="E26" s="1">
        <v>5.14444444</v>
      </c>
      <c r="F26" s="1">
        <v>1010.9</v>
      </c>
      <c r="G26" s="1">
        <v>15</v>
      </c>
      <c r="H26" s="1"/>
    </row>
    <row r="27" spans="1:8" x14ac:dyDescent="0.25">
      <c r="A27" s="16"/>
      <c r="B27" t="s">
        <v>14</v>
      </c>
      <c r="C27" s="1">
        <v>27.964285714285715</v>
      </c>
      <c r="D27" s="1">
        <v>84</v>
      </c>
      <c r="E27" s="1">
        <v>5.14444444</v>
      </c>
      <c r="F27" s="1">
        <v>1009.9</v>
      </c>
      <c r="G27" s="1">
        <v>15</v>
      </c>
      <c r="H27" s="1"/>
    </row>
    <row r="28" spans="1:8" x14ac:dyDescent="0.25">
      <c r="A28" s="16"/>
      <c r="B28" t="s">
        <v>15</v>
      </c>
      <c r="C28" s="1">
        <v>28.741935483870968</v>
      </c>
      <c r="D28" s="1">
        <v>84</v>
      </c>
      <c r="E28" s="1">
        <v>4.6299999960000005</v>
      </c>
      <c r="F28" s="1">
        <v>1009.6</v>
      </c>
      <c r="G28" s="1">
        <v>14</v>
      </c>
      <c r="H28" s="1"/>
    </row>
    <row r="29" spans="1:8" x14ac:dyDescent="0.25">
      <c r="A29" s="16"/>
      <c r="B29" t="s">
        <v>16</v>
      </c>
      <c r="C29" s="1">
        <v>29.183333333333334</v>
      </c>
      <c r="D29" s="1">
        <v>81</v>
      </c>
      <c r="E29" s="1">
        <v>5.14444444</v>
      </c>
      <c r="F29" s="1">
        <v>1010.5</v>
      </c>
      <c r="G29" s="1">
        <v>15</v>
      </c>
      <c r="H29" s="1"/>
    </row>
    <row r="30" spans="1:8" x14ac:dyDescent="0.25">
      <c r="A30" s="16"/>
      <c r="B30" t="s">
        <v>17</v>
      </c>
      <c r="C30" s="1">
        <v>29.403225806451612</v>
      </c>
      <c r="D30" s="1">
        <v>81</v>
      </c>
      <c r="E30" s="1">
        <v>4.6299999960000005</v>
      </c>
      <c r="F30" s="1">
        <v>1010.5</v>
      </c>
      <c r="G30" s="1">
        <v>13</v>
      </c>
      <c r="H30" s="1"/>
    </row>
    <row r="31" spans="1:8" x14ac:dyDescent="0.25">
      <c r="A31" s="16"/>
      <c r="B31" t="s">
        <v>18</v>
      </c>
      <c r="C31" s="1">
        <v>28.55</v>
      </c>
      <c r="D31" s="1">
        <v>80</v>
      </c>
      <c r="E31" s="1">
        <v>4.6299999960000005</v>
      </c>
      <c r="F31" s="1">
        <v>1010.9</v>
      </c>
      <c r="G31" s="1">
        <v>14</v>
      </c>
      <c r="H31" s="1"/>
    </row>
    <row r="32" spans="1:8" x14ac:dyDescent="0.25">
      <c r="A32" s="16"/>
      <c r="B32" t="s">
        <v>19</v>
      </c>
      <c r="C32" s="1">
        <v>28.741935483870968</v>
      </c>
      <c r="D32" s="1">
        <v>74</v>
      </c>
      <c r="E32" s="1">
        <v>4.6299999960000005</v>
      </c>
      <c r="F32" s="1">
        <v>1011</v>
      </c>
      <c r="G32" s="1">
        <v>5</v>
      </c>
      <c r="H32" s="1"/>
    </row>
    <row r="33" spans="1:9" x14ac:dyDescent="0.25">
      <c r="A33" s="16"/>
      <c r="B33" t="s">
        <v>20</v>
      </c>
      <c r="C33" s="1">
        <v>29.370967741935484</v>
      </c>
      <c r="D33" s="1">
        <v>72</v>
      </c>
      <c r="E33" s="1">
        <v>4.6299999960000005</v>
      </c>
      <c r="F33" s="1">
        <v>1011</v>
      </c>
      <c r="G33" s="1">
        <v>8</v>
      </c>
      <c r="H33" s="1"/>
    </row>
    <row r="34" spans="1:9" x14ac:dyDescent="0.25">
      <c r="A34" s="16"/>
      <c r="B34" t="s">
        <v>21</v>
      </c>
      <c r="C34" s="1">
        <v>29.75</v>
      </c>
      <c r="D34" s="1">
        <v>73</v>
      </c>
      <c r="E34" s="1">
        <v>5.14444444</v>
      </c>
      <c r="F34" s="1">
        <v>1012</v>
      </c>
      <c r="G34" s="1">
        <v>8</v>
      </c>
      <c r="H34" s="1"/>
    </row>
    <row r="35" spans="1:9" x14ac:dyDescent="0.25">
      <c r="A35" s="16"/>
      <c r="B35" t="s">
        <v>22</v>
      </c>
      <c r="C35" s="1">
        <v>28.806451612903224</v>
      </c>
      <c r="D35" s="1">
        <v>78</v>
      </c>
      <c r="E35" s="1">
        <v>5.6588888839999996</v>
      </c>
      <c r="F35" s="1">
        <v>1011</v>
      </c>
      <c r="G35" s="1">
        <v>9</v>
      </c>
      <c r="H35" s="1"/>
    </row>
    <row r="36" spans="1:9" x14ac:dyDescent="0.25">
      <c r="A36" s="16"/>
      <c r="B36" t="s">
        <v>23</v>
      </c>
      <c r="C36" s="1">
        <v>28.95</v>
      </c>
      <c r="D36" s="1">
        <v>83</v>
      </c>
      <c r="E36" s="1">
        <v>4.6299999960000005</v>
      </c>
      <c r="F36" s="1">
        <v>1011</v>
      </c>
      <c r="G36" s="1">
        <v>5</v>
      </c>
      <c r="H36" s="1"/>
    </row>
    <row r="37" spans="1:9" ht="15.75" thickBot="1" x14ac:dyDescent="0.3">
      <c r="A37" s="17"/>
      <c r="B37" s="8" t="s">
        <v>24</v>
      </c>
      <c r="C37" s="9">
        <v>28.677419354838708</v>
      </c>
      <c r="D37" s="9">
        <v>81</v>
      </c>
      <c r="E37" s="1">
        <v>4.6299999960000005</v>
      </c>
      <c r="F37" s="9">
        <v>1010</v>
      </c>
      <c r="G37" s="9">
        <v>9</v>
      </c>
      <c r="H37" s="1"/>
    </row>
    <row r="38" spans="1:9" x14ac:dyDescent="0.25">
      <c r="B38" t="s">
        <v>27</v>
      </c>
      <c r="C38" s="1">
        <f>MIN(C2:C37)</f>
        <v>25</v>
      </c>
      <c r="D38" s="1">
        <f t="shared" ref="D38:G38" si="0">MIN(D2:D37)</f>
        <v>70</v>
      </c>
      <c r="E38" s="1">
        <f t="shared" si="0"/>
        <v>3.601111108</v>
      </c>
      <c r="F38" s="1">
        <f t="shared" si="0"/>
        <v>1009.6</v>
      </c>
      <c r="G38" s="1">
        <f t="shared" si="0"/>
        <v>2</v>
      </c>
      <c r="I38" s="1">
        <f>(C37-C38)/(C39-C38)</f>
        <v>0.77419354838709642</v>
      </c>
    </row>
    <row r="39" spans="1:9" x14ac:dyDescent="0.25">
      <c r="B39" t="s">
        <v>28</v>
      </c>
      <c r="C39" s="1">
        <f>MAX(C2:C38)</f>
        <v>29.75</v>
      </c>
      <c r="D39" s="1">
        <f t="shared" ref="D39:G39" si="1">MAX(D2:D38)</f>
        <v>88</v>
      </c>
      <c r="E39" s="1">
        <f t="shared" si="1"/>
        <v>6.173333328</v>
      </c>
      <c r="F39" s="1">
        <f t="shared" si="1"/>
        <v>1012.8</v>
      </c>
      <c r="G39" s="1">
        <f t="shared" si="1"/>
        <v>581.79999999999995</v>
      </c>
      <c r="I39" s="1">
        <f>(C39-C38)*I38+C38</f>
        <v>28.677419354838708</v>
      </c>
    </row>
    <row r="42" spans="1:9" x14ac:dyDescent="0.25">
      <c r="B42" t="s">
        <v>25</v>
      </c>
    </row>
    <row r="46" spans="1:9" x14ac:dyDescent="0.25">
      <c r="B46" t="s">
        <v>26</v>
      </c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46CAA-D12B-4995-A405-1C1DD396B8DD}">
  <dimension ref="A1:Q12"/>
  <sheetViews>
    <sheetView workbookViewId="0">
      <selection activeCell="E7" sqref="E7"/>
    </sheetView>
  </sheetViews>
  <sheetFormatPr defaultRowHeight="15" x14ac:dyDescent="0.25"/>
  <cols>
    <col min="17" max="17" width="9.42578125" customWidth="1"/>
  </cols>
  <sheetData>
    <row r="1" spans="1:17" x14ac:dyDescent="0.25">
      <c r="A1">
        <v>33</v>
      </c>
      <c r="B1">
        <v>33</v>
      </c>
      <c r="C1">
        <v>34</v>
      </c>
      <c r="D1">
        <v>32</v>
      </c>
      <c r="E1">
        <v>33</v>
      </c>
      <c r="F1">
        <v>31</v>
      </c>
      <c r="H1">
        <f>AVERAGE(A1:A2)</f>
        <v>29</v>
      </c>
      <c r="I1">
        <f t="shared" ref="I1:M1" si="0">AVERAGE(B1:B2)</f>
        <v>29</v>
      </c>
      <c r="J1">
        <f t="shared" si="0"/>
        <v>29.5</v>
      </c>
      <c r="K1">
        <f t="shared" si="0"/>
        <v>28.5</v>
      </c>
      <c r="L1">
        <f t="shared" si="0"/>
        <v>29.5</v>
      </c>
      <c r="M1">
        <f t="shared" si="0"/>
        <v>27.5</v>
      </c>
      <c r="O1">
        <f>AVERAGE(H1:M5,H6)</f>
        <v>28.677419354838708</v>
      </c>
      <c r="Q1" s="1">
        <v>28.20967741935484</v>
      </c>
    </row>
    <row r="2" spans="1:17" x14ac:dyDescent="0.25">
      <c r="A2">
        <v>25</v>
      </c>
      <c r="B2">
        <v>25</v>
      </c>
      <c r="C2">
        <v>25</v>
      </c>
      <c r="D2">
        <v>25</v>
      </c>
      <c r="E2">
        <v>26</v>
      </c>
      <c r="F2">
        <v>24</v>
      </c>
      <c r="H2">
        <f>AVERAGE(A3:A4)</f>
        <v>27.5</v>
      </c>
      <c r="I2">
        <f t="shared" ref="I2:M2" si="1">AVERAGE(B3:B4)</f>
        <v>29</v>
      </c>
      <c r="J2">
        <f t="shared" si="1"/>
        <v>29</v>
      </c>
      <c r="K2">
        <f t="shared" si="1"/>
        <v>28.5</v>
      </c>
      <c r="L2">
        <f t="shared" si="1"/>
        <v>29</v>
      </c>
      <c r="M2">
        <f t="shared" si="1"/>
        <v>27</v>
      </c>
      <c r="O2">
        <f>AVERAGE(H1:M5)</f>
        <v>28.783333333333335</v>
      </c>
      <c r="Q2" s="1">
        <v>27.964285714285715</v>
      </c>
    </row>
    <row r="3" spans="1:17" x14ac:dyDescent="0.25">
      <c r="A3">
        <v>30</v>
      </c>
      <c r="B3">
        <v>33</v>
      </c>
      <c r="C3">
        <v>33</v>
      </c>
      <c r="D3">
        <v>33</v>
      </c>
      <c r="E3">
        <v>32</v>
      </c>
      <c r="F3">
        <v>31</v>
      </c>
      <c r="H3">
        <f>AVERAGE(A5:A6)</f>
        <v>29</v>
      </c>
      <c r="I3">
        <f t="shared" ref="I3:L3" si="2">AVERAGE(B5:B6)</f>
        <v>28.5</v>
      </c>
      <c r="J3">
        <f t="shared" si="2"/>
        <v>29.5</v>
      </c>
      <c r="K3">
        <f t="shared" si="2"/>
        <v>29</v>
      </c>
      <c r="L3">
        <f t="shared" si="2"/>
        <v>28</v>
      </c>
      <c r="M3">
        <f>AVERAGE(F5:F6)</f>
        <v>28</v>
      </c>
      <c r="Q3" s="1">
        <v>28.741935483870968</v>
      </c>
    </row>
    <row r="4" spans="1:17" x14ac:dyDescent="0.25">
      <c r="A4">
        <v>25</v>
      </c>
      <c r="B4">
        <v>25</v>
      </c>
      <c r="C4">
        <v>25</v>
      </c>
      <c r="D4">
        <v>24</v>
      </c>
      <c r="E4">
        <v>26</v>
      </c>
      <c r="F4">
        <v>23</v>
      </c>
      <c r="H4">
        <f>AVERAGE(A7:A8)</f>
        <v>29</v>
      </c>
      <c r="I4">
        <f t="shared" ref="I4:M4" si="3">AVERAGE(B7:B8)</f>
        <v>30</v>
      </c>
      <c r="J4">
        <f t="shared" si="3"/>
        <v>29.5</v>
      </c>
      <c r="K4">
        <f t="shared" si="3"/>
        <v>30</v>
      </c>
      <c r="L4">
        <f t="shared" si="3"/>
        <v>28.5</v>
      </c>
      <c r="M4">
        <f t="shared" si="3"/>
        <v>27.5</v>
      </c>
      <c r="Q4" s="1">
        <v>29.183333333333334</v>
      </c>
    </row>
    <row r="5" spans="1:17" x14ac:dyDescent="0.25">
      <c r="A5">
        <v>32</v>
      </c>
      <c r="B5">
        <v>31</v>
      </c>
      <c r="C5">
        <v>34</v>
      </c>
      <c r="D5">
        <v>34</v>
      </c>
      <c r="E5">
        <v>31</v>
      </c>
      <c r="F5">
        <v>32</v>
      </c>
      <c r="H5">
        <f>AVERAGE(A9:A10)</f>
        <v>29</v>
      </c>
      <c r="I5">
        <f t="shared" ref="I5:M5" si="4">AVERAGE(B9:B10)</f>
        <v>30</v>
      </c>
      <c r="J5">
        <f t="shared" si="4"/>
        <v>30</v>
      </c>
      <c r="K5">
        <f>AVERAGE(D9:D10)</f>
        <v>29.5</v>
      </c>
      <c r="L5">
        <f t="shared" si="4"/>
        <v>27.5</v>
      </c>
      <c r="M5">
        <f t="shared" si="4"/>
        <v>28</v>
      </c>
      <c r="Q5" s="1">
        <v>29.403225806451612</v>
      </c>
    </row>
    <row r="6" spans="1:17" x14ac:dyDescent="0.25">
      <c r="A6">
        <v>26</v>
      </c>
      <c r="B6">
        <v>26</v>
      </c>
      <c r="C6">
        <v>25</v>
      </c>
      <c r="D6">
        <v>24</v>
      </c>
      <c r="E6">
        <v>25</v>
      </c>
      <c r="F6">
        <v>24</v>
      </c>
      <c r="H6">
        <f>AVERAGE(F11:F12)</f>
        <v>25.5</v>
      </c>
      <c r="Q6" s="1">
        <v>28.55</v>
      </c>
    </row>
    <row r="7" spans="1:17" x14ac:dyDescent="0.25">
      <c r="A7">
        <v>33</v>
      </c>
      <c r="B7">
        <v>35</v>
      </c>
      <c r="C7">
        <v>33</v>
      </c>
      <c r="D7">
        <v>33</v>
      </c>
      <c r="E7">
        <v>32</v>
      </c>
      <c r="F7">
        <v>30</v>
      </c>
      <c r="Q7" s="1">
        <v>28.741935483870968</v>
      </c>
    </row>
    <row r="8" spans="1:17" x14ac:dyDescent="0.25">
      <c r="A8">
        <v>25</v>
      </c>
      <c r="B8">
        <v>25</v>
      </c>
      <c r="C8">
        <v>26</v>
      </c>
      <c r="D8">
        <v>27</v>
      </c>
      <c r="E8">
        <v>25</v>
      </c>
      <c r="F8">
        <v>25</v>
      </c>
      <c r="Q8" s="1">
        <v>29.370967741935484</v>
      </c>
    </row>
    <row r="9" spans="1:17" x14ac:dyDescent="0.25">
      <c r="A9">
        <v>33</v>
      </c>
      <c r="B9">
        <v>34</v>
      </c>
      <c r="C9">
        <v>34</v>
      </c>
      <c r="D9">
        <v>33</v>
      </c>
      <c r="E9">
        <v>30</v>
      </c>
      <c r="F9">
        <v>31</v>
      </c>
      <c r="Q9" s="1">
        <v>29.75</v>
      </c>
    </row>
    <row r="10" spans="1:17" x14ac:dyDescent="0.25">
      <c r="A10">
        <v>25</v>
      </c>
      <c r="B10">
        <v>26</v>
      </c>
      <c r="C10">
        <v>26</v>
      </c>
      <c r="D10">
        <v>26</v>
      </c>
      <c r="E10">
        <v>25</v>
      </c>
      <c r="F10">
        <v>25</v>
      </c>
      <c r="Q10" s="1">
        <v>28.806451612903224</v>
      </c>
    </row>
    <row r="11" spans="1:17" x14ac:dyDescent="0.25">
      <c r="F11">
        <v>27</v>
      </c>
      <c r="Q11" s="1">
        <v>28.95</v>
      </c>
    </row>
    <row r="12" spans="1:17" x14ac:dyDescent="0.25">
      <c r="F12">
        <v>24</v>
      </c>
      <c r="Q12" s="1">
        <v>28.677419354838708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2023-11-28T09:16:03Z</dcterms:created>
  <dcterms:modified xsi:type="dcterms:W3CDTF">2024-04-02T02:48:59Z</dcterms:modified>
</cp:coreProperties>
</file>