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ak\Documents\5Periodo\Recuperação de Informação\"/>
    </mc:Choice>
  </mc:AlternateContent>
  <xr:revisionPtr revIDLastSave="0" documentId="13_ncr:1_{EEE7B47D-360B-4CA0-9C92-DD6C3E0CE1BC}" xr6:coauthVersionLast="47" xr6:coauthVersionMax="47" xr10:uidLastSave="{00000000-0000-0000-0000-000000000000}"/>
  <bookViews>
    <workbookView xWindow="-108" yWindow="612" windowWidth="23256" windowHeight="12456" activeTab="4" xr2:uid="{FFC075E2-A563-41CD-A91A-389133AB37CC}"/>
  </bookViews>
  <sheets>
    <sheet name="Planilha1" sheetId="1" r:id="rId1"/>
    <sheet name="Planilha2" sheetId="2" r:id="rId2"/>
    <sheet name="Planilha3" sheetId="3" r:id="rId3"/>
    <sheet name="Planilha4" sheetId="4" r:id="rId4"/>
    <sheet name="ex9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5" l="1"/>
  <c r="K15" i="5"/>
  <c r="K6" i="5"/>
  <c r="K7" i="5"/>
  <c r="K8" i="5"/>
  <c r="K9" i="5"/>
  <c r="K10" i="5"/>
  <c r="K11" i="5"/>
  <c r="K12" i="5"/>
  <c r="K13" i="5"/>
  <c r="K14" i="5"/>
  <c r="K5" i="5"/>
  <c r="J6" i="5"/>
  <c r="J7" i="5"/>
  <c r="J8" i="5"/>
  <c r="J9" i="5"/>
  <c r="J10" i="5"/>
  <c r="J11" i="5"/>
  <c r="J12" i="5"/>
  <c r="J13" i="5"/>
  <c r="J14" i="5"/>
  <c r="J5" i="5"/>
  <c r="D15" i="1"/>
  <c r="D15" i="2"/>
  <c r="D15" i="3"/>
  <c r="C5" i="4"/>
  <c r="C6" i="4"/>
  <c r="C7" i="4"/>
  <c r="C8" i="4"/>
  <c r="C9" i="4"/>
  <c r="C10" i="4"/>
  <c r="C11" i="4"/>
  <c r="C12" i="4"/>
  <c r="C13" i="4"/>
  <c r="C14" i="4"/>
  <c r="C4" i="4"/>
  <c r="C16" i="4" l="1"/>
</calcChain>
</file>

<file path=xl/sharedStrings.xml><?xml version="1.0" encoding="utf-8"?>
<sst xmlns="http://schemas.openxmlformats.org/spreadsheetml/2006/main" count="104" uniqueCount="46">
  <si>
    <t>d1</t>
  </si>
  <si>
    <t>d9</t>
  </si>
  <si>
    <t>d26</t>
  </si>
  <si>
    <t>d15</t>
  </si>
  <si>
    <t>d2</t>
  </si>
  <si>
    <t>d10</t>
  </si>
  <si>
    <t>d20</t>
  </si>
  <si>
    <t>d74</t>
  </si>
  <si>
    <t>d68</t>
  </si>
  <si>
    <t>d32</t>
  </si>
  <si>
    <t>d3</t>
  </si>
  <si>
    <t>d53</t>
  </si>
  <si>
    <t>d39</t>
  </si>
  <si>
    <t>d56</t>
  </si>
  <si>
    <t>d11</t>
  </si>
  <si>
    <t>d4</t>
  </si>
  <si>
    <t>Revocação</t>
  </si>
  <si>
    <t>Precisao</t>
  </si>
  <si>
    <t>d7</t>
  </si>
  <si>
    <t>d8</t>
  </si>
  <si>
    <t>d19</t>
  </si>
  <si>
    <t>d16</t>
  </si>
  <si>
    <t>d37</t>
  </si>
  <si>
    <t>d24</t>
  </si>
  <si>
    <t>d80</t>
  </si>
  <si>
    <t>d67</t>
  </si>
  <si>
    <t>d50</t>
  </si>
  <si>
    <t>d46</t>
  </si>
  <si>
    <t>d51</t>
  </si>
  <si>
    <t>d30</t>
  </si>
  <si>
    <t>d25</t>
  </si>
  <si>
    <t>d6</t>
  </si>
  <si>
    <t>d75</t>
  </si>
  <si>
    <t>d29</t>
  </si>
  <si>
    <t>P@5</t>
  </si>
  <si>
    <t>P@10</t>
  </si>
  <si>
    <t>P@15</t>
  </si>
  <si>
    <t>MAP</t>
  </si>
  <si>
    <t>Ra1</t>
  </si>
  <si>
    <t>Ra2</t>
  </si>
  <si>
    <t>sa1</t>
  </si>
  <si>
    <t>sa2</t>
  </si>
  <si>
    <t>sa1-sa2</t>
  </si>
  <si>
    <t>(sa1-sa2)2</t>
  </si>
  <si>
    <t>Soma dos quadrados</t>
  </si>
  <si>
    <t>Spearman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</si>
</sst>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2" applyFont="1" applyFill="1" applyAlignment="1">
      <alignment horizontal="center"/>
    </xf>
    <xf numFmtId="9" fontId="0" fillId="0" borderId="0" xfId="1" applyNumberFormat="1" applyFont="1"/>
    <xf numFmtId="9" fontId="0" fillId="0" borderId="0" xfId="0" applyNumberFormat="1"/>
    <xf numFmtId="0" fontId="4" fillId="5" borderId="0" xfId="2" applyFont="1" applyFill="1" applyAlignment="1"/>
    <xf numFmtId="0" fontId="2" fillId="0" borderId="0" xfId="0" applyFont="1"/>
    <xf numFmtId="0" fontId="0" fillId="5" borderId="0" xfId="0" applyFill="1" applyAlignment="1">
      <alignment horizontal="center" vertical="center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Planilha1!$H$5:$H$15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Planilha1!$I$5:$I$15</c:f>
              <c:numCache>
                <c:formatCode>0%</c:formatCode>
                <c:ptCount val="11"/>
                <c:pt idx="0">
                  <c:v>0.33</c:v>
                </c:pt>
                <c:pt idx="1">
                  <c:v>0.33</c:v>
                </c:pt>
                <c:pt idx="2">
                  <c:v>0.25</c:v>
                </c:pt>
                <c:pt idx="3">
                  <c:v>0.25</c:v>
                </c:pt>
                <c:pt idx="4">
                  <c:v>0.3</c:v>
                </c:pt>
                <c:pt idx="5">
                  <c:v>0.3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4352-8A55-290FC209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299776"/>
        <c:axId val="1314301440"/>
      </c:lineChart>
      <c:catAx>
        <c:axId val="13142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301440"/>
        <c:crosses val="autoZero"/>
        <c:auto val="1"/>
        <c:lblAlgn val="ctr"/>
        <c:lblOffset val="100"/>
        <c:noMultiLvlLbl val="0"/>
      </c:catAx>
      <c:valAx>
        <c:axId val="1314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29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Planilha2!$I$4</c:f>
              <c:strCache>
                <c:ptCount val="1"/>
                <c:pt idx="0">
                  <c:v>Precisao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Planilha2!$H$4:$H$15</c:f>
              <c:strCache>
                <c:ptCount val="12"/>
                <c:pt idx="0">
                  <c:v>Revocação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strCache>
            </c:strRef>
          </c:cat>
          <c:val>
            <c:numRef>
              <c:f>Planilha2!$I$5:$I$15</c:f>
              <c:numCache>
                <c:formatCode>0%</c:formatCode>
                <c:ptCount val="1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2-4F75-B95A-92EABE994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562688"/>
        <c:axId val="1364576000"/>
      </c:lineChart>
      <c:catAx>
        <c:axId val="13645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576000"/>
        <c:crosses val="autoZero"/>
        <c:auto val="1"/>
        <c:lblAlgn val="ctr"/>
        <c:lblOffset val="100"/>
        <c:noMultiLvlLbl val="0"/>
      </c:catAx>
      <c:valAx>
        <c:axId val="13645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5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Planilha3!$H$5:$H$15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Planilha3!$I$5:$I$15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0.25</c:v>
                </c:pt>
                <c:pt idx="6">
                  <c:v>0.25</c:v>
                </c:pt>
                <c:pt idx="7">
                  <c:v>0.3</c:v>
                </c:pt>
                <c:pt idx="8">
                  <c:v>0.3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0-49A5-B620-2239BE5A2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299776"/>
        <c:axId val="1314301440"/>
      </c:lineChart>
      <c:catAx>
        <c:axId val="13142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301440"/>
        <c:crosses val="autoZero"/>
        <c:auto val="1"/>
        <c:lblAlgn val="ctr"/>
        <c:lblOffset val="100"/>
        <c:noMultiLvlLbl val="0"/>
      </c:catAx>
      <c:valAx>
        <c:axId val="1314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29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Planilha4!$B$4:$B$14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Planilha4!$C$4:$C$14</c:f>
              <c:numCache>
                <c:formatCode>0%</c:formatCode>
                <c:ptCount val="11"/>
                <c:pt idx="0">
                  <c:v>0.52666666666666673</c:v>
                </c:pt>
                <c:pt idx="1">
                  <c:v>0.52666666666666673</c:v>
                </c:pt>
                <c:pt idx="2">
                  <c:v>0.5</c:v>
                </c:pt>
                <c:pt idx="3">
                  <c:v>0.24666666666666667</c:v>
                </c:pt>
                <c:pt idx="4">
                  <c:v>0.19333333333333336</c:v>
                </c:pt>
                <c:pt idx="5">
                  <c:v>0.18333333333333335</c:v>
                </c:pt>
                <c:pt idx="6">
                  <c:v>8.3333333333333329E-2</c:v>
                </c:pt>
                <c:pt idx="7">
                  <c:v>9.9999999999999992E-2</c:v>
                </c:pt>
                <c:pt idx="8">
                  <c:v>9.9999999999999992E-2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6-4DAF-B117-BCC0C5575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519696"/>
        <c:axId val="1384514704"/>
      </c:lineChart>
      <c:catAx>
        <c:axId val="13845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4514704"/>
        <c:crosses val="autoZero"/>
        <c:auto val="1"/>
        <c:lblAlgn val="ctr"/>
        <c:lblOffset val="100"/>
        <c:noMultiLvlLbl val="0"/>
      </c:catAx>
      <c:valAx>
        <c:axId val="13845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45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357187</xdr:colOff>
      <xdr:row>0</xdr:row>
      <xdr:rowOff>66675</xdr:rowOff>
    </xdr:from>
    <xdr:to>
      <xdr:col>17</xdr:col>
      <xdr:colOff>52387</xdr:colOff>
      <xdr:row>14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77C0AE-0506-43BD-FC57-AECA03691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</xdr:row>
      <xdr:rowOff>47625</xdr:rowOff>
    </xdr:from>
    <xdr:to>
      <xdr:col>17</xdr:col>
      <xdr:colOff>57150</xdr:colOff>
      <xdr:row>15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0F2ACE-F808-9A95-4E0F-B18CC6B35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357187</xdr:colOff>
      <xdr:row>0</xdr:row>
      <xdr:rowOff>66675</xdr:rowOff>
    </xdr:from>
    <xdr:to>
      <xdr:col>17</xdr:col>
      <xdr:colOff>52387</xdr:colOff>
      <xdr:row>14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2F12EE-AF88-4802-B55B-EACB4E0DC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0</xdr:row>
      <xdr:rowOff>104775</xdr:rowOff>
    </xdr:from>
    <xdr:to>
      <xdr:col>11</xdr:col>
      <xdr:colOff>214312</xdr:colOff>
      <xdr:row>14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966DAB-5295-849C-9BE5-D9266F42C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15" TargetMode="External"/><Relationship Id="rId2" Type="http://schemas.openxmlformats.org/officeDocument/2006/relationships/hyperlink" Target="mailto:P@10" TargetMode="External"/><Relationship Id="rId1" Type="http://schemas.openxmlformats.org/officeDocument/2006/relationships/hyperlink" Target="mailto:P@5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@15" TargetMode="External"/><Relationship Id="rId2" Type="http://schemas.openxmlformats.org/officeDocument/2006/relationships/hyperlink" Target="mailto:P@10" TargetMode="External"/><Relationship Id="rId1" Type="http://schemas.openxmlformats.org/officeDocument/2006/relationships/hyperlink" Target="mailto:P@5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@15" TargetMode="External"/><Relationship Id="rId2" Type="http://schemas.openxmlformats.org/officeDocument/2006/relationships/hyperlink" Target="mailto:P@10" TargetMode="External"/><Relationship Id="rId1" Type="http://schemas.openxmlformats.org/officeDocument/2006/relationships/hyperlink" Target="mailto:P@5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2CF8-F23C-4134-962C-281E6563B2F8}">
  <dimension ref="A4:I15"/>
  <sheetViews>
    <sheetView workbookViewId="0">
      <selection activeCell="D19" sqref="D19"/>
    </sheetView>
  </sheetViews>
  <sheetFormatPr defaultRowHeight="14.4" x14ac:dyDescent="0.3"/>
  <cols>
    <col min="1" max="1" width="3" customWidth="1"/>
    <col min="3" max="3" width="3" customWidth="1"/>
    <col min="4" max="4" width="9.44140625" bestFit="1" customWidth="1"/>
    <col min="5" max="5" width="3.44140625" customWidth="1"/>
    <col min="8" max="8" width="10.33203125" bestFit="1" customWidth="1"/>
  </cols>
  <sheetData>
    <row r="4" spans="1:9" x14ac:dyDescent="0.3">
      <c r="A4" s="1">
        <v>1</v>
      </c>
      <c r="B4" s="2" t="s">
        <v>0</v>
      </c>
      <c r="C4" s="1">
        <v>6</v>
      </c>
      <c r="D4" s="2" t="s">
        <v>5</v>
      </c>
      <c r="E4" s="1">
        <v>11</v>
      </c>
      <c r="F4" s="2" t="s">
        <v>11</v>
      </c>
      <c r="H4" s="1" t="s">
        <v>16</v>
      </c>
      <c r="I4" s="1" t="s">
        <v>17</v>
      </c>
    </row>
    <row r="5" spans="1:9" x14ac:dyDescent="0.3">
      <c r="A5" s="1">
        <v>2</v>
      </c>
      <c r="B5" s="2" t="s">
        <v>1</v>
      </c>
      <c r="C5" s="1">
        <v>7</v>
      </c>
      <c r="D5" s="2" t="s">
        <v>7</v>
      </c>
      <c r="E5" s="1">
        <v>12</v>
      </c>
      <c r="F5" s="2" t="s">
        <v>12</v>
      </c>
      <c r="H5" s="2">
        <v>0</v>
      </c>
      <c r="I5" s="4">
        <v>0.33</v>
      </c>
    </row>
    <row r="6" spans="1:9" x14ac:dyDescent="0.3">
      <c r="A6" s="1">
        <v>3</v>
      </c>
      <c r="B6" s="3" t="s">
        <v>2</v>
      </c>
      <c r="C6" s="1">
        <v>8</v>
      </c>
      <c r="D6" s="3" t="s">
        <v>8</v>
      </c>
      <c r="E6" s="1">
        <v>13</v>
      </c>
      <c r="F6" s="2" t="s">
        <v>13</v>
      </c>
      <c r="H6" s="2">
        <v>10</v>
      </c>
      <c r="I6" s="4">
        <v>0.33</v>
      </c>
    </row>
    <row r="7" spans="1:9" x14ac:dyDescent="0.3">
      <c r="A7" s="1">
        <v>4</v>
      </c>
      <c r="B7" s="2" t="s">
        <v>3</v>
      </c>
      <c r="C7" s="1">
        <v>9</v>
      </c>
      <c r="D7" s="2" t="s">
        <v>9</v>
      </c>
      <c r="E7" s="1">
        <v>14</v>
      </c>
      <c r="F7" s="2" t="s">
        <v>14</v>
      </c>
      <c r="H7" s="2">
        <v>20</v>
      </c>
      <c r="I7" s="4">
        <v>0.25</v>
      </c>
    </row>
    <row r="8" spans="1:9" x14ac:dyDescent="0.3">
      <c r="A8" s="1">
        <v>5</v>
      </c>
      <c r="B8" s="2" t="s">
        <v>4</v>
      </c>
      <c r="C8" s="1">
        <v>10</v>
      </c>
      <c r="D8" s="3" t="s">
        <v>10</v>
      </c>
      <c r="E8" s="1">
        <v>15</v>
      </c>
      <c r="F8" s="2" t="s">
        <v>15</v>
      </c>
      <c r="H8" s="2">
        <v>30</v>
      </c>
      <c r="I8" s="4">
        <v>0.25</v>
      </c>
    </row>
    <row r="9" spans="1:9" x14ac:dyDescent="0.3">
      <c r="H9" s="2">
        <v>40</v>
      </c>
      <c r="I9" s="4">
        <v>0.3</v>
      </c>
    </row>
    <row r="10" spans="1:9" x14ac:dyDescent="0.3">
      <c r="H10" s="2">
        <v>50</v>
      </c>
      <c r="I10" s="4">
        <v>0.3</v>
      </c>
    </row>
    <row r="11" spans="1:9" x14ac:dyDescent="0.3">
      <c r="B11" s="8" t="s">
        <v>34</v>
      </c>
      <c r="C11" s="7"/>
      <c r="D11" s="9">
        <v>0.2</v>
      </c>
      <c r="H11" s="2">
        <v>60</v>
      </c>
      <c r="I11" s="4">
        <v>0</v>
      </c>
    </row>
    <row r="12" spans="1:9" x14ac:dyDescent="0.3">
      <c r="B12" s="8" t="s">
        <v>35</v>
      </c>
      <c r="C12" s="7"/>
      <c r="D12" s="9">
        <v>0.3</v>
      </c>
      <c r="H12" s="2">
        <v>70</v>
      </c>
      <c r="I12" s="4">
        <v>0</v>
      </c>
    </row>
    <row r="13" spans="1:9" x14ac:dyDescent="0.3">
      <c r="B13" s="8" t="s">
        <v>36</v>
      </c>
      <c r="C13" s="7"/>
      <c r="D13" s="9">
        <v>0.2</v>
      </c>
      <c r="H13" s="2">
        <v>80</v>
      </c>
      <c r="I13" s="4">
        <v>0</v>
      </c>
    </row>
    <row r="14" spans="1:9" x14ac:dyDescent="0.3">
      <c r="H14" s="2">
        <v>90</v>
      </c>
      <c r="I14" s="4">
        <v>0</v>
      </c>
    </row>
    <row r="15" spans="1:9" x14ac:dyDescent="0.3">
      <c r="B15" s="8" t="s">
        <v>37</v>
      </c>
      <c r="C15" s="7"/>
      <c r="D15" s="10">
        <f>(0.33+0.25+0.3)/6</f>
        <v>0.1466666666666667</v>
      </c>
      <c r="H15" s="2">
        <v>100</v>
      </c>
      <c r="I15" s="4">
        <v>0</v>
      </c>
    </row>
  </sheetData>
  <mergeCells count="4">
    <mergeCell ref="B11:C11"/>
    <mergeCell ref="B12:C12"/>
    <mergeCell ref="B13:C13"/>
    <mergeCell ref="B15:C15"/>
  </mergeCells>
  <hyperlinks>
    <hyperlink ref="B11" r:id="rId1" xr:uid="{6333CEF8-78C6-4427-A4F9-83C8EC8E18F6}"/>
    <hyperlink ref="B12" r:id="rId2" xr:uid="{2C7B6E2F-DAB0-4494-836C-DCFC0BCE8BC9}"/>
    <hyperlink ref="B13" r:id="rId3" xr:uid="{E58A6B97-3517-488A-A64C-BB1DE5E81BC9}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3DDD-7EEC-402F-BC7A-7E98D7A0D275}">
  <dimension ref="A4:I15"/>
  <sheetViews>
    <sheetView workbookViewId="0">
      <selection activeCell="F17" sqref="F17"/>
    </sheetView>
  </sheetViews>
  <sheetFormatPr defaultRowHeight="14.4" x14ac:dyDescent="0.3"/>
  <cols>
    <col min="1" max="1" width="3" customWidth="1"/>
    <col min="3" max="3" width="3" customWidth="1"/>
    <col min="5" max="5" width="3.44140625" customWidth="1"/>
    <col min="8" max="8" width="10.33203125" bestFit="1" customWidth="1"/>
  </cols>
  <sheetData>
    <row r="4" spans="1:9" x14ac:dyDescent="0.3">
      <c r="A4" s="1">
        <v>1</v>
      </c>
      <c r="B4" s="2" t="s">
        <v>10</v>
      </c>
      <c r="C4" s="1">
        <v>6</v>
      </c>
      <c r="D4" s="2" t="s">
        <v>21</v>
      </c>
      <c r="E4" s="1">
        <v>11</v>
      </c>
      <c r="F4" s="2" t="s">
        <v>25</v>
      </c>
      <c r="H4" s="1" t="s">
        <v>16</v>
      </c>
      <c r="I4" s="1" t="s">
        <v>17</v>
      </c>
    </row>
    <row r="5" spans="1:9" x14ac:dyDescent="0.3">
      <c r="A5" s="1">
        <v>2</v>
      </c>
      <c r="B5" s="2" t="s">
        <v>18</v>
      </c>
      <c r="C5" s="1">
        <v>7</v>
      </c>
      <c r="D5" s="2" t="s">
        <v>22</v>
      </c>
      <c r="E5" s="1">
        <v>12</v>
      </c>
      <c r="F5" s="2" t="s">
        <v>26</v>
      </c>
      <c r="H5" s="2">
        <v>0</v>
      </c>
      <c r="I5" s="4">
        <v>0.25</v>
      </c>
    </row>
    <row r="6" spans="1:9" x14ac:dyDescent="0.3">
      <c r="A6" s="1">
        <v>3</v>
      </c>
      <c r="B6" s="5" t="s">
        <v>19</v>
      </c>
      <c r="C6" s="1">
        <v>8</v>
      </c>
      <c r="D6" s="3" t="s">
        <v>23</v>
      </c>
      <c r="E6" s="1">
        <v>13</v>
      </c>
      <c r="F6" s="2" t="s">
        <v>27</v>
      </c>
      <c r="H6" s="2">
        <v>10</v>
      </c>
      <c r="I6" s="4">
        <v>0.25</v>
      </c>
    </row>
    <row r="7" spans="1:9" x14ac:dyDescent="0.3">
      <c r="A7" s="1">
        <v>4</v>
      </c>
      <c r="B7" s="3" t="s">
        <v>1</v>
      </c>
      <c r="C7" s="1">
        <v>9</v>
      </c>
      <c r="D7" s="2" t="s">
        <v>6</v>
      </c>
      <c r="E7" s="1">
        <v>14</v>
      </c>
      <c r="F7" s="3" t="s">
        <v>28</v>
      </c>
      <c r="H7" s="2">
        <v>20</v>
      </c>
      <c r="I7" s="4">
        <v>0.25</v>
      </c>
    </row>
    <row r="8" spans="1:9" x14ac:dyDescent="0.3">
      <c r="A8" s="1">
        <v>5</v>
      </c>
      <c r="B8" s="2" t="s">
        <v>20</v>
      </c>
      <c r="C8" s="1">
        <v>10</v>
      </c>
      <c r="D8" s="5" t="s">
        <v>24</v>
      </c>
      <c r="E8" s="1">
        <v>15</v>
      </c>
      <c r="F8" s="5" t="s">
        <v>33</v>
      </c>
      <c r="H8" s="2">
        <v>30</v>
      </c>
      <c r="I8" s="4">
        <v>0.21</v>
      </c>
    </row>
    <row r="9" spans="1:9" x14ac:dyDescent="0.3">
      <c r="H9" s="2">
        <v>40</v>
      </c>
      <c r="I9" s="4">
        <v>0</v>
      </c>
    </row>
    <row r="10" spans="1:9" x14ac:dyDescent="0.3">
      <c r="H10" s="2">
        <v>50</v>
      </c>
      <c r="I10" s="4">
        <v>0</v>
      </c>
    </row>
    <row r="11" spans="1:9" x14ac:dyDescent="0.3">
      <c r="B11" s="8" t="s">
        <v>34</v>
      </c>
      <c r="C11" s="7"/>
      <c r="D11" s="9">
        <v>0.2</v>
      </c>
      <c r="H11" s="2">
        <v>60</v>
      </c>
      <c r="I11" s="4">
        <v>0</v>
      </c>
    </row>
    <row r="12" spans="1:9" x14ac:dyDescent="0.3">
      <c r="B12" s="8" t="s">
        <v>35</v>
      </c>
      <c r="C12" s="7"/>
      <c r="D12" s="9">
        <v>0.2</v>
      </c>
      <c r="H12" s="2">
        <v>70</v>
      </c>
      <c r="I12" s="4">
        <v>0</v>
      </c>
    </row>
    <row r="13" spans="1:9" x14ac:dyDescent="0.3">
      <c r="B13" s="8" t="s">
        <v>36</v>
      </c>
      <c r="C13" s="7"/>
      <c r="D13" s="9">
        <v>0.2</v>
      </c>
      <c r="H13" s="2">
        <v>80</v>
      </c>
      <c r="I13" s="4">
        <v>0</v>
      </c>
    </row>
    <row r="14" spans="1:9" x14ac:dyDescent="0.3">
      <c r="H14" s="2">
        <v>90</v>
      </c>
      <c r="I14" s="4">
        <v>0</v>
      </c>
    </row>
    <row r="15" spans="1:9" x14ac:dyDescent="0.3">
      <c r="B15" s="8" t="s">
        <v>37</v>
      </c>
      <c r="C15" s="7"/>
      <c r="D15" s="10">
        <f>(0.25+0.21)/8</f>
        <v>5.7499999999999996E-2</v>
      </c>
      <c r="H15" s="2">
        <v>100</v>
      </c>
      <c r="I15" s="4">
        <v>0</v>
      </c>
    </row>
  </sheetData>
  <mergeCells count="4">
    <mergeCell ref="B11:C11"/>
    <mergeCell ref="B12:C12"/>
    <mergeCell ref="B13:C13"/>
    <mergeCell ref="B15:C15"/>
  </mergeCells>
  <hyperlinks>
    <hyperlink ref="B11" r:id="rId1" xr:uid="{42A51939-F09B-4FA8-9690-E290377C2520}"/>
    <hyperlink ref="B12" r:id="rId2" xr:uid="{3A30B6A1-E2EB-4573-8F0A-1537125D9AAD}"/>
    <hyperlink ref="B13" r:id="rId3" xr:uid="{BD01AA5E-5063-4AAA-82FF-CBC428BAEBAC}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8C71A-C8C3-4FD3-8971-D53AF46500DF}">
  <dimension ref="A4:I15"/>
  <sheetViews>
    <sheetView workbookViewId="0">
      <selection activeCell="E17" sqref="E17"/>
    </sheetView>
  </sheetViews>
  <sheetFormatPr defaultRowHeight="14.4" x14ac:dyDescent="0.3"/>
  <cols>
    <col min="1" max="1" width="3" customWidth="1"/>
    <col min="3" max="3" width="3" customWidth="1"/>
    <col min="5" max="5" width="3.44140625" customWidth="1"/>
    <col min="8" max="8" width="10.33203125" bestFit="1" customWidth="1"/>
  </cols>
  <sheetData>
    <row r="4" spans="1:9" x14ac:dyDescent="0.3">
      <c r="A4" s="1">
        <v>1</v>
      </c>
      <c r="B4" s="3" t="s">
        <v>4</v>
      </c>
      <c r="C4" s="1">
        <v>6</v>
      </c>
      <c r="D4" s="2" t="s">
        <v>18</v>
      </c>
      <c r="E4" s="1">
        <v>11</v>
      </c>
      <c r="F4" s="2" t="s">
        <v>2</v>
      </c>
      <c r="H4" s="1" t="s">
        <v>16</v>
      </c>
      <c r="I4" s="1" t="s">
        <v>17</v>
      </c>
    </row>
    <row r="5" spans="1:9" x14ac:dyDescent="0.3">
      <c r="A5" s="1">
        <v>2</v>
      </c>
      <c r="B5" s="2" t="s">
        <v>29</v>
      </c>
      <c r="C5" s="1">
        <v>7</v>
      </c>
      <c r="D5" s="3" t="s">
        <v>31</v>
      </c>
      <c r="E5" s="1">
        <v>12</v>
      </c>
      <c r="F5" s="3" t="s">
        <v>21</v>
      </c>
      <c r="H5" s="2">
        <v>0</v>
      </c>
      <c r="I5" s="4">
        <v>1</v>
      </c>
    </row>
    <row r="6" spans="1:9" x14ac:dyDescent="0.3">
      <c r="A6" s="1">
        <v>3</v>
      </c>
      <c r="B6" s="5" t="s">
        <v>30</v>
      </c>
      <c r="C6" s="1">
        <v>8</v>
      </c>
      <c r="D6" s="5" t="s">
        <v>12</v>
      </c>
      <c r="E6" s="1">
        <v>13</v>
      </c>
      <c r="F6" s="3" t="s">
        <v>6</v>
      </c>
      <c r="H6" s="2">
        <v>10</v>
      </c>
      <c r="I6" s="4">
        <v>1</v>
      </c>
    </row>
    <row r="7" spans="1:9" x14ac:dyDescent="0.3">
      <c r="A7" s="1">
        <v>4</v>
      </c>
      <c r="B7" s="2" t="s">
        <v>29</v>
      </c>
      <c r="C7" s="1">
        <v>9</v>
      </c>
      <c r="D7" s="2" t="s">
        <v>32</v>
      </c>
      <c r="E7" s="1">
        <v>14</v>
      </c>
      <c r="F7" s="2" t="s">
        <v>28</v>
      </c>
      <c r="H7" s="2">
        <v>20</v>
      </c>
      <c r="I7" s="4">
        <v>1</v>
      </c>
    </row>
    <row r="8" spans="1:9" x14ac:dyDescent="0.3">
      <c r="A8" s="1">
        <v>5</v>
      </c>
      <c r="B8" s="2" t="s">
        <v>1</v>
      </c>
      <c r="C8" s="1">
        <v>10</v>
      </c>
      <c r="D8" s="5" t="s">
        <v>20</v>
      </c>
      <c r="E8" s="1">
        <v>15</v>
      </c>
      <c r="F8" s="2" t="s">
        <v>0</v>
      </c>
      <c r="H8" s="2">
        <v>30</v>
      </c>
      <c r="I8" s="4">
        <v>0.28000000000000003</v>
      </c>
    </row>
    <row r="9" spans="1:9" x14ac:dyDescent="0.3">
      <c r="H9" s="2">
        <v>40</v>
      </c>
      <c r="I9" s="4">
        <v>0.28000000000000003</v>
      </c>
    </row>
    <row r="10" spans="1:9" x14ac:dyDescent="0.3">
      <c r="H10" s="2">
        <v>50</v>
      </c>
      <c r="I10" s="4">
        <v>0.25</v>
      </c>
    </row>
    <row r="11" spans="1:9" x14ac:dyDescent="0.3">
      <c r="B11" s="8" t="s">
        <v>34</v>
      </c>
      <c r="C11" s="7"/>
      <c r="D11" s="9">
        <v>0.2</v>
      </c>
      <c r="H11" s="2">
        <v>60</v>
      </c>
      <c r="I11" s="4">
        <v>0.25</v>
      </c>
    </row>
    <row r="12" spans="1:9" x14ac:dyDescent="0.3">
      <c r="B12" s="8" t="s">
        <v>35</v>
      </c>
      <c r="C12" s="7"/>
      <c r="D12" s="9">
        <v>0.2</v>
      </c>
      <c r="H12" s="2">
        <v>70</v>
      </c>
      <c r="I12" s="4">
        <v>0.3</v>
      </c>
    </row>
    <row r="13" spans="1:9" x14ac:dyDescent="0.3">
      <c r="B13" s="8" t="s">
        <v>36</v>
      </c>
      <c r="C13" s="7"/>
      <c r="D13" s="9">
        <v>0.26</v>
      </c>
      <c r="H13" s="2">
        <v>80</v>
      </c>
      <c r="I13" s="4">
        <v>0.3</v>
      </c>
    </row>
    <row r="14" spans="1:9" x14ac:dyDescent="0.3">
      <c r="H14" s="2">
        <v>90</v>
      </c>
      <c r="I14" s="4">
        <v>0</v>
      </c>
    </row>
    <row r="15" spans="1:9" x14ac:dyDescent="0.3">
      <c r="B15" s="8" t="s">
        <v>37</v>
      </c>
      <c r="C15" s="7"/>
      <c r="D15" s="10">
        <f>(1+0.28+0.25+0.3)/5</f>
        <v>0.36599999999999999</v>
      </c>
      <c r="H15" s="2">
        <v>100</v>
      </c>
      <c r="I15" s="4">
        <v>0</v>
      </c>
    </row>
  </sheetData>
  <mergeCells count="4">
    <mergeCell ref="B11:C11"/>
    <mergeCell ref="B12:C12"/>
    <mergeCell ref="B13:C13"/>
    <mergeCell ref="B15:C15"/>
  </mergeCells>
  <hyperlinks>
    <hyperlink ref="B11" r:id="rId1" xr:uid="{6FBB2722-5C45-4449-A779-E9BDDC0D7407}"/>
    <hyperlink ref="B12" r:id="rId2" xr:uid="{68FF4D7B-B05D-4898-BD73-D0D67A7073A6}"/>
    <hyperlink ref="B13" r:id="rId3" xr:uid="{10C2E37D-D7A1-4E91-ADB0-0023D2DCD0FE}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76B8-A173-46D5-9111-5DC03C1A7AFD}">
  <dimension ref="B3:C16"/>
  <sheetViews>
    <sheetView workbookViewId="0">
      <selection activeCell="D28" sqref="D28"/>
    </sheetView>
  </sheetViews>
  <sheetFormatPr defaultRowHeight="14.4" x14ac:dyDescent="0.3"/>
  <cols>
    <col min="2" max="2" width="10.33203125" bestFit="1" customWidth="1"/>
  </cols>
  <sheetData>
    <row r="3" spans="2:3" x14ac:dyDescent="0.3">
      <c r="B3" s="1" t="s">
        <v>16</v>
      </c>
      <c r="C3" s="1" t="s">
        <v>17</v>
      </c>
    </row>
    <row r="4" spans="2:3" x14ac:dyDescent="0.3">
      <c r="B4" s="2">
        <v>0</v>
      </c>
      <c r="C4" s="4">
        <f>(Planilha3!I5+Planilha2!I5+Planilha1!I5)/3</f>
        <v>0.52666666666666673</v>
      </c>
    </row>
    <row r="5" spans="2:3" x14ac:dyDescent="0.3">
      <c r="B5" s="2">
        <v>10</v>
      </c>
      <c r="C5" s="4">
        <f>(Planilha3!I6+Planilha2!I6+Planilha1!I6)/3</f>
        <v>0.52666666666666673</v>
      </c>
    </row>
    <row r="6" spans="2:3" x14ac:dyDescent="0.3">
      <c r="B6" s="2">
        <v>20</v>
      </c>
      <c r="C6" s="4">
        <f>(Planilha3!I7+Planilha2!I7+Planilha1!I7)/3</f>
        <v>0.5</v>
      </c>
    </row>
    <row r="7" spans="2:3" x14ac:dyDescent="0.3">
      <c r="B7" s="2">
        <v>30</v>
      </c>
      <c r="C7" s="4">
        <f>(Planilha3!I8+Planilha2!I8+Planilha1!I8)/3</f>
        <v>0.24666666666666667</v>
      </c>
    </row>
    <row r="8" spans="2:3" x14ac:dyDescent="0.3">
      <c r="B8" s="2">
        <v>40</v>
      </c>
      <c r="C8" s="4">
        <f>(Planilha3!I9+Planilha2!I9+Planilha1!I9)/3</f>
        <v>0.19333333333333336</v>
      </c>
    </row>
    <row r="9" spans="2:3" x14ac:dyDescent="0.3">
      <c r="B9" s="2">
        <v>50</v>
      </c>
      <c r="C9" s="4">
        <f>(Planilha3!I10+Planilha2!I10+Planilha1!I10)/3</f>
        <v>0.18333333333333335</v>
      </c>
    </row>
    <row r="10" spans="2:3" x14ac:dyDescent="0.3">
      <c r="B10" s="2">
        <v>60</v>
      </c>
      <c r="C10" s="4">
        <f>(Planilha3!I11+Planilha2!I11+Planilha1!I11)/3</f>
        <v>8.3333333333333329E-2</v>
      </c>
    </row>
    <row r="11" spans="2:3" x14ac:dyDescent="0.3">
      <c r="B11" s="2">
        <v>70</v>
      </c>
      <c r="C11" s="4">
        <f>(Planilha3!I12+Planilha2!I12+Planilha1!I12)/3</f>
        <v>9.9999999999999992E-2</v>
      </c>
    </row>
    <row r="12" spans="2:3" x14ac:dyDescent="0.3">
      <c r="B12" s="2">
        <v>80</v>
      </c>
      <c r="C12" s="4">
        <f>(Planilha3!I13+Planilha2!I13+Planilha1!I13)/3</f>
        <v>9.9999999999999992E-2</v>
      </c>
    </row>
    <row r="13" spans="2:3" x14ac:dyDescent="0.3">
      <c r="B13" s="2">
        <v>90</v>
      </c>
      <c r="C13" s="4">
        <f>(Planilha3!I14+Planilha2!I14+Planilha1!I14)/3</f>
        <v>0</v>
      </c>
    </row>
    <row r="14" spans="2:3" x14ac:dyDescent="0.3">
      <c r="B14" s="2">
        <v>100</v>
      </c>
      <c r="C14" s="4">
        <f>(Planilha3!I15+Planilha2!I15+Planilha1!I15)/3</f>
        <v>0</v>
      </c>
    </row>
    <row r="16" spans="2:3" x14ac:dyDescent="0.3">
      <c r="B16" s="11" t="s">
        <v>37</v>
      </c>
      <c r="C16" s="10">
        <f>(Planilha3!D15+Planilha2!D15+Planilha1!D15+1)/3</f>
        <v>0.5233888888888889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5C81-5B2D-48C5-A0AB-681E84BED806}">
  <dimension ref="C2:M15"/>
  <sheetViews>
    <sheetView tabSelected="1" workbookViewId="0">
      <selection activeCell="O8" sqref="O8"/>
    </sheetView>
  </sheetViews>
  <sheetFormatPr defaultRowHeight="14.4" x14ac:dyDescent="0.3"/>
  <sheetData>
    <row r="2" spans="3:13" x14ac:dyDescent="0.3">
      <c r="D2" s="6" t="s">
        <v>45</v>
      </c>
      <c r="E2" s="6"/>
      <c r="F2" s="6"/>
      <c r="G2" s="6"/>
      <c r="H2" s="6"/>
      <c r="I2" s="6"/>
    </row>
    <row r="4" spans="3:13" x14ac:dyDescent="0.3">
      <c r="C4" s="13" t="s">
        <v>38</v>
      </c>
      <c r="D4" s="13" t="s">
        <v>39</v>
      </c>
      <c r="H4" s="13" t="s">
        <v>40</v>
      </c>
      <c r="I4" s="13" t="s">
        <v>41</v>
      </c>
      <c r="J4" s="13" t="s">
        <v>42</v>
      </c>
      <c r="K4" s="13" t="s">
        <v>43</v>
      </c>
    </row>
    <row r="5" spans="3:13" x14ac:dyDescent="0.3">
      <c r="C5" t="s">
        <v>0</v>
      </c>
      <c r="D5" t="s">
        <v>0</v>
      </c>
      <c r="G5" s="13" t="s">
        <v>0</v>
      </c>
      <c r="H5" s="2">
        <v>1</v>
      </c>
      <c r="I5" s="2">
        <v>1</v>
      </c>
      <c r="J5" s="2">
        <f>H5-I5</f>
        <v>0</v>
      </c>
      <c r="K5" s="2">
        <f>J5*J5</f>
        <v>0</v>
      </c>
    </row>
    <row r="6" spans="3:13" x14ac:dyDescent="0.3">
      <c r="C6" t="s">
        <v>1</v>
      </c>
      <c r="D6" t="s">
        <v>8</v>
      </c>
      <c r="G6" s="13" t="s">
        <v>1</v>
      </c>
      <c r="H6" s="2">
        <v>2</v>
      </c>
      <c r="I6" s="2">
        <v>8</v>
      </c>
      <c r="J6" s="2">
        <f t="shared" ref="J6:J14" si="0">H6-I6</f>
        <v>-6</v>
      </c>
      <c r="K6" s="2">
        <f t="shared" ref="K6:K14" si="1">J6*J6</f>
        <v>36</v>
      </c>
    </row>
    <row r="7" spans="3:13" x14ac:dyDescent="0.3">
      <c r="C7" t="s">
        <v>2</v>
      </c>
      <c r="D7" t="s">
        <v>2</v>
      </c>
      <c r="G7" s="13" t="s">
        <v>2</v>
      </c>
      <c r="H7" s="2">
        <v>3</v>
      </c>
      <c r="I7" s="2">
        <v>3</v>
      </c>
      <c r="J7" s="2">
        <f t="shared" si="0"/>
        <v>0</v>
      </c>
      <c r="K7" s="2">
        <f t="shared" si="1"/>
        <v>0</v>
      </c>
    </row>
    <row r="8" spans="3:13" x14ac:dyDescent="0.3">
      <c r="C8" t="s">
        <v>3</v>
      </c>
      <c r="D8" t="s">
        <v>9</v>
      </c>
      <c r="G8" s="13" t="s">
        <v>3</v>
      </c>
      <c r="H8" s="2">
        <v>4</v>
      </c>
      <c r="I8" s="2">
        <v>9</v>
      </c>
      <c r="J8" s="2">
        <f t="shared" si="0"/>
        <v>-5</v>
      </c>
      <c r="K8" s="2">
        <f t="shared" si="1"/>
        <v>25</v>
      </c>
    </row>
    <row r="9" spans="3:13" x14ac:dyDescent="0.3">
      <c r="C9" t="s">
        <v>4</v>
      </c>
      <c r="D9" t="s">
        <v>4</v>
      </c>
      <c r="G9" s="13" t="s">
        <v>4</v>
      </c>
      <c r="H9" s="2">
        <v>5</v>
      </c>
      <c r="I9" s="2">
        <v>5</v>
      </c>
      <c r="J9" s="2">
        <f t="shared" si="0"/>
        <v>0</v>
      </c>
      <c r="K9" s="2">
        <f t="shared" si="1"/>
        <v>0</v>
      </c>
    </row>
    <row r="10" spans="3:13" x14ac:dyDescent="0.3">
      <c r="C10" t="s">
        <v>5</v>
      </c>
      <c r="D10" t="s">
        <v>5</v>
      </c>
      <c r="G10" s="13" t="s">
        <v>5</v>
      </c>
      <c r="H10" s="2">
        <v>6</v>
      </c>
      <c r="I10" s="2">
        <v>6</v>
      </c>
      <c r="J10" s="2">
        <f t="shared" si="0"/>
        <v>0</v>
      </c>
      <c r="K10" s="2">
        <f t="shared" si="1"/>
        <v>0</v>
      </c>
    </row>
    <row r="11" spans="3:13" x14ac:dyDescent="0.3">
      <c r="C11" t="s">
        <v>7</v>
      </c>
      <c r="D11" t="s">
        <v>7</v>
      </c>
      <c r="G11" s="13" t="s">
        <v>7</v>
      </c>
      <c r="H11" s="2">
        <v>7</v>
      </c>
      <c r="I11" s="2">
        <v>7</v>
      </c>
      <c r="J11" s="2">
        <f t="shared" si="0"/>
        <v>0</v>
      </c>
      <c r="K11" s="2">
        <f t="shared" si="1"/>
        <v>0</v>
      </c>
    </row>
    <row r="12" spans="3:13" x14ac:dyDescent="0.3">
      <c r="C12" t="s">
        <v>8</v>
      </c>
      <c r="D12" t="s">
        <v>1</v>
      </c>
      <c r="G12" s="13" t="s">
        <v>8</v>
      </c>
      <c r="H12" s="2">
        <v>8</v>
      </c>
      <c r="I12" s="2">
        <v>2</v>
      </c>
      <c r="J12" s="2">
        <f t="shared" si="0"/>
        <v>6</v>
      </c>
      <c r="K12" s="2">
        <f t="shared" si="1"/>
        <v>36</v>
      </c>
    </row>
    <row r="13" spans="3:13" x14ac:dyDescent="0.3">
      <c r="C13" t="s">
        <v>9</v>
      </c>
      <c r="D13" t="s">
        <v>3</v>
      </c>
      <c r="G13" s="13" t="s">
        <v>9</v>
      </c>
      <c r="H13" s="2">
        <v>9</v>
      </c>
      <c r="I13" s="2">
        <v>4</v>
      </c>
      <c r="J13" s="2">
        <f t="shared" si="0"/>
        <v>5</v>
      </c>
      <c r="K13" s="2">
        <f t="shared" si="1"/>
        <v>25</v>
      </c>
    </row>
    <row r="14" spans="3:13" x14ac:dyDescent="0.3">
      <c r="C14" t="s">
        <v>10</v>
      </c>
      <c r="D14" t="s">
        <v>10</v>
      </c>
      <c r="G14" s="13" t="s">
        <v>10</v>
      </c>
      <c r="H14" s="2">
        <v>10</v>
      </c>
      <c r="I14" s="2">
        <v>10</v>
      </c>
      <c r="J14" s="2">
        <f t="shared" si="0"/>
        <v>0</v>
      </c>
      <c r="K14" s="2">
        <f t="shared" si="1"/>
        <v>0</v>
      </c>
    </row>
    <row r="15" spans="3:13" x14ac:dyDescent="0.3">
      <c r="I15" s="6" t="s">
        <v>44</v>
      </c>
      <c r="J15" s="6"/>
      <c r="K15" s="12">
        <f>SUM(K5:K14)</f>
        <v>122</v>
      </c>
      <c r="M15">
        <f>1-((6*K15)/(10*(100-1)))</f>
        <v>0.26060606060606062</v>
      </c>
    </row>
  </sheetData>
  <mergeCells count="2">
    <mergeCell ref="I15:J15"/>
    <mergeCell ref="D2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ex9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Santana</dc:creator>
  <cp:lastModifiedBy>Pedro Henrique Silva Santana</cp:lastModifiedBy>
  <dcterms:created xsi:type="dcterms:W3CDTF">2022-07-28T20:07:23Z</dcterms:created>
  <dcterms:modified xsi:type="dcterms:W3CDTF">2022-07-28T23:54:48Z</dcterms:modified>
</cp:coreProperties>
</file>