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v\Desktop\COde\Code\"/>
    </mc:Choice>
  </mc:AlternateContent>
  <xr:revisionPtr revIDLastSave="0" documentId="13_ncr:1_{B6950121-B99C-4867-A72D-7F65B0616991}" xr6:coauthVersionLast="47" xr6:coauthVersionMax="47" xr10:uidLastSave="{00000000-0000-0000-0000-000000000000}"/>
  <bookViews>
    <workbookView xWindow="-120" yWindow="-120" windowWidth="29040" windowHeight="15990" xr2:uid="{F1B59800-D094-413E-A9F5-3ED13A014D6C}"/>
  </bookViews>
  <sheets>
    <sheet name="con y sin random" sheetId="1" r:id="rId1"/>
    <sheet name="Sin ajustar threshold" sheetId="2" r:id="rId2"/>
    <sheet name="Ajuste de 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1" i="3" l="1"/>
  <c r="X31" i="3"/>
  <c r="U31" i="3"/>
  <c r="T31" i="3"/>
  <c r="Q31" i="3"/>
  <c r="P31" i="3"/>
  <c r="M31" i="3"/>
  <c r="L31" i="3"/>
  <c r="I31" i="3"/>
  <c r="H31" i="3"/>
  <c r="Y30" i="3"/>
  <c r="X30" i="3"/>
  <c r="U30" i="3"/>
  <c r="T30" i="3"/>
  <c r="Q30" i="3"/>
  <c r="P30" i="3"/>
  <c r="M30" i="3"/>
  <c r="L30" i="3"/>
  <c r="I30" i="3"/>
  <c r="H30" i="3"/>
  <c r="Y29" i="3"/>
  <c r="X29" i="3"/>
  <c r="U29" i="3"/>
  <c r="T29" i="3"/>
  <c r="Q29" i="3"/>
  <c r="P29" i="3"/>
  <c r="M29" i="3"/>
  <c r="L29" i="3"/>
  <c r="I29" i="3"/>
  <c r="H29" i="3"/>
  <c r="Y28" i="3"/>
  <c r="X28" i="3"/>
  <c r="U28" i="3"/>
  <c r="T28" i="3"/>
  <c r="Q28" i="3"/>
  <c r="P28" i="3"/>
  <c r="M28" i="3"/>
  <c r="L28" i="3"/>
  <c r="I28" i="3"/>
  <c r="H28" i="3"/>
  <c r="Y27" i="3"/>
  <c r="X27" i="3"/>
  <c r="U27" i="3"/>
  <c r="T27" i="3"/>
  <c r="Q27" i="3"/>
  <c r="P27" i="3"/>
  <c r="M27" i="3"/>
  <c r="L27" i="3"/>
  <c r="I27" i="3"/>
  <c r="H27" i="3"/>
  <c r="Y26" i="3"/>
  <c r="X26" i="3"/>
  <c r="U26" i="3"/>
  <c r="T26" i="3"/>
  <c r="Q26" i="3"/>
  <c r="P26" i="3"/>
  <c r="M26" i="3"/>
  <c r="L26" i="3"/>
  <c r="I26" i="3"/>
  <c r="H26" i="3"/>
  <c r="Y25" i="3"/>
  <c r="X25" i="3"/>
  <c r="U25" i="3"/>
  <c r="T25" i="3"/>
  <c r="Q25" i="3"/>
  <c r="P25" i="3"/>
  <c r="M25" i="3"/>
  <c r="L25" i="3"/>
  <c r="I25" i="3"/>
  <c r="H25" i="3"/>
  <c r="Y24" i="3"/>
  <c r="X24" i="3"/>
  <c r="U24" i="3"/>
  <c r="T24" i="3"/>
  <c r="Q24" i="3"/>
  <c r="P24" i="3"/>
  <c r="M24" i="3"/>
  <c r="L24" i="3"/>
  <c r="I24" i="3"/>
  <c r="H24" i="3"/>
  <c r="Y23" i="3"/>
  <c r="X23" i="3"/>
  <c r="U23" i="3"/>
  <c r="T23" i="3"/>
  <c r="Q23" i="3"/>
  <c r="P23" i="3"/>
  <c r="M23" i="3"/>
  <c r="L23" i="3"/>
  <c r="I23" i="3"/>
  <c r="H23" i="3"/>
  <c r="Y22" i="3"/>
  <c r="X22" i="3"/>
  <c r="U22" i="3"/>
  <c r="T22" i="3"/>
  <c r="Q22" i="3"/>
  <c r="P22" i="3"/>
  <c r="M22" i="3"/>
  <c r="L22" i="3"/>
  <c r="I22" i="3"/>
  <c r="H22" i="3"/>
  <c r="Y21" i="3"/>
  <c r="X21" i="3"/>
  <c r="U21" i="3"/>
  <c r="T21" i="3"/>
  <c r="Q21" i="3"/>
  <c r="P21" i="3"/>
  <c r="M21" i="3"/>
  <c r="L21" i="3"/>
  <c r="I21" i="3"/>
  <c r="H21" i="3"/>
  <c r="Y20" i="3"/>
  <c r="X20" i="3"/>
  <c r="U20" i="3"/>
  <c r="T20" i="3"/>
  <c r="Q20" i="3"/>
  <c r="P20" i="3"/>
  <c r="M20" i="3"/>
  <c r="L20" i="3"/>
  <c r="I20" i="3"/>
  <c r="H20" i="3"/>
  <c r="Y19" i="3"/>
  <c r="X19" i="3"/>
  <c r="U19" i="3"/>
  <c r="T19" i="3"/>
  <c r="Q19" i="3"/>
  <c r="P19" i="3"/>
  <c r="M19" i="3"/>
  <c r="L19" i="3"/>
  <c r="I19" i="3"/>
  <c r="H19" i="3"/>
  <c r="Y18" i="3"/>
  <c r="X18" i="3"/>
  <c r="U18" i="3"/>
  <c r="T18" i="3"/>
  <c r="Q18" i="3"/>
  <c r="P18" i="3"/>
  <c r="M18" i="3"/>
  <c r="L18" i="3"/>
  <c r="I18" i="3"/>
  <c r="H18" i="3"/>
  <c r="Y17" i="3"/>
  <c r="X17" i="3"/>
  <c r="U17" i="3"/>
  <c r="T17" i="3"/>
  <c r="Q17" i="3"/>
  <c r="P17" i="3"/>
  <c r="M17" i="3"/>
  <c r="L17" i="3"/>
  <c r="I17" i="3"/>
  <c r="H17" i="3"/>
  <c r="Y16" i="3"/>
  <c r="X16" i="3"/>
  <c r="U16" i="3"/>
  <c r="T16" i="3"/>
  <c r="Q16" i="3"/>
  <c r="P16" i="3"/>
  <c r="M16" i="3"/>
  <c r="L16" i="3"/>
  <c r="I16" i="3"/>
  <c r="H16" i="3"/>
  <c r="Y15" i="3"/>
  <c r="X15" i="3"/>
  <c r="U15" i="3"/>
  <c r="T15" i="3"/>
  <c r="Q15" i="3"/>
  <c r="P15" i="3"/>
  <c r="M15" i="3"/>
  <c r="L15" i="3"/>
  <c r="I15" i="3"/>
  <c r="H15" i="3"/>
  <c r="Y14" i="3"/>
  <c r="X14" i="3"/>
  <c r="U14" i="3"/>
  <c r="T14" i="3"/>
  <c r="Q14" i="3"/>
  <c r="P14" i="3"/>
  <c r="M14" i="3"/>
  <c r="L14" i="3"/>
  <c r="I14" i="3"/>
  <c r="H14" i="3"/>
  <c r="Y13" i="3"/>
  <c r="X13" i="3"/>
  <c r="U13" i="3"/>
  <c r="T13" i="3"/>
  <c r="Q13" i="3"/>
  <c r="P13" i="3"/>
  <c r="M13" i="3"/>
  <c r="L13" i="3"/>
  <c r="I13" i="3"/>
  <c r="H13" i="3"/>
  <c r="Y12" i="3"/>
  <c r="X12" i="3"/>
  <c r="U12" i="3"/>
  <c r="T12" i="3"/>
  <c r="Q12" i="3"/>
  <c r="P12" i="3"/>
  <c r="M12" i="3"/>
  <c r="L12" i="3"/>
  <c r="I12" i="3"/>
  <c r="H12" i="3"/>
  <c r="Y11" i="3"/>
  <c r="X11" i="3"/>
  <c r="U11" i="3"/>
  <c r="T11" i="3"/>
  <c r="Q11" i="3"/>
  <c r="P11" i="3"/>
  <c r="M11" i="3"/>
  <c r="L11" i="3"/>
  <c r="I11" i="3"/>
  <c r="H11" i="3"/>
  <c r="Y10" i="3"/>
  <c r="X10" i="3"/>
  <c r="U10" i="3"/>
  <c r="T10" i="3"/>
  <c r="Q10" i="3"/>
  <c r="P10" i="3"/>
  <c r="M10" i="3"/>
  <c r="L10" i="3"/>
  <c r="I10" i="3"/>
  <c r="H10" i="3"/>
  <c r="Y9" i="3"/>
  <c r="X9" i="3"/>
  <c r="U9" i="3"/>
  <c r="T9" i="3"/>
  <c r="Q9" i="3"/>
  <c r="P9" i="3"/>
  <c r="M9" i="3"/>
  <c r="L9" i="3"/>
  <c r="I9" i="3"/>
  <c r="H9" i="3"/>
  <c r="Y8" i="3"/>
  <c r="X8" i="3"/>
  <c r="U8" i="3"/>
  <c r="T8" i="3"/>
  <c r="Q8" i="3"/>
  <c r="P8" i="3"/>
  <c r="M8" i="3"/>
  <c r="L8" i="3"/>
  <c r="I8" i="3"/>
  <c r="H8" i="3"/>
  <c r="Y7" i="3"/>
  <c r="X7" i="3"/>
  <c r="U7" i="3"/>
  <c r="T7" i="3"/>
  <c r="Q7" i="3"/>
  <c r="P7" i="3"/>
  <c r="M7" i="3"/>
  <c r="L7" i="3"/>
  <c r="I7" i="3"/>
  <c r="H7" i="3"/>
  <c r="Y6" i="3"/>
  <c r="X6" i="3"/>
  <c r="U6" i="3"/>
  <c r="T6" i="3"/>
  <c r="Q6" i="3"/>
  <c r="P6" i="3"/>
  <c r="M6" i="3"/>
  <c r="L6" i="3"/>
  <c r="I6" i="3"/>
  <c r="H6" i="3"/>
  <c r="Y5" i="3"/>
  <c r="X5" i="3"/>
  <c r="U5" i="3"/>
  <c r="T5" i="3"/>
  <c r="Q5" i="3"/>
  <c r="P5" i="3"/>
  <c r="M5" i="3"/>
  <c r="L5" i="3"/>
  <c r="I5" i="3"/>
  <c r="H5" i="3"/>
  <c r="Y4" i="3"/>
  <c r="X4" i="3"/>
  <c r="U4" i="3"/>
  <c r="T4" i="3"/>
  <c r="Q4" i="3"/>
  <c r="P4" i="3"/>
  <c r="M4" i="3"/>
  <c r="L4" i="3"/>
  <c r="I4" i="3"/>
  <c r="H4" i="3"/>
  <c r="Y3" i="3"/>
  <c r="X3" i="3"/>
  <c r="U3" i="3"/>
  <c r="T3" i="3"/>
  <c r="Q3" i="3"/>
  <c r="P3" i="3"/>
  <c r="M3" i="3"/>
  <c r="L3" i="3"/>
  <c r="I3" i="3"/>
  <c r="H3" i="3"/>
  <c r="Y2" i="3"/>
  <c r="X2" i="3"/>
  <c r="U2" i="3"/>
  <c r="T2" i="3"/>
  <c r="Q2" i="3"/>
  <c r="P2" i="3"/>
  <c r="M2" i="3"/>
  <c r="L2" i="3"/>
  <c r="I2" i="3"/>
  <c r="H2" i="3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Y2" i="2"/>
  <c r="X2" i="2"/>
  <c r="U31" i="2"/>
  <c r="T31" i="2"/>
  <c r="Q31" i="2"/>
  <c r="P31" i="2"/>
  <c r="M31" i="2"/>
  <c r="L31" i="2"/>
  <c r="I31" i="2"/>
  <c r="H31" i="2"/>
  <c r="U30" i="2"/>
  <c r="T30" i="2"/>
  <c r="Q30" i="2"/>
  <c r="P30" i="2"/>
  <c r="M30" i="2"/>
  <c r="L30" i="2"/>
  <c r="I30" i="2"/>
  <c r="H30" i="2"/>
  <c r="U29" i="2"/>
  <c r="T29" i="2"/>
  <c r="Q29" i="2"/>
  <c r="P29" i="2"/>
  <c r="M29" i="2"/>
  <c r="L29" i="2"/>
  <c r="I29" i="2"/>
  <c r="H29" i="2"/>
  <c r="U28" i="2"/>
  <c r="T28" i="2"/>
  <c r="Q28" i="2"/>
  <c r="P28" i="2"/>
  <c r="M28" i="2"/>
  <c r="L28" i="2"/>
  <c r="I28" i="2"/>
  <c r="H28" i="2"/>
  <c r="U27" i="2"/>
  <c r="T27" i="2"/>
  <c r="Q27" i="2"/>
  <c r="P27" i="2"/>
  <c r="M27" i="2"/>
  <c r="L27" i="2"/>
  <c r="I27" i="2"/>
  <c r="H27" i="2"/>
  <c r="U26" i="2"/>
  <c r="T26" i="2"/>
  <c r="Q26" i="2"/>
  <c r="P26" i="2"/>
  <c r="M26" i="2"/>
  <c r="L26" i="2"/>
  <c r="I26" i="2"/>
  <c r="H26" i="2"/>
  <c r="U25" i="2"/>
  <c r="T25" i="2"/>
  <c r="Q25" i="2"/>
  <c r="P25" i="2"/>
  <c r="M25" i="2"/>
  <c r="L25" i="2"/>
  <c r="I25" i="2"/>
  <c r="H25" i="2"/>
  <c r="U24" i="2"/>
  <c r="T24" i="2"/>
  <c r="Q24" i="2"/>
  <c r="P24" i="2"/>
  <c r="M24" i="2"/>
  <c r="L24" i="2"/>
  <c r="I24" i="2"/>
  <c r="H24" i="2"/>
  <c r="U23" i="2"/>
  <c r="T23" i="2"/>
  <c r="Q23" i="2"/>
  <c r="P23" i="2"/>
  <c r="M23" i="2"/>
  <c r="L23" i="2"/>
  <c r="I23" i="2"/>
  <c r="H23" i="2"/>
  <c r="U22" i="2"/>
  <c r="T22" i="2"/>
  <c r="Q22" i="2"/>
  <c r="P22" i="2"/>
  <c r="M22" i="2"/>
  <c r="L22" i="2"/>
  <c r="I22" i="2"/>
  <c r="H22" i="2"/>
  <c r="U21" i="2"/>
  <c r="T21" i="2"/>
  <c r="Q21" i="2"/>
  <c r="P21" i="2"/>
  <c r="M21" i="2"/>
  <c r="L21" i="2"/>
  <c r="I21" i="2"/>
  <c r="H21" i="2"/>
  <c r="U20" i="2"/>
  <c r="T20" i="2"/>
  <c r="Q20" i="2"/>
  <c r="P20" i="2"/>
  <c r="M20" i="2"/>
  <c r="L20" i="2"/>
  <c r="I20" i="2"/>
  <c r="H20" i="2"/>
  <c r="U19" i="2"/>
  <c r="T19" i="2"/>
  <c r="Q19" i="2"/>
  <c r="P19" i="2"/>
  <c r="M19" i="2"/>
  <c r="L19" i="2"/>
  <c r="I19" i="2"/>
  <c r="H19" i="2"/>
  <c r="U18" i="2"/>
  <c r="T18" i="2"/>
  <c r="Q18" i="2"/>
  <c r="P18" i="2"/>
  <c r="M18" i="2"/>
  <c r="L18" i="2"/>
  <c r="I18" i="2"/>
  <c r="H18" i="2"/>
  <c r="U17" i="2"/>
  <c r="T17" i="2"/>
  <c r="Q17" i="2"/>
  <c r="P17" i="2"/>
  <c r="M17" i="2"/>
  <c r="L17" i="2"/>
  <c r="I17" i="2"/>
  <c r="H17" i="2"/>
  <c r="U16" i="2"/>
  <c r="T16" i="2"/>
  <c r="Q16" i="2"/>
  <c r="P16" i="2"/>
  <c r="M16" i="2"/>
  <c r="L16" i="2"/>
  <c r="I16" i="2"/>
  <c r="H16" i="2"/>
  <c r="U15" i="2"/>
  <c r="T15" i="2"/>
  <c r="Q15" i="2"/>
  <c r="P15" i="2"/>
  <c r="M15" i="2"/>
  <c r="L15" i="2"/>
  <c r="I15" i="2"/>
  <c r="H15" i="2"/>
  <c r="U14" i="2"/>
  <c r="T14" i="2"/>
  <c r="Q14" i="2"/>
  <c r="P14" i="2"/>
  <c r="M14" i="2"/>
  <c r="L14" i="2"/>
  <c r="I14" i="2"/>
  <c r="H14" i="2"/>
  <c r="U13" i="2"/>
  <c r="T13" i="2"/>
  <c r="Q13" i="2"/>
  <c r="P13" i="2"/>
  <c r="M13" i="2"/>
  <c r="L13" i="2"/>
  <c r="I13" i="2"/>
  <c r="H13" i="2"/>
  <c r="U12" i="2"/>
  <c r="T12" i="2"/>
  <c r="Q12" i="2"/>
  <c r="P12" i="2"/>
  <c r="M12" i="2"/>
  <c r="L12" i="2"/>
  <c r="I12" i="2"/>
  <c r="H12" i="2"/>
  <c r="U11" i="2"/>
  <c r="T11" i="2"/>
  <c r="Q11" i="2"/>
  <c r="P11" i="2"/>
  <c r="M11" i="2"/>
  <c r="L11" i="2"/>
  <c r="I11" i="2"/>
  <c r="H11" i="2"/>
  <c r="U10" i="2"/>
  <c r="T10" i="2"/>
  <c r="Q10" i="2"/>
  <c r="P10" i="2"/>
  <c r="M10" i="2"/>
  <c r="L10" i="2"/>
  <c r="I10" i="2"/>
  <c r="H10" i="2"/>
  <c r="U9" i="2"/>
  <c r="T9" i="2"/>
  <c r="Q9" i="2"/>
  <c r="P9" i="2"/>
  <c r="M9" i="2"/>
  <c r="L9" i="2"/>
  <c r="I9" i="2"/>
  <c r="H9" i="2"/>
  <c r="U8" i="2"/>
  <c r="T8" i="2"/>
  <c r="Q8" i="2"/>
  <c r="P8" i="2"/>
  <c r="M8" i="2"/>
  <c r="L8" i="2"/>
  <c r="I8" i="2"/>
  <c r="H8" i="2"/>
  <c r="U7" i="2"/>
  <c r="T7" i="2"/>
  <c r="Q7" i="2"/>
  <c r="P7" i="2"/>
  <c r="M7" i="2"/>
  <c r="L7" i="2"/>
  <c r="I7" i="2"/>
  <c r="H7" i="2"/>
  <c r="U6" i="2"/>
  <c r="T6" i="2"/>
  <c r="Q6" i="2"/>
  <c r="P6" i="2"/>
  <c r="M6" i="2"/>
  <c r="L6" i="2"/>
  <c r="I6" i="2"/>
  <c r="H6" i="2"/>
  <c r="U5" i="2"/>
  <c r="T5" i="2"/>
  <c r="Q5" i="2"/>
  <c r="P5" i="2"/>
  <c r="M5" i="2"/>
  <c r="L5" i="2"/>
  <c r="I5" i="2"/>
  <c r="H5" i="2"/>
  <c r="U4" i="2"/>
  <c r="T4" i="2"/>
  <c r="Q4" i="2"/>
  <c r="P4" i="2"/>
  <c r="M4" i="2"/>
  <c r="L4" i="2"/>
  <c r="I4" i="2"/>
  <c r="H4" i="2"/>
  <c r="U3" i="2"/>
  <c r="T3" i="2"/>
  <c r="Q3" i="2"/>
  <c r="P3" i="2"/>
  <c r="M3" i="2"/>
  <c r="L3" i="2"/>
  <c r="I3" i="2"/>
  <c r="H3" i="2"/>
  <c r="U2" i="2"/>
  <c r="T2" i="2"/>
  <c r="Q2" i="2"/>
  <c r="P2" i="2"/>
  <c r="M2" i="2"/>
  <c r="L2" i="2"/>
  <c r="I2" i="2"/>
  <c r="H2" i="2"/>
  <c r="AG17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H3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C3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L2" i="1"/>
  <c r="AK2" i="1"/>
  <c r="AH2" i="1"/>
  <c r="AG2" i="1"/>
  <c r="AD2" i="1"/>
  <c r="AC2" i="1"/>
  <c r="Q20" i="1"/>
  <c r="Q21" i="1"/>
  <c r="Q22" i="1"/>
  <c r="Q23" i="1"/>
  <c r="Q24" i="1"/>
  <c r="Q25" i="1"/>
  <c r="Q26" i="1"/>
  <c r="Q27" i="1"/>
  <c r="Q28" i="1"/>
  <c r="Q29" i="1"/>
  <c r="Q30" i="1"/>
  <c r="Q31" i="1"/>
  <c r="P20" i="1"/>
  <c r="P21" i="1"/>
  <c r="P22" i="1"/>
  <c r="P23" i="1"/>
  <c r="P24" i="1"/>
  <c r="P25" i="1"/>
  <c r="P26" i="1"/>
  <c r="P27" i="1"/>
  <c r="P28" i="1"/>
  <c r="P29" i="1"/>
  <c r="P30" i="1"/>
  <c r="P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U2" i="1"/>
  <c r="T2" i="1"/>
  <c r="D32" i="1"/>
  <c r="X32" i="1"/>
  <c r="W32" i="1"/>
  <c r="O32" i="1"/>
  <c r="N32" i="1"/>
  <c r="K32" i="1"/>
  <c r="J32" i="1"/>
  <c r="G32" i="1"/>
  <c r="F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Z2" i="1"/>
  <c r="Y2" i="1"/>
  <c r="Q2" i="1"/>
  <c r="P2" i="1"/>
  <c r="M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H32" i="1" l="1"/>
  <c r="P32" i="1"/>
  <c r="Z32" i="1"/>
  <c r="M32" i="1"/>
  <c r="Q32" i="1"/>
  <c r="I32" i="1"/>
  <c r="L32" i="1"/>
  <c r="Y32" i="1"/>
</calcChain>
</file>

<file path=xl/sharedStrings.xml><?xml version="1.0" encoding="utf-8"?>
<sst xmlns="http://schemas.openxmlformats.org/spreadsheetml/2006/main" count="255" uniqueCount="75">
  <si>
    <t>sukp 100_100_0.10_0.75</t>
  </si>
  <si>
    <t>sukp 100_100_0.15_0.85</t>
  </si>
  <si>
    <t>sukp 200_200_0.10_0.75</t>
  </si>
  <si>
    <t>sukp 200_200_0.15_0.85</t>
  </si>
  <si>
    <t>sukp 300_300_0.10_0.75</t>
  </si>
  <si>
    <t>sukp 300_300_0.15_0.85</t>
  </si>
  <si>
    <t>sukp 400_400_0.10_0.75</t>
  </si>
  <si>
    <t>sukp 400_400_0.15_0.85</t>
  </si>
  <si>
    <t>sukp 500_500_0.10_0.75</t>
  </si>
  <si>
    <t>sukp 500_500_0.15_0.85</t>
  </si>
  <si>
    <t>sukp 100_85_0.10_0.75</t>
  </si>
  <si>
    <t>sukp 100_85_0.15_0.85</t>
  </si>
  <si>
    <t>12335.13</t>
  </si>
  <si>
    <t>sukp 200_185_0.10_0.75</t>
  </si>
  <si>
    <t>sukp 200_185_0.15_0.85</t>
  </si>
  <si>
    <t>14031.28</t>
  </si>
  <si>
    <t>sukp 300_285_0.10_0.75</t>
  </si>
  <si>
    <t>11562.02</t>
  </si>
  <si>
    <t>sukp 300_285_0.15_0.85</t>
  </si>
  <si>
    <t>12364.55</t>
  </si>
  <si>
    <t>sukp 400_385_0.10_0.75</t>
  </si>
  <si>
    <t>sukp 400_385_0.15_0.85</t>
  </si>
  <si>
    <t>11157.26</t>
  </si>
  <si>
    <t>sukp 500_485_0.10_0.75</t>
  </si>
  <si>
    <t>11729.76</t>
  </si>
  <si>
    <t>sukp 500_485_0.15_0.85</t>
  </si>
  <si>
    <t>10133.94</t>
  </si>
  <si>
    <t>sukp 85_100_0.10_0.75</t>
  </si>
  <si>
    <t>sukp 85_100_0.15_0.85</t>
  </si>
  <si>
    <t>13315.53</t>
  </si>
  <si>
    <t>sukp 185_200_0.10_0.75</t>
  </si>
  <si>
    <t>13695.60</t>
  </si>
  <si>
    <t>sukp 185_200_0.15_0.85</t>
  </si>
  <si>
    <t>11276.17</t>
  </si>
  <si>
    <t>sukp 285_300_0.10_0.75</t>
  </si>
  <si>
    <t>sukp 285_300_0.15_0.85</t>
  </si>
  <si>
    <t>11790.43</t>
  </si>
  <si>
    <t>sukp 385_400_0.10_0.75</t>
  </si>
  <si>
    <t>10536.53</t>
  </si>
  <si>
    <t>sukp 385_400_0.15_0.85</t>
  </si>
  <si>
    <t>10502.64</t>
  </si>
  <si>
    <t>sukp 485_500_0.10_0.75</t>
  </si>
  <si>
    <t>11306.47</t>
  </si>
  <si>
    <t>sukp 485_500_0.15_0.85</t>
  </si>
  <si>
    <t>10179.45</t>
  </si>
  <si>
    <t>Instancia</t>
  </si>
  <si>
    <t>fbest</t>
  </si>
  <si>
    <t>favg</t>
  </si>
  <si>
    <t>Mejor inicial  greedy unit</t>
  </si>
  <si>
    <t>S(0,15)</t>
  </si>
  <si>
    <t>T(0,15)</t>
  </si>
  <si>
    <t>S(0,20)</t>
  </si>
  <si>
    <t>T(0,20)</t>
  </si>
  <si>
    <t>S(0,23)</t>
  </si>
  <si>
    <t>T(0,23)</t>
  </si>
  <si>
    <t>S(0,25)</t>
  </si>
  <si>
    <t>T(0,25)</t>
  </si>
  <si>
    <t>Dif. Con s.inicial</t>
  </si>
  <si>
    <t>Dif. Con s.final</t>
  </si>
  <si>
    <t>Solucion inicial mejor mejor(n)</t>
  </si>
  <si>
    <t>Tiempo solución mejor mejor(n)</t>
  </si>
  <si>
    <t>Solucion inicial random(n)</t>
  </si>
  <si>
    <t>Tiempo solución random(n)</t>
  </si>
  <si>
    <t>S(n)</t>
  </si>
  <si>
    <t>T(n)</t>
  </si>
  <si>
    <t>n = compatibility factor</t>
  </si>
  <si>
    <t>n=1</t>
  </si>
  <si>
    <t>para comprobar el greedy</t>
  </si>
  <si>
    <t>Mayor porcentaje de afinidad encontrado</t>
  </si>
  <si>
    <t>sinrnadom</t>
  </si>
  <si>
    <t>probar de a uno</t>
  </si>
  <si>
    <t>hacer boxplot con resultados en las diferencias</t>
  </si>
  <si>
    <t>probar con factor con porcentaje del maximo de afinidad</t>
  </si>
  <si>
    <t>S(1)</t>
  </si>
  <si>
    <t>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</si>
</sst>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Border="1"/>
    <xf numFmtId="0" fontId="0" fillId="0" borderId="0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10" xfId="0" applyFill="1" applyBorder="1"/>
    <xf numFmtId="0" fontId="0" fillId="0" borderId="10" xfId="0" applyBorder="1"/>
    <xf numFmtId="164" fontId="0" fillId="0" borderId="10" xfId="0" applyNumberFormat="1" applyBorder="1"/>
    <xf numFmtId="0" fontId="0" fillId="6" borderId="11" xfId="0" applyFill="1" applyBorder="1"/>
    <xf numFmtId="164" fontId="0" fillId="0" borderId="0" xfId="0" applyNumberFormat="1" applyBorder="1"/>
    <xf numFmtId="0" fontId="0" fillId="6" borderId="12" xfId="0" applyFill="1" applyBorder="1"/>
    <xf numFmtId="164" fontId="0" fillId="0" borderId="3" xfId="0" applyNumberFormat="1" applyBorder="1"/>
    <xf numFmtId="0" fontId="0" fillId="6" borderId="1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9" xfId="0" applyFill="1" applyBorder="1"/>
    <xf numFmtId="0" fontId="0" fillId="5" borderId="10" xfId="0" applyFill="1" applyBorder="1" applyAlignment="1">
      <alignment horizontal="right"/>
    </xf>
    <xf numFmtId="0" fontId="0" fillId="5" borderId="10" xfId="0" applyFill="1" applyBorder="1"/>
    <xf numFmtId="0" fontId="0" fillId="5" borderId="1" xfId="0" applyFill="1" applyBorder="1"/>
    <xf numFmtId="0" fontId="0" fillId="5" borderId="0" xfId="0" applyFill="1" applyBorder="1" applyAlignment="1">
      <alignment horizontal="right"/>
    </xf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right"/>
    </xf>
    <xf numFmtId="0" fontId="0" fillId="5" borderId="3" xfId="0" applyFill="1" applyBorder="1"/>
    <xf numFmtId="0" fontId="0" fillId="4" borderId="0" xfId="0" applyFill="1" applyBorder="1"/>
    <xf numFmtId="0" fontId="0" fillId="0" borderId="0" xfId="0" applyFill="1"/>
    <xf numFmtId="0" fontId="0" fillId="4" borderId="10" xfId="0" applyFill="1" applyBorder="1"/>
    <xf numFmtId="2" fontId="0" fillId="4" borderId="0" xfId="0" applyNumberFormat="1" applyFill="1" applyBorder="1"/>
    <xf numFmtId="2" fontId="0" fillId="4" borderId="3" xfId="0" applyNumberFormat="1" applyFill="1" applyBorder="1"/>
    <xf numFmtId="0" fontId="1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4FF7-B64B-409F-BC0F-FC65A796201D}">
  <dimension ref="A1:AL38"/>
  <sheetViews>
    <sheetView tabSelected="1" zoomScaleNormal="100" workbookViewId="0">
      <selection activeCell="E15" sqref="E15"/>
    </sheetView>
  </sheetViews>
  <sheetFormatPr baseColWidth="10" defaultRowHeight="15" x14ac:dyDescent="0.25"/>
  <cols>
    <col min="1" max="1" width="21.42578125" customWidth="1"/>
    <col min="3" max="3" width="9.28515625" customWidth="1"/>
    <col min="4" max="4" width="11.42578125" customWidth="1"/>
    <col min="5" max="5" width="26.5703125" customWidth="1"/>
    <col min="6" max="6" width="8.28515625" customWidth="1"/>
    <col min="7" max="7" width="8.140625" customWidth="1"/>
    <col min="8" max="8" width="14.7109375" customWidth="1"/>
    <col min="9" max="9" width="13.85546875" customWidth="1"/>
    <col min="10" max="10" width="7.7109375" customWidth="1"/>
    <col min="11" max="11" width="7.42578125" customWidth="1"/>
    <col min="12" max="12" width="14.5703125" customWidth="1"/>
    <col min="13" max="13" width="14" customWidth="1"/>
    <col min="14" max="14" width="7.5703125" customWidth="1"/>
    <col min="15" max="15" width="11" customWidth="1"/>
    <col min="18" max="19" width="7.7109375" customWidth="1"/>
    <col min="23" max="23" width="8.7109375" customWidth="1"/>
    <col min="24" max="24" width="7.28515625" customWidth="1"/>
    <col min="27" max="27" width="7.7109375" customWidth="1"/>
    <col min="28" max="28" width="8" customWidth="1"/>
    <col min="31" max="31" width="7.5703125" customWidth="1"/>
    <col min="32" max="32" width="8.42578125" customWidth="1"/>
    <col min="35" max="35" width="7.42578125" customWidth="1"/>
    <col min="36" max="36" width="7.85546875" customWidth="1"/>
    <col min="38" max="38" width="11.42578125" customWidth="1"/>
  </cols>
  <sheetData>
    <row r="1" spans="1:38" ht="15.75" thickBot="1" x14ac:dyDescent="0.3">
      <c r="A1" s="21" t="s">
        <v>45</v>
      </c>
      <c r="B1" s="22" t="s">
        <v>46</v>
      </c>
      <c r="C1" s="22" t="s">
        <v>47</v>
      </c>
      <c r="D1" s="22" t="s">
        <v>48</v>
      </c>
      <c r="E1" s="7" t="s">
        <v>68</v>
      </c>
      <c r="F1" s="6" t="s">
        <v>49</v>
      </c>
      <c r="G1" s="6" t="s">
        <v>50</v>
      </c>
      <c r="H1" s="2" t="s">
        <v>57</v>
      </c>
      <c r="I1" s="2" t="s">
        <v>58</v>
      </c>
      <c r="J1" s="6" t="s">
        <v>51</v>
      </c>
      <c r="K1" s="6" t="s">
        <v>52</v>
      </c>
      <c r="L1" s="2" t="s">
        <v>57</v>
      </c>
      <c r="M1" s="2" t="s">
        <v>58</v>
      </c>
      <c r="N1" s="6" t="s">
        <v>53</v>
      </c>
      <c r="O1" s="6" t="s">
        <v>54</v>
      </c>
      <c r="P1" s="2" t="s">
        <v>57</v>
      </c>
      <c r="Q1" s="2" t="s">
        <v>58</v>
      </c>
      <c r="R1" s="6" t="s">
        <v>55</v>
      </c>
      <c r="S1" s="6" t="s">
        <v>56</v>
      </c>
      <c r="T1" s="2" t="s">
        <v>57</v>
      </c>
      <c r="U1" s="2" t="s">
        <v>58</v>
      </c>
      <c r="V1" s="2" t="s">
        <v>66</v>
      </c>
      <c r="W1" s="7" t="s">
        <v>49</v>
      </c>
      <c r="X1" s="7" t="s">
        <v>50</v>
      </c>
      <c r="Y1" s="2" t="s">
        <v>57</v>
      </c>
      <c r="Z1" s="2" t="s">
        <v>58</v>
      </c>
      <c r="AA1" s="7" t="s">
        <v>51</v>
      </c>
      <c r="AB1" s="7" t="s">
        <v>52</v>
      </c>
      <c r="AC1" s="2" t="s">
        <v>57</v>
      </c>
      <c r="AD1" s="2" t="s">
        <v>58</v>
      </c>
      <c r="AE1" s="7" t="s">
        <v>53</v>
      </c>
      <c r="AF1" s="7" t="s">
        <v>54</v>
      </c>
      <c r="AG1" s="2" t="s">
        <v>57</v>
      </c>
      <c r="AH1" s="2" t="s">
        <v>58</v>
      </c>
      <c r="AI1" s="7" t="s">
        <v>55</v>
      </c>
      <c r="AJ1" s="7" t="s">
        <v>56</v>
      </c>
      <c r="AK1" s="2" t="s">
        <v>57</v>
      </c>
      <c r="AL1" s="3" t="s">
        <v>58</v>
      </c>
    </row>
    <row r="2" spans="1:38" x14ac:dyDescent="0.25">
      <c r="A2" s="23" t="s">
        <v>0</v>
      </c>
      <c r="B2" s="24">
        <v>14044</v>
      </c>
      <c r="C2" s="24">
        <v>14044</v>
      </c>
      <c r="D2" s="25">
        <v>13183</v>
      </c>
      <c r="E2" s="34">
        <v>0.33</v>
      </c>
      <c r="F2" s="14">
        <v>11301</v>
      </c>
      <c r="G2" s="14">
        <v>8.11</v>
      </c>
      <c r="H2" s="13">
        <f>(D2-F2)</f>
        <v>1882</v>
      </c>
      <c r="I2" s="13">
        <f>(B2-F2)</f>
        <v>2743</v>
      </c>
      <c r="J2" s="14">
        <v>12557</v>
      </c>
      <c r="K2" s="15">
        <v>7.8230000000000004</v>
      </c>
      <c r="L2" s="13">
        <f>(D2-J2)</f>
        <v>626</v>
      </c>
      <c r="M2" s="13">
        <f>(B2-J2)</f>
        <v>1487</v>
      </c>
      <c r="N2" s="14">
        <v>11249</v>
      </c>
      <c r="O2" s="15">
        <v>9.3379999999999992</v>
      </c>
      <c r="P2" s="13">
        <f>(D2-N2)</f>
        <v>1934</v>
      </c>
      <c r="Q2" s="13">
        <f>(B2-N2)</f>
        <v>2795</v>
      </c>
      <c r="R2" s="14">
        <v>10224</v>
      </c>
      <c r="S2" s="14">
        <v>6.242</v>
      </c>
      <c r="T2" s="13">
        <f>(D2-R2)</f>
        <v>2959</v>
      </c>
      <c r="U2" s="13">
        <f>(B2-R2)</f>
        <v>3820</v>
      </c>
      <c r="V2" s="13"/>
      <c r="W2" s="14">
        <v>10568.4</v>
      </c>
      <c r="X2" s="14">
        <v>7.5306000000000015</v>
      </c>
      <c r="Y2" s="13">
        <f>(D2-W2)</f>
        <v>2614.6000000000004</v>
      </c>
      <c r="Z2" s="13">
        <f>(B2-W2)</f>
        <v>3475.6000000000004</v>
      </c>
      <c r="AA2" s="14">
        <v>11149.7</v>
      </c>
      <c r="AB2" s="14">
        <v>13.3004</v>
      </c>
      <c r="AC2" s="13">
        <f>(D2-AA2)</f>
        <v>2033.2999999999993</v>
      </c>
      <c r="AD2" s="13">
        <f>(B2-AA2)</f>
        <v>2894.2999999999993</v>
      </c>
      <c r="AE2" s="14">
        <v>11676.7</v>
      </c>
      <c r="AF2" s="14">
        <v>8.6595999999999993</v>
      </c>
      <c r="AG2" s="13">
        <f>(D2-AE2)</f>
        <v>1506.2999999999993</v>
      </c>
      <c r="AH2" s="13">
        <f>(B2-AE2)</f>
        <v>2367.2999999999993</v>
      </c>
      <c r="AI2" s="14">
        <v>11211.6</v>
      </c>
      <c r="AJ2" s="14">
        <v>7.9546999999999999</v>
      </c>
      <c r="AK2" s="13">
        <f>(D2-AI2)</f>
        <v>1971.3999999999996</v>
      </c>
      <c r="AL2" s="16">
        <f>(B2-AI2)</f>
        <v>2832.3999999999996</v>
      </c>
    </row>
    <row r="3" spans="1:38" x14ac:dyDescent="0.25">
      <c r="A3" s="26" t="s">
        <v>1</v>
      </c>
      <c r="B3" s="27">
        <v>13508</v>
      </c>
      <c r="C3" s="27">
        <v>13451.5</v>
      </c>
      <c r="D3" s="28">
        <v>12337</v>
      </c>
      <c r="E3" s="32">
        <v>0.31</v>
      </c>
      <c r="F3" s="4">
        <v>10076</v>
      </c>
      <c r="G3" s="4">
        <v>10.07</v>
      </c>
      <c r="H3" s="11">
        <f t="shared" ref="H3:H31" si="0">(D3-F3)</f>
        <v>2261</v>
      </c>
      <c r="I3" s="11">
        <f t="shared" ref="I3:I31" si="1">(B3-F3)</f>
        <v>3432</v>
      </c>
      <c r="J3" s="4">
        <v>10356</v>
      </c>
      <c r="K3" s="17">
        <v>8.8409999999999993</v>
      </c>
      <c r="L3" s="11">
        <f t="shared" ref="L3:L31" si="2">(D3-J3)</f>
        <v>1981</v>
      </c>
      <c r="M3" s="11">
        <f t="shared" ref="M3:M31" si="3">(B3-J3)</f>
        <v>3152</v>
      </c>
      <c r="N3" s="4">
        <v>11456</v>
      </c>
      <c r="O3" s="4">
        <v>9.8469999999999995</v>
      </c>
      <c r="P3" s="11">
        <f t="shared" ref="P3:P31" si="4">(D3-N3)</f>
        <v>881</v>
      </c>
      <c r="Q3" s="11">
        <f t="shared" ref="Q3:Q31" si="5">(B3-N3)</f>
        <v>2052</v>
      </c>
      <c r="R3" s="5">
        <v>10536</v>
      </c>
      <c r="S3" s="5">
        <v>9.6489999999999991</v>
      </c>
      <c r="T3" s="11">
        <f t="shared" ref="T3:T31" si="6">(D3-R3)</f>
        <v>1801</v>
      </c>
      <c r="U3" s="11">
        <f t="shared" ref="U3:U31" si="7">(B3-R3)</f>
        <v>2972</v>
      </c>
      <c r="V3" s="11"/>
      <c r="W3" s="5">
        <v>9958.2999999999993</v>
      </c>
      <c r="X3" s="5">
        <v>9.9638999999999989</v>
      </c>
      <c r="Y3" s="11">
        <f t="shared" ref="Y3:Y31" si="8">(D3-W3)</f>
        <v>2378.7000000000007</v>
      </c>
      <c r="Z3" s="11">
        <f t="shared" ref="Z3:Z31" si="9">(B3-W3)</f>
        <v>3549.7000000000007</v>
      </c>
      <c r="AA3" s="4">
        <v>9739</v>
      </c>
      <c r="AB3" s="4">
        <v>6.0334000000000003</v>
      </c>
      <c r="AC3" s="11">
        <f t="shared" ref="AC3:AC31" si="10">(D3-AA3)</f>
        <v>2598</v>
      </c>
      <c r="AD3" s="11">
        <f t="shared" ref="AD3:AD31" si="11">(B3-AA3)</f>
        <v>3769</v>
      </c>
      <c r="AE3" s="4">
        <v>10628.3</v>
      </c>
      <c r="AF3" s="4">
        <v>10.741400000000001</v>
      </c>
      <c r="AG3" s="11">
        <f t="shared" ref="AG3:AG31" si="12">(D3-AE3)</f>
        <v>1708.7000000000007</v>
      </c>
      <c r="AH3" s="11">
        <f t="shared" ref="AH3:AH30" si="13">(B3-AE3)</f>
        <v>2879.7000000000007</v>
      </c>
      <c r="AI3" s="4">
        <v>10386.9</v>
      </c>
      <c r="AJ3" s="4">
        <v>9.5017000000000014</v>
      </c>
      <c r="AK3" s="11">
        <f t="shared" ref="AK3:AK31" si="14">(D3-AI3)</f>
        <v>1950.1000000000004</v>
      </c>
      <c r="AL3" s="18">
        <f t="shared" ref="AL3:AL31" si="15">(B3-AI3)</f>
        <v>3121.1000000000004</v>
      </c>
    </row>
    <row r="4" spans="1:38" x14ac:dyDescent="0.25">
      <c r="A4" s="26" t="s">
        <v>2</v>
      </c>
      <c r="B4" s="27">
        <v>12522</v>
      </c>
      <c r="C4" s="27">
        <v>12522</v>
      </c>
      <c r="D4" s="28">
        <v>11023</v>
      </c>
      <c r="E4" s="32">
        <v>0.26</v>
      </c>
      <c r="F4" s="4">
        <v>9038</v>
      </c>
      <c r="G4" s="17">
        <v>60.048999999999999</v>
      </c>
      <c r="H4" s="11">
        <f t="shared" si="0"/>
        <v>1985</v>
      </c>
      <c r="I4" s="11">
        <f t="shared" si="1"/>
        <v>3484</v>
      </c>
      <c r="J4" s="4">
        <v>9929</v>
      </c>
      <c r="K4" s="17">
        <v>59.786999999999999</v>
      </c>
      <c r="L4" s="11">
        <f t="shared" si="2"/>
        <v>1094</v>
      </c>
      <c r="M4" s="11">
        <f t="shared" si="3"/>
        <v>2593</v>
      </c>
      <c r="N4" s="4">
        <v>9235</v>
      </c>
      <c r="O4" s="17">
        <v>63.512</v>
      </c>
      <c r="P4" s="11">
        <f t="shared" si="4"/>
        <v>1788</v>
      </c>
      <c r="Q4" s="11">
        <f t="shared" si="5"/>
        <v>3287</v>
      </c>
      <c r="R4" s="4">
        <v>9430</v>
      </c>
      <c r="S4" s="4">
        <v>57.073</v>
      </c>
      <c r="T4" s="11">
        <f t="shared" si="6"/>
        <v>1593</v>
      </c>
      <c r="U4" s="11">
        <f t="shared" si="7"/>
        <v>3092</v>
      </c>
      <c r="V4" s="11"/>
      <c r="W4" s="4">
        <v>8788.5</v>
      </c>
      <c r="X4" s="4">
        <v>60.320900000000009</v>
      </c>
      <c r="Y4" s="11">
        <f t="shared" si="8"/>
        <v>2234.5</v>
      </c>
      <c r="Z4" s="11">
        <f t="shared" si="9"/>
        <v>3733.5</v>
      </c>
      <c r="AA4" s="4">
        <v>9586</v>
      </c>
      <c r="AB4" s="4">
        <v>59.940300000000001</v>
      </c>
      <c r="AC4" s="11">
        <f t="shared" si="10"/>
        <v>1437</v>
      </c>
      <c r="AD4" s="11">
        <f t="shared" si="11"/>
        <v>2936</v>
      </c>
      <c r="AE4" s="4">
        <v>9400.7999999999993</v>
      </c>
      <c r="AF4" s="4">
        <v>72.028400000000005</v>
      </c>
      <c r="AG4" s="11">
        <f t="shared" si="12"/>
        <v>1622.2000000000007</v>
      </c>
      <c r="AH4" s="11">
        <f t="shared" si="13"/>
        <v>3121.2000000000007</v>
      </c>
      <c r="AI4" s="4">
        <v>9337.6</v>
      </c>
      <c r="AJ4" s="4">
        <v>61.380299999999998</v>
      </c>
      <c r="AK4" s="11">
        <f t="shared" si="14"/>
        <v>1685.3999999999996</v>
      </c>
      <c r="AL4" s="18">
        <f t="shared" si="15"/>
        <v>3184.3999999999996</v>
      </c>
    </row>
    <row r="5" spans="1:38" x14ac:dyDescent="0.25">
      <c r="A5" s="26" t="s">
        <v>3</v>
      </c>
      <c r="B5" s="27">
        <v>12317</v>
      </c>
      <c r="C5" s="27">
        <v>12280.07</v>
      </c>
      <c r="D5" s="28">
        <v>10494</v>
      </c>
      <c r="E5" s="32">
        <v>0.24</v>
      </c>
      <c r="F5" s="4">
        <v>9129</v>
      </c>
      <c r="G5" s="17">
        <v>72.218999999999994</v>
      </c>
      <c r="H5" s="11">
        <f t="shared" si="0"/>
        <v>1365</v>
      </c>
      <c r="I5" s="11">
        <f t="shared" si="1"/>
        <v>3188</v>
      </c>
      <c r="J5" s="4">
        <v>9522</v>
      </c>
      <c r="K5" s="17">
        <v>76.986000000000004</v>
      </c>
      <c r="L5" s="11">
        <f t="shared" si="2"/>
        <v>972</v>
      </c>
      <c r="M5" s="11">
        <f t="shared" si="3"/>
        <v>2795</v>
      </c>
      <c r="N5" s="4">
        <v>10054</v>
      </c>
      <c r="O5" s="17">
        <v>85.465999999999994</v>
      </c>
      <c r="P5" s="11">
        <f t="shared" si="4"/>
        <v>440</v>
      </c>
      <c r="Q5" s="11">
        <f t="shared" si="5"/>
        <v>2263</v>
      </c>
      <c r="R5" s="4">
        <v>7864</v>
      </c>
      <c r="S5" s="4">
        <v>58.408000000000001</v>
      </c>
      <c r="T5" s="11">
        <f t="shared" si="6"/>
        <v>2630</v>
      </c>
      <c r="U5" s="11">
        <f t="shared" si="7"/>
        <v>4453</v>
      </c>
      <c r="V5" s="11"/>
      <c r="W5" s="4">
        <v>7996.5</v>
      </c>
      <c r="X5" s="4">
        <v>71.638899999999992</v>
      </c>
      <c r="Y5" s="11">
        <f t="shared" si="8"/>
        <v>2497.5</v>
      </c>
      <c r="Z5" s="11">
        <f t="shared" si="9"/>
        <v>4320.5</v>
      </c>
      <c r="AA5" s="4">
        <v>8555.6</v>
      </c>
      <c r="AB5" s="4">
        <v>74.822599999999994</v>
      </c>
      <c r="AC5" s="11">
        <f t="shared" si="10"/>
        <v>1938.3999999999996</v>
      </c>
      <c r="AD5" s="11">
        <f t="shared" si="11"/>
        <v>3761.3999999999996</v>
      </c>
      <c r="AE5" s="4">
        <v>9209.4</v>
      </c>
      <c r="AF5" s="4">
        <v>78.149699999999982</v>
      </c>
      <c r="AG5" s="11">
        <f t="shared" si="12"/>
        <v>1284.6000000000004</v>
      </c>
      <c r="AH5" s="11">
        <f t="shared" si="13"/>
        <v>3107.6000000000004</v>
      </c>
      <c r="AI5" s="4">
        <v>9297</v>
      </c>
      <c r="AJ5" s="4">
        <v>83.936999999999998</v>
      </c>
      <c r="AK5" s="11">
        <f t="shared" si="14"/>
        <v>1197</v>
      </c>
      <c r="AL5" s="18">
        <f t="shared" si="15"/>
        <v>3020</v>
      </c>
    </row>
    <row r="6" spans="1:38" x14ac:dyDescent="0.25">
      <c r="A6" s="26" t="s">
        <v>4</v>
      </c>
      <c r="B6" s="27">
        <v>12817</v>
      </c>
      <c r="C6" s="27">
        <v>12817</v>
      </c>
      <c r="D6" s="28">
        <v>11659</v>
      </c>
      <c r="E6" s="32">
        <v>0.21</v>
      </c>
      <c r="F6" s="4">
        <v>10949</v>
      </c>
      <c r="G6" s="17">
        <v>216.488</v>
      </c>
      <c r="H6" s="11">
        <f t="shared" si="0"/>
        <v>710</v>
      </c>
      <c r="I6" s="11">
        <f t="shared" si="1"/>
        <v>1868</v>
      </c>
      <c r="J6" s="4">
        <v>10256</v>
      </c>
      <c r="K6" s="17">
        <v>223.197</v>
      </c>
      <c r="L6" s="11">
        <f t="shared" si="2"/>
        <v>1403</v>
      </c>
      <c r="M6" s="11">
        <f t="shared" si="3"/>
        <v>2561</v>
      </c>
      <c r="N6" s="4">
        <v>9460</v>
      </c>
      <c r="O6" s="4">
        <v>227.13300000000001</v>
      </c>
      <c r="P6" s="11">
        <f t="shared" si="4"/>
        <v>2199</v>
      </c>
      <c r="Q6" s="11">
        <f t="shared" si="5"/>
        <v>3357</v>
      </c>
      <c r="R6" s="4">
        <v>9460</v>
      </c>
      <c r="S6" s="4">
        <v>197.369</v>
      </c>
      <c r="T6" s="11">
        <f t="shared" si="6"/>
        <v>2199</v>
      </c>
      <c r="U6" s="11">
        <f t="shared" si="7"/>
        <v>3357</v>
      </c>
      <c r="V6" s="11"/>
      <c r="W6" s="4">
        <v>9643.5</v>
      </c>
      <c r="X6" s="4">
        <v>204.43880000000001</v>
      </c>
      <c r="Y6" s="11">
        <f t="shared" si="8"/>
        <v>2015.5</v>
      </c>
      <c r="Z6" s="11">
        <f t="shared" si="9"/>
        <v>3173.5</v>
      </c>
      <c r="AA6" s="4">
        <v>9321.7000000000007</v>
      </c>
      <c r="AB6" s="4">
        <v>216.53500000000003</v>
      </c>
      <c r="AC6" s="11">
        <f t="shared" si="10"/>
        <v>2337.2999999999993</v>
      </c>
      <c r="AD6" s="11">
        <f t="shared" si="11"/>
        <v>3495.2999999999993</v>
      </c>
      <c r="AE6" s="4">
        <v>10538.3</v>
      </c>
      <c r="AF6" s="4">
        <v>259.274</v>
      </c>
      <c r="AG6" s="11">
        <f t="shared" si="12"/>
        <v>1120.7000000000007</v>
      </c>
      <c r="AH6" s="11">
        <f t="shared" si="13"/>
        <v>2278.7000000000007</v>
      </c>
      <c r="AI6" s="4">
        <v>10538.2</v>
      </c>
      <c r="AJ6" s="4">
        <v>277.88</v>
      </c>
      <c r="AK6" s="11">
        <f t="shared" si="14"/>
        <v>1120.7999999999993</v>
      </c>
      <c r="AL6" s="18">
        <f t="shared" si="15"/>
        <v>2278.7999999999993</v>
      </c>
    </row>
    <row r="7" spans="1:38" x14ac:dyDescent="0.25">
      <c r="A7" s="26" t="s">
        <v>5</v>
      </c>
      <c r="B7" s="27">
        <v>11585</v>
      </c>
      <c r="C7" s="27">
        <v>11512.18</v>
      </c>
      <c r="D7" s="28">
        <v>9519</v>
      </c>
      <c r="E7" s="32">
        <v>0.23</v>
      </c>
      <c r="F7" s="4">
        <v>8657</v>
      </c>
      <c r="G7" s="17">
        <v>225.54599999999999</v>
      </c>
      <c r="H7" s="11">
        <f t="shared" si="0"/>
        <v>862</v>
      </c>
      <c r="I7" s="11">
        <f t="shared" si="1"/>
        <v>2928</v>
      </c>
      <c r="J7" s="4">
        <v>8351</v>
      </c>
      <c r="K7" s="17">
        <v>238.161</v>
      </c>
      <c r="L7" s="11">
        <f t="shared" si="2"/>
        <v>1168</v>
      </c>
      <c r="M7" s="11">
        <f t="shared" si="3"/>
        <v>3234</v>
      </c>
      <c r="N7" s="4">
        <v>8163</v>
      </c>
      <c r="O7" s="17">
        <v>236.756</v>
      </c>
      <c r="P7" s="11">
        <f t="shared" si="4"/>
        <v>1356</v>
      </c>
      <c r="Q7" s="11">
        <f t="shared" si="5"/>
        <v>3422</v>
      </c>
      <c r="R7" s="4">
        <v>8163</v>
      </c>
      <c r="S7" s="4">
        <v>222.869</v>
      </c>
      <c r="T7" s="11">
        <f t="shared" si="6"/>
        <v>1356</v>
      </c>
      <c r="U7" s="11">
        <f t="shared" si="7"/>
        <v>3422</v>
      </c>
      <c r="V7" s="11"/>
      <c r="W7" s="4">
        <v>7756.7</v>
      </c>
      <c r="X7" s="4">
        <v>234.03139999999999</v>
      </c>
      <c r="Y7" s="11">
        <f t="shared" si="8"/>
        <v>1762.3000000000002</v>
      </c>
      <c r="Z7" s="11">
        <f t="shared" si="9"/>
        <v>3828.3</v>
      </c>
      <c r="AA7" s="4">
        <v>8391.4</v>
      </c>
      <c r="AB7" s="4">
        <v>267.36170000000004</v>
      </c>
      <c r="AC7" s="11">
        <f t="shared" si="10"/>
        <v>1127.6000000000004</v>
      </c>
      <c r="AD7" s="11">
        <f t="shared" si="11"/>
        <v>3193.6000000000004</v>
      </c>
      <c r="AE7" s="4">
        <v>7322.3</v>
      </c>
      <c r="AF7" s="4">
        <v>224.37299999999999</v>
      </c>
      <c r="AG7" s="11">
        <f t="shared" si="12"/>
        <v>2196.6999999999998</v>
      </c>
      <c r="AH7" s="11">
        <f t="shared" si="13"/>
        <v>4262.7</v>
      </c>
      <c r="AI7" s="4">
        <v>7591.3</v>
      </c>
      <c r="AJ7" s="4">
        <v>256.53399999999999</v>
      </c>
      <c r="AK7" s="11">
        <f t="shared" si="14"/>
        <v>1927.6999999999998</v>
      </c>
      <c r="AL7" s="18">
        <f t="shared" si="15"/>
        <v>3993.7</v>
      </c>
    </row>
    <row r="8" spans="1:38" x14ac:dyDescent="0.25">
      <c r="A8" s="26" t="s">
        <v>6</v>
      </c>
      <c r="B8" s="27">
        <v>11665</v>
      </c>
      <c r="C8" s="27">
        <v>11665</v>
      </c>
      <c r="D8" s="28">
        <v>10112</v>
      </c>
      <c r="E8" s="32">
        <v>0.21</v>
      </c>
      <c r="F8" s="4">
        <v>9596</v>
      </c>
      <c r="G8" s="17">
        <v>440.05200000000002</v>
      </c>
      <c r="H8" s="11">
        <f t="shared" si="0"/>
        <v>516</v>
      </c>
      <c r="I8" s="11">
        <f t="shared" si="1"/>
        <v>2069</v>
      </c>
      <c r="J8" s="4">
        <v>8919</v>
      </c>
      <c r="K8" s="17">
        <v>440.392</v>
      </c>
      <c r="L8" s="11">
        <f t="shared" si="2"/>
        <v>1193</v>
      </c>
      <c r="M8" s="11">
        <f t="shared" si="3"/>
        <v>2746</v>
      </c>
      <c r="N8" s="4">
        <v>7877</v>
      </c>
      <c r="O8" s="17">
        <v>377.65899999999999</v>
      </c>
      <c r="P8" s="11">
        <f t="shared" si="4"/>
        <v>2235</v>
      </c>
      <c r="Q8" s="11">
        <f t="shared" si="5"/>
        <v>3788</v>
      </c>
      <c r="R8" s="4">
        <v>7877</v>
      </c>
      <c r="S8" s="4">
        <v>359.36200000000002</v>
      </c>
      <c r="T8" s="11">
        <f t="shared" si="6"/>
        <v>2235</v>
      </c>
      <c r="U8" s="11">
        <f t="shared" si="7"/>
        <v>3788</v>
      </c>
      <c r="V8" s="11"/>
      <c r="W8" s="4">
        <v>8890.2999999999993</v>
      </c>
      <c r="X8" s="4">
        <v>405.29069999999996</v>
      </c>
      <c r="Y8" s="11">
        <f t="shared" si="8"/>
        <v>1221.7000000000007</v>
      </c>
      <c r="Z8" s="11">
        <f t="shared" si="9"/>
        <v>2774.7000000000007</v>
      </c>
      <c r="AA8" s="4">
        <v>7768.7</v>
      </c>
      <c r="AB8" s="4">
        <v>421.29919999999993</v>
      </c>
      <c r="AC8" s="11">
        <f t="shared" si="10"/>
        <v>2343.3000000000002</v>
      </c>
      <c r="AD8" s="11">
        <f t="shared" si="11"/>
        <v>3896.3</v>
      </c>
      <c r="AE8" s="4">
        <v>6678.7</v>
      </c>
      <c r="AF8" s="4">
        <v>381.173</v>
      </c>
      <c r="AG8" s="11">
        <f t="shared" si="12"/>
        <v>3433.3</v>
      </c>
      <c r="AH8" s="11">
        <f t="shared" si="13"/>
        <v>4986.3</v>
      </c>
      <c r="AI8" s="4">
        <v>6678</v>
      </c>
      <c r="AJ8" s="4">
        <v>400.69299999999998</v>
      </c>
      <c r="AK8" s="11">
        <f t="shared" si="14"/>
        <v>3434</v>
      </c>
      <c r="AL8" s="18">
        <f t="shared" si="15"/>
        <v>4987</v>
      </c>
    </row>
    <row r="9" spans="1:38" x14ac:dyDescent="0.25">
      <c r="A9" s="26" t="s">
        <v>7</v>
      </c>
      <c r="B9" s="27">
        <v>11325</v>
      </c>
      <c r="C9" s="27">
        <v>11325</v>
      </c>
      <c r="D9" s="28">
        <v>8870</v>
      </c>
      <c r="E9" s="32">
        <v>0.22</v>
      </c>
      <c r="F9" s="4">
        <v>7780</v>
      </c>
      <c r="G9" s="17">
        <v>505.91300000000001</v>
      </c>
      <c r="H9" s="11">
        <f t="shared" si="0"/>
        <v>1090</v>
      </c>
      <c r="I9" s="11">
        <f t="shared" si="1"/>
        <v>3545</v>
      </c>
      <c r="J9" s="4">
        <v>7429</v>
      </c>
      <c r="K9" s="17">
        <v>476.86200000000002</v>
      </c>
      <c r="L9" s="11">
        <f t="shared" si="2"/>
        <v>1441</v>
      </c>
      <c r="M9" s="11">
        <f t="shared" si="3"/>
        <v>3896</v>
      </c>
      <c r="N9" s="4">
        <v>7303</v>
      </c>
      <c r="O9" s="17">
        <v>441.92399999999998</v>
      </c>
      <c r="P9" s="11">
        <f t="shared" si="4"/>
        <v>1567</v>
      </c>
      <c r="Q9" s="11">
        <f t="shared" si="5"/>
        <v>4022</v>
      </c>
      <c r="R9" s="4">
        <v>7303</v>
      </c>
      <c r="S9" s="4">
        <v>461.56299999999999</v>
      </c>
      <c r="T9" s="11">
        <f t="shared" si="6"/>
        <v>1567</v>
      </c>
      <c r="U9" s="11">
        <f t="shared" si="7"/>
        <v>4022</v>
      </c>
      <c r="V9" s="11"/>
      <c r="W9" s="4">
        <v>7788.2</v>
      </c>
      <c r="X9" s="4">
        <v>505.16</v>
      </c>
      <c r="Y9" s="11">
        <f t="shared" si="8"/>
        <v>1081.8000000000002</v>
      </c>
      <c r="Z9" s="11">
        <f t="shared" si="9"/>
        <v>3536.8</v>
      </c>
      <c r="AA9" s="4">
        <v>6933.5</v>
      </c>
      <c r="AB9" s="4">
        <v>476.10970000000009</v>
      </c>
      <c r="AC9" s="11">
        <f t="shared" si="10"/>
        <v>1936.5</v>
      </c>
      <c r="AD9" s="11">
        <f t="shared" si="11"/>
        <v>4391.5</v>
      </c>
      <c r="AE9" s="4">
        <v>8538.9</v>
      </c>
      <c r="AF9" s="4">
        <v>600.48299999999995</v>
      </c>
      <c r="AG9" s="11">
        <f t="shared" si="12"/>
        <v>331.10000000000036</v>
      </c>
      <c r="AH9" s="11">
        <f t="shared" si="13"/>
        <v>2786.1000000000004</v>
      </c>
      <c r="AI9" s="4">
        <v>7182</v>
      </c>
      <c r="AJ9" s="4">
        <v>567.55100000000004</v>
      </c>
      <c r="AK9" s="11">
        <f t="shared" si="14"/>
        <v>1688</v>
      </c>
      <c r="AL9" s="18">
        <f t="shared" si="15"/>
        <v>4143</v>
      </c>
    </row>
    <row r="10" spans="1:38" x14ac:dyDescent="0.25">
      <c r="A10" s="26" t="s">
        <v>8</v>
      </c>
      <c r="B10" s="27">
        <v>11249</v>
      </c>
      <c r="C10" s="27">
        <v>11243.4</v>
      </c>
      <c r="D10" s="28">
        <v>9717</v>
      </c>
      <c r="E10" s="32">
        <v>0.19</v>
      </c>
      <c r="F10" s="4">
        <v>8795</v>
      </c>
      <c r="G10" s="17">
        <v>794.53899999999999</v>
      </c>
      <c r="H10" s="11">
        <f t="shared" si="0"/>
        <v>922</v>
      </c>
      <c r="I10" s="11">
        <f t="shared" si="1"/>
        <v>2454</v>
      </c>
      <c r="J10" s="4">
        <v>9337</v>
      </c>
      <c r="K10" s="17">
        <v>5.7850000000000001</v>
      </c>
      <c r="L10" s="11">
        <f t="shared" si="2"/>
        <v>380</v>
      </c>
      <c r="M10" s="11">
        <f t="shared" si="3"/>
        <v>1912</v>
      </c>
      <c r="N10" s="4">
        <v>7684</v>
      </c>
      <c r="O10" s="4">
        <v>730.48</v>
      </c>
      <c r="P10" s="11">
        <f t="shared" si="4"/>
        <v>2033</v>
      </c>
      <c r="Q10" s="11">
        <f t="shared" si="5"/>
        <v>3565</v>
      </c>
      <c r="R10" s="4">
        <v>7684</v>
      </c>
      <c r="S10" s="4">
        <v>730.78499999999997</v>
      </c>
      <c r="T10" s="11">
        <f t="shared" si="6"/>
        <v>2033</v>
      </c>
      <c r="U10" s="11">
        <f t="shared" si="7"/>
        <v>3565</v>
      </c>
      <c r="V10" s="11"/>
      <c r="W10" s="4">
        <v>8708.7000000000007</v>
      </c>
      <c r="X10" s="4">
        <v>786.07309999999984</v>
      </c>
      <c r="Y10" s="11">
        <f t="shared" si="8"/>
        <v>1008.2999999999993</v>
      </c>
      <c r="Z10" s="11">
        <f t="shared" si="9"/>
        <v>2540.2999999999993</v>
      </c>
      <c r="AA10" s="4">
        <v>6858.4</v>
      </c>
      <c r="AB10" s="4">
        <v>689.12</v>
      </c>
      <c r="AC10" s="11">
        <f t="shared" si="10"/>
        <v>2858.6000000000004</v>
      </c>
      <c r="AD10" s="11">
        <f t="shared" si="11"/>
        <v>4390.6000000000004</v>
      </c>
      <c r="AE10" s="4">
        <v>6731.5</v>
      </c>
      <c r="AF10" s="4">
        <v>729.62599999999998</v>
      </c>
      <c r="AG10" s="11">
        <f t="shared" si="12"/>
        <v>2985.5</v>
      </c>
      <c r="AH10" s="11">
        <f t="shared" si="13"/>
        <v>4517.5</v>
      </c>
      <c r="AI10" s="4"/>
      <c r="AJ10" s="4"/>
      <c r="AK10" s="11">
        <f t="shared" si="14"/>
        <v>9717</v>
      </c>
      <c r="AL10" s="18">
        <f t="shared" si="15"/>
        <v>11249</v>
      </c>
    </row>
    <row r="11" spans="1:38" x14ac:dyDescent="0.25">
      <c r="A11" s="26" t="s">
        <v>9</v>
      </c>
      <c r="B11" s="27">
        <v>10381</v>
      </c>
      <c r="C11" s="27">
        <v>10293.89</v>
      </c>
      <c r="D11" s="28">
        <v>8260</v>
      </c>
      <c r="E11" s="32">
        <v>0.19</v>
      </c>
      <c r="F11" s="4">
        <v>7644</v>
      </c>
      <c r="G11" s="17">
        <v>916.58399999999995</v>
      </c>
      <c r="H11" s="11">
        <f t="shared" si="0"/>
        <v>616</v>
      </c>
      <c r="I11" s="11">
        <f t="shared" si="1"/>
        <v>2737</v>
      </c>
      <c r="J11" s="4">
        <v>9199</v>
      </c>
      <c r="K11" s="17">
        <v>5.9980000000000002</v>
      </c>
      <c r="L11" s="11">
        <f t="shared" si="2"/>
        <v>-939</v>
      </c>
      <c r="M11" s="11">
        <f t="shared" si="3"/>
        <v>1182</v>
      </c>
      <c r="N11" s="4">
        <v>7376</v>
      </c>
      <c r="O11" s="17">
        <v>873.30100000000004</v>
      </c>
      <c r="P11" s="11">
        <f t="shared" si="4"/>
        <v>884</v>
      </c>
      <c r="Q11" s="11">
        <f t="shared" si="5"/>
        <v>3005</v>
      </c>
      <c r="R11" s="4">
        <v>7376</v>
      </c>
      <c r="S11" s="4">
        <v>892.03</v>
      </c>
      <c r="T11" s="11">
        <f t="shared" si="6"/>
        <v>884</v>
      </c>
      <c r="U11" s="11">
        <f t="shared" si="7"/>
        <v>3005</v>
      </c>
      <c r="V11" s="11"/>
      <c r="W11" s="4">
        <v>7212.1</v>
      </c>
      <c r="X11" s="4">
        <v>984.11860000000001</v>
      </c>
      <c r="Y11" s="11">
        <f t="shared" si="8"/>
        <v>1047.8999999999996</v>
      </c>
      <c r="Z11" s="11">
        <f t="shared" si="9"/>
        <v>3168.8999999999996</v>
      </c>
      <c r="AA11" s="4">
        <v>7189.6</v>
      </c>
      <c r="AB11" s="5">
        <v>979.274</v>
      </c>
      <c r="AC11" s="11">
        <f t="shared" si="10"/>
        <v>1070.3999999999996</v>
      </c>
      <c r="AD11" s="11">
        <f t="shared" si="11"/>
        <v>3191.3999999999996</v>
      </c>
      <c r="AE11" s="4">
        <v>6297.3</v>
      </c>
      <c r="AF11" s="4">
        <v>856.16800000000001</v>
      </c>
      <c r="AG11" s="11">
        <f t="shared" si="12"/>
        <v>1962.6999999999998</v>
      </c>
      <c r="AH11" s="11">
        <f t="shared" si="13"/>
        <v>4083.7</v>
      </c>
      <c r="AI11" s="4"/>
      <c r="AJ11" s="4"/>
      <c r="AK11" s="11">
        <f t="shared" si="14"/>
        <v>8260</v>
      </c>
      <c r="AL11" s="18">
        <f t="shared" si="15"/>
        <v>10381</v>
      </c>
    </row>
    <row r="12" spans="1:38" x14ac:dyDescent="0.25">
      <c r="A12" s="26" t="s">
        <v>10</v>
      </c>
      <c r="B12" s="27">
        <v>13283</v>
      </c>
      <c r="C12" s="27">
        <v>13283</v>
      </c>
      <c r="D12" s="28">
        <v>12334</v>
      </c>
      <c r="E12" s="32">
        <v>0.36</v>
      </c>
      <c r="F12" s="4">
        <v>10468</v>
      </c>
      <c r="G12" s="17">
        <v>5.6660000000000004</v>
      </c>
      <c r="H12" s="11">
        <f t="shared" si="0"/>
        <v>1866</v>
      </c>
      <c r="I12" s="11">
        <f t="shared" si="1"/>
        <v>2815</v>
      </c>
      <c r="J12" s="4">
        <v>10614</v>
      </c>
      <c r="K12" s="17">
        <v>65.412000000000006</v>
      </c>
      <c r="L12" s="11">
        <f t="shared" si="2"/>
        <v>1720</v>
      </c>
      <c r="M12" s="11">
        <f t="shared" si="3"/>
        <v>2669</v>
      </c>
      <c r="N12" s="4">
        <v>10061</v>
      </c>
      <c r="O12" s="17">
        <v>5.9119999999999999</v>
      </c>
      <c r="P12" s="11">
        <f t="shared" si="4"/>
        <v>2273</v>
      </c>
      <c r="Q12" s="11">
        <f t="shared" si="5"/>
        <v>3222</v>
      </c>
      <c r="R12" s="4">
        <v>10061</v>
      </c>
      <c r="S12" s="4">
        <v>5.92</v>
      </c>
      <c r="T12" s="11">
        <f t="shared" si="6"/>
        <v>2273</v>
      </c>
      <c r="U12" s="11">
        <f t="shared" si="7"/>
        <v>3222</v>
      </c>
      <c r="V12" s="11"/>
      <c r="W12" s="4">
        <v>10467.6</v>
      </c>
      <c r="X12" s="4">
        <v>10.705700000000004</v>
      </c>
      <c r="Y12" s="11">
        <f t="shared" si="8"/>
        <v>1866.3999999999996</v>
      </c>
      <c r="Z12" s="11">
        <f t="shared" si="9"/>
        <v>2815.3999999999996</v>
      </c>
      <c r="AA12" s="4">
        <v>10119</v>
      </c>
      <c r="AB12" s="4">
        <v>5.8693999999999997</v>
      </c>
      <c r="AC12" s="11">
        <f t="shared" si="10"/>
        <v>2215</v>
      </c>
      <c r="AD12" s="11">
        <f t="shared" si="11"/>
        <v>3164</v>
      </c>
      <c r="AE12" s="4">
        <v>10645.2</v>
      </c>
      <c r="AF12" s="4">
        <v>6.4278999999999993</v>
      </c>
      <c r="AG12" s="11">
        <f t="shared" si="12"/>
        <v>1688.7999999999993</v>
      </c>
      <c r="AH12" s="11">
        <f t="shared" si="13"/>
        <v>2637.7999999999993</v>
      </c>
      <c r="AI12" s="4">
        <v>10709.2</v>
      </c>
      <c r="AJ12" s="4">
        <v>6.3635000000000002</v>
      </c>
      <c r="AK12" s="11">
        <f t="shared" si="14"/>
        <v>1624.7999999999993</v>
      </c>
      <c r="AL12" s="18">
        <f t="shared" si="15"/>
        <v>2573.7999999999993</v>
      </c>
    </row>
    <row r="13" spans="1:38" x14ac:dyDescent="0.25">
      <c r="A13" s="26" t="s">
        <v>11</v>
      </c>
      <c r="B13" s="27">
        <v>12479</v>
      </c>
      <c r="C13" s="27" t="s">
        <v>12</v>
      </c>
      <c r="D13" s="28">
        <v>11912</v>
      </c>
      <c r="E13" s="32">
        <v>0.33</v>
      </c>
      <c r="F13" s="4">
        <v>9024</v>
      </c>
      <c r="G13" s="17">
        <v>7.1779999999999999</v>
      </c>
      <c r="H13" s="11">
        <f t="shared" si="0"/>
        <v>2888</v>
      </c>
      <c r="I13" s="11">
        <f t="shared" si="1"/>
        <v>3455</v>
      </c>
      <c r="J13" s="4">
        <v>9450</v>
      </c>
      <c r="K13" s="17">
        <v>76.709000000000003</v>
      </c>
      <c r="L13" s="11">
        <f t="shared" si="2"/>
        <v>2462</v>
      </c>
      <c r="M13" s="11">
        <f t="shared" si="3"/>
        <v>3029</v>
      </c>
      <c r="N13" s="4">
        <v>10517</v>
      </c>
      <c r="O13" s="17">
        <v>6.0019999999999998</v>
      </c>
      <c r="P13" s="11">
        <f t="shared" si="4"/>
        <v>1395</v>
      </c>
      <c r="Q13" s="11">
        <f t="shared" si="5"/>
        <v>1962</v>
      </c>
      <c r="R13" s="4">
        <v>10741</v>
      </c>
      <c r="S13" s="4">
        <v>7.2690000000000001</v>
      </c>
      <c r="T13" s="11">
        <f t="shared" si="6"/>
        <v>1171</v>
      </c>
      <c r="U13" s="11">
        <f t="shared" si="7"/>
        <v>1738</v>
      </c>
      <c r="V13" s="11"/>
      <c r="W13" s="4">
        <v>8908.7000000000007</v>
      </c>
      <c r="X13" s="4">
        <v>10.155799999999997</v>
      </c>
      <c r="Y13" s="11">
        <f t="shared" si="8"/>
        <v>3003.2999999999993</v>
      </c>
      <c r="Z13" s="11">
        <f t="shared" si="9"/>
        <v>3570.2999999999993</v>
      </c>
      <c r="AA13" s="4">
        <v>9378.7000000000007</v>
      </c>
      <c r="AB13" s="4">
        <v>6.7820000000000009</v>
      </c>
      <c r="AC13" s="11">
        <f t="shared" si="10"/>
        <v>2533.2999999999993</v>
      </c>
      <c r="AD13" s="11">
        <f t="shared" si="11"/>
        <v>3100.2999999999993</v>
      </c>
      <c r="AE13" s="4">
        <v>9814.7999999999993</v>
      </c>
      <c r="AF13" s="4">
        <v>7.1626000000000003</v>
      </c>
      <c r="AG13" s="11">
        <f t="shared" si="12"/>
        <v>2097.2000000000007</v>
      </c>
      <c r="AH13" s="11">
        <f t="shared" si="13"/>
        <v>2664.2000000000007</v>
      </c>
      <c r="AI13" s="4">
        <v>10072.5</v>
      </c>
      <c r="AJ13" s="4">
        <v>7.3846000000000007</v>
      </c>
      <c r="AK13" s="11">
        <f t="shared" si="14"/>
        <v>1839.5</v>
      </c>
      <c r="AL13" s="18">
        <f t="shared" si="15"/>
        <v>2406.5</v>
      </c>
    </row>
    <row r="14" spans="1:38" x14ac:dyDescent="0.25">
      <c r="A14" s="26" t="s">
        <v>13</v>
      </c>
      <c r="B14" s="27">
        <v>13521</v>
      </c>
      <c r="C14" s="27">
        <v>13521</v>
      </c>
      <c r="D14" s="28">
        <v>12874</v>
      </c>
      <c r="E14" s="32">
        <v>0.31</v>
      </c>
      <c r="F14" s="4">
        <v>9685</v>
      </c>
      <c r="G14" s="17">
        <v>57.454999999999998</v>
      </c>
      <c r="H14" s="11">
        <f t="shared" si="0"/>
        <v>3189</v>
      </c>
      <c r="I14" s="11">
        <f t="shared" si="1"/>
        <v>3836</v>
      </c>
      <c r="J14" s="4">
        <v>9061</v>
      </c>
      <c r="K14" s="17">
        <v>187.714</v>
      </c>
      <c r="L14" s="11">
        <f t="shared" si="2"/>
        <v>3813</v>
      </c>
      <c r="M14" s="11">
        <f t="shared" si="3"/>
        <v>4460</v>
      </c>
      <c r="N14" s="4">
        <v>10446</v>
      </c>
      <c r="O14" s="17">
        <v>59.44</v>
      </c>
      <c r="P14" s="11">
        <f t="shared" si="4"/>
        <v>2428</v>
      </c>
      <c r="Q14" s="11">
        <f t="shared" si="5"/>
        <v>3075</v>
      </c>
      <c r="R14" s="4">
        <v>11723</v>
      </c>
      <c r="S14" s="4">
        <v>62.868000000000002</v>
      </c>
      <c r="T14" s="11">
        <f t="shared" si="6"/>
        <v>1151</v>
      </c>
      <c r="U14" s="11">
        <f t="shared" si="7"/>
        <v>1798</v>
      </c>
      <c r="V14" s="11"/>
      <c r="W14" s="4">
        <v>9731.2999999999993</v>
      </c>
      <c r="X14" s="4">
        <v>80.045799999999986</v>
      </c>
      <c r="Y14" s="11">
        <f t="shared" si="8"/>
        <v>3142.7000000000007</v>
      </c>
      <c r="Z14" s="11">
        <f t="shared" si="9"/>
        <v>3789.7000000000007</v>
      </c>
      <c r="AA14" s="4">
        <v>9997.2000000000007</v>
      </c>
      <c r="AB14" s="4">
        <v>56.566200000000002</v>
      </c>
      <c r="AC14" s="11">
        <f t="shared" si="10"/>
        <v>2876.7999999999993</v>
      </c>
      <c r="AD14" s="11">
        <f t="shared" si="11"/>
        <v>3523.7999999999993</v>
      </c>
      <c r="AE14" s="4">
        <v>10061.299999999999</v>
      </c>
      <c r="AF14" s="4">
        <v>60.29229999999999</v>
      </c>
      <c r="AG14" s="11">
        <f t="shared" si="12"/>
        <v>2812.7000000000007</v>
      </c>
      <c r="AH14" s="11">
        <f t="shared" si="13"/>
        <v>3459.7000000000007</v>
      </c>
      <c r="AI14" s="4">
        <v>10094.200000000001</v>
      </c>
      <c r="AJ14" s="4">
        <v>58.47760000000001</v>
      </c>
      <c r="AK14" s="11">
        <f t="shared" si="14"/>
        <v>2779.7999999999993</v>
      </c>
      <c r="AL14" s="18">
        <f t="shared" si="15"/>
        <v>3426.7999999999993</v>
      </c>
    </row>
    <row r="15" spans="1:38" x14ac:dyDescent="0.25">
      <c r="A15" s="26" t="s">
        <v>14</v>
      </c>
      <c r="B15" s="27">
        <v>14215</v>
      </c>
      <c r="C15" s="27" t="s">
        <v>15</v>
      </c>
      <c r="D15" s="28">
        <v>12659</v>
      </c>
      <c r="E15" s="32">
        <v>0.28000000000000003</v>
      </c>
      <c r="F15" s="4">
        <v>12155</v>
      </c>
      <c r="G15" s="17">
        <v>73.379000000000005</v>
      </c>
      <c r="H15" s="11">
        <f t="shared" si="0"/>
        <v>504</v>
      </c>
      <c r="I15" s="11">
        <f t="shared" si="1"/>
        <v>2060</v>
      </c>
      <c r="J15" s="4">
        <v>8090</v>
      </c>
      <c r="K15" s="17">
        <v>216.89599999999999</v>
      </c>
      <c r="L15" s="11">
        <f t="shared" si="2"/>
        <v>4569</v>
      </c>
      <c r="M15" s="11">
        <f t="shared" si="3"/>
        <v>6125</v>
      </c>
      <c r="N15" s="4">
        <v>10719</v>
      </c>
      <c r="O15" s="17">
        <v>58.383000000000003</v>
      </c>
      <c r="P15" s="11">
        <f t="shared" si="4"/>
        <v>1940</v>
      </c>
      <c r="Q15" s="11">
        <f t="shared" si="5"/>
        <v>3496</v>
      </c>
      <c r="R15" s="4">
        <v>9877</v>
      </c>
      <c r="S15" s="4">
        <v>70.164000000000001</v>
      </c>
      <c r="T15" s="11">
        <f t="shared" si="6"/>
        <v>2782</v>
      </c>
      <c r="U15" s="11">
        <f t="shared" si="7"/>
        <v>4338</v>
      </c>
      <c r="V15" s="11"/>
      <c r="W15" s="4">
        <v>8955.6</v>
      </c>
      <c r="X15" s="4">
        <v>91.548100000000005</v>
      </c>
      <c r="Y15" s="11">
        <f t="shared" si="8"/>
        <v>3703.3999999999996</v>
      </c>
      <c r="Z15" s="11">
        <f t="shared" si="9"/>
        <v>5259.4</v>
      </c>
      <c r="AA15" s="4">
        <v>9722.7999999999993</v>
      </c>
      <c r="AB15" s="4">
        <v>66.584699999999998</v>
      </c>
      <c r="AC15" s="11">
        <f t="shared" si="10"/>
        <v>2936.2000000000007</v>
      </c>
      <c r="AD15" s="11">
        <f t="shared" si="11"/>
        <v>4492.2000000000007</v>
      </c>
      <c r="AE15" s="4">
        <v>9592.2999999999993</v>
      </c>
      <c r="AF15" s="4">
        <v>71.069299999999998</v>
      </c>
      <c r="AG15" s="11">
        <f t="shared" si="12"/>
        <v>3066.7000000000007</v>
      </c>
      <c r="AH15" s="11">
        <f t="shared" si="13"/>
        <v>4622.7000000000007</v>
      </c>
      <c r="AI15" s="4">
        <v>9614.4</v>
      </c>
      <c r="AJ15" s="4">
        <v>72.313900000000018</v>
      </c>
      <c r="AK15" s="11">
        <f t="shared" si="14"/>
        <v>3044.6000000000004</v>
      </c>
      <c r="AL15" s="18">
        <f t="shared" si="15"/>
        <v>4600.6000000000004</v>
      </c>
    </row>
    <row r="16" spans="1:38" x14ac:dyDescent="0.25">
      <c r="A16" s="26" t="s">
        <v>16</v>
      </c>
      <c r="B16" s="27">
        <v>11563</v>
      </c>
      <c r="C16" s="27" t="s">
        <v>17</v>
      </c>
      <c r="D16" s="28">
        <v>9777</v>
      </c>
      <c r="E16" s="32">
        <v>0.23</v>
      </c>
      <c r="F16" s="4">
        <v>8703</v>
      </c>
      <c r="G16" s="4">
        <v>168.95</v>
      </c>
      <c r="H16" s="11">
        <f t="shared" si="0"/>
        <v>1074</v>
      </c>
      <c r="I16" s="11">
        <f t="shared" si="1"/>
        <v>2860</v>
      </c>
      <c r="J16" s="4">
        <v>7261</v>
      </c>
      <c r="K16" s="17">
        <v>428.79599999999999</v>
      </c>
      <c r="L16" s="11">
        <f t="shared" si="2"/>
        <v>2516</v>
      </c>
      <c r="M16" s="11">
        <f t="shared" si="3"/>
        <v>4302</v>
      </c>
      <c r="N16" s="4">
        <v>8209</v>
      </c>
      <c r="O16" s="17">
        <v>135.63200000000001</v>
      </c>
      <c r="P16" s="11">
        <f t="shared" si="4"/>
        <v>1568</v>
      </c>
      <c r="Q16" s="11">
        <f t="shared" si="5"/>
        <v>3354</v>
      </c>
      <c r="R16" s="4">
        <v>8209</v>
      </c>
      <c r="S16" s="4">
        <v>146.21299999999999</v>
      </c>
      <c r="T16" s="11">
        <f t="shared" si="6"/>
        <v>1568</v>
      </c>
      <c r="U16" s="11">
        <f t="shared" si="7"/>
        <v>3354</v>
      </c>
      <c r="V16" s="11"/>
      <c r="W16" s="4">
        <v>8750.5</v>
      </c>
      <c r="X16" s="4">
        <v>248.4143</v>
      </c>
      <c r="Y16" s="11">
        <f t="shared" si="8"/>
        <v>1026.5</v>
      </c>
      <c r="Z16" s="11">
        <f t="shared" si="9"/>
        <v>2812.5</v>
      </c>
      <c r="AA16" s="4">
        <v>8659.4</v>
      </c>
      <c r="AB16" s="4">
        <v>189.20149999999998</v>
      </c>
      <c r="AC16" s="11">
        <f t="shared" si="10"/>
        <v>1117.6000000000004</v>
      </c>
      <c r="AD16" s="11">
        <f t="shared" si="11"/>
        <v>2903.6000000000004</v>
      </c>
      <c r="AE16" s="4">
        <v>8304.4</v>
      </c>
      <c r="AF16" s="4">
        <v>212.01499999999999</v>
      </c>
      <c r="AG16" s="11">
        <f t="shared" si="12"/>
        <v>1472.6000000000004</v>
      </c>
      <c r="AH16" s="11">
        <f t="shared" si="13"/>
        <v>3258.6000000000004</v>
      </c>
      <c r="AI16" s="4">
        <v>8458</v>
      </c>
      <c r="AJ16" s="4">
        <v>230.08699999999999</v>
      </c>
      <c r="AK16" s="11">
        <f t="shared" si="14"/>
        <v>1319</v>
      </c>
      <c r="AL16" s="18">
        <f t="shared" si="15"/>
        <v>3105</v>
      </c>
    </row>
    <row r="17" spans="1:38" x14ac:dyDescent="0.25">
      <c r="A17" s="26" t="s">
        <v>18</v>
      </c>
      <c r="B17" s="27">
        <v>12607</v>
      </c>
      <c r="C17" s="27" t="s">
        <v>19</v>
      </c>
      <c r="D17" s="28">
        <v>9814</v>
      </c>
      <c r="E17" s="32">
        <v>0.23</v>
      </c>
      <c r="F17" s="4">
        <v>8684</v>
      </c>
      <c r="G17" s="17">
        <v>232.149</v>
      </c>
      <c r="H17" s="11">
        <f t="shared" si="0"/>
        <v>1130</v>
      </c>
      <c r="I17" s="11">
        <f t="shared" si="1"/>
        <v>3923</v>
      </c>
      <c r="J17" s="4">
        <v>6846</v>
      </c>
      <c r="K17" s="17">
        <v>850.42399999999998</v>
      </c>
      <c r="L17" s="11">
        <f t="shared" si="2"/>
        <v>2968</v>
      </c>
      <c r="M17" s="11">
        <f t="shared" si="3"/>
        <v>5761</v>
      </c>
      <c r="N17" s="4">
        <v>10034</v>
      </c>
      <c r="O17" s="17">
        <v>255.36099999999999</v>
      </c>
      <c r="P17" s="11">
        <f t="shared" si="4"/>
        <v>-220</v>
      </c>
      <c r="Q17" s="11">
        <f t="shared" si="5"/>
        <v>2573</v>
      </c>
      <c r="R17" s="4">
        <v>8436</v>
      </c>
      <c r="S17" s="4">
        <v>208.28100000000001</v>
      </c>
      <c r="T17" s="11">
        <f t="shared" si="6"/>
        <v>1378</v>
      </c>
      <c r="U17" s="11">
        <f t="shared" si="7"/>
        <v>4171</v>
      </c>
      <c r="V17" s="11"/>
      <c r="W17" s="4">
        <v>8517.7999999999993</v>
      </c>
      <c r="X17" s="4">
        <v>239.59270000000001</v>
      </c>
      <c r="Y17" s="11">
        <f t="shared" si="8"/>
        <v>1296.2000000000007</v>
      </c>
      <c r="Z17" s="11">
        <f t="shared" si="9"/>
        <v>4089.2000000000007</v>
      </c>
      <c r="AA17" s="4">
        <v>8439.7999999999993</v>
      </c>
      <c r="AB17" s="4">
        <v>224.66739999999999</v>
      </c>
      <c r="AC17" s="11">
        <f t="shared" si="10"/>
        <v>1374.2000000000007</v>
      </c>
      <c r="AD17" s="11">
        <f t="shared" si="11"/>
        <v>4167.2000000000007</v>
      </c>
      <c r="AE17" s="4">
        <v>8739.1111111111113</v>
      </c>
      <c r="AF17" s="4">
        <v>242.8614444444444</v>
      </c>
      <c r="AG17" s="11">
        <f>(D17-AE17)</f>
        <v>1074.8888888888887</v>
      </c>
      <c r="AH17" s="11">
        <f t="shared" si="13"/>
        <v>3867.8888888888887</v>
      </c>
      <c r="AI17" s="4">
        <v>10332</v>
      </c>
      <c r="AJ17" s="4">
        <v>318.69200000000001</v>
      </c>
      <c r="AK17" s="11">
        <f t="shared" si="14"/>
        <v>-518</v>
      </c>
      <c r="AL17" s="18">
        <f t="shared" si="15"/>
        <v>2275</v>
      </c>
    </row>
    <row r="18" spans="1:38" x14ac:dyDescent="0.25">
      <c r="A18" s="26" t="s">
        <v>20</v>
      </c>
      <c r="B18" s="27">
        <v>11484</v>
      </c>
      <c r="C18" s="27">
        <v>11484</v>
      </c>
      <c r="D18" s="28">
        <v>9359</v>
      </c>
      <c r="E18" s="32">
        <v>0.18</v>
      </c>
      <c r="F18" s="4">
        <v>9055</v>
      </c>
      <c r="G18" s="17">
        <v>423.14299999999997</v>
      </c>
      <c r="H18" s="11">
        <f t="shared" si="0"/>
        <v>304</v>
      </c>
      <c r="I18" s="11">
        <f t="shared" si="1"/>
        <v>2429</v>
      </c>
      <c r="J18" s="4">
        <v>9097</v>
      </c>
      <c r="K18" s="17">
        <v>4.5010000000000003</v>
      </c>
      <c r="L18" s="11">
        <f t="shared" si="2"/>
        <v>262</v>
      </c>
      <c r="M18" s="11">
        <f t="shared" si="3"/>
        <v>2387</v>
      </c>
      <c r="N18" s="4">
        <v>8442</v>
      </c>
      <c r="O18" s="17">
        <v>353.30599999999998</v>
      </c>
      <c r="P18" s="11">
        <f t="shared" si="4"/>
        <v>917</v>
      </c>
      <c r="Q18" s="11">
        <f t="shared" si="5"/>
        <v>3042</v>
      </c>
      <c r="R18" s="4">
        <v>8442</v>
      </c>
      <c r="S18" s="4">
        <v>356.46300000000002</v>
      </c>
      <c r="T18" s="11">
        <f t="shared" si="6"/>
        <v>917</v>
      </c>
      <c r="U18" s="11">
        <f t="shared" si="7"/>
        <v>3042</v>
      </c>
      <c r="V18" s="11"/>
      <c r="W18" s="4">
        <v>8745.7999999999993</v>
      </c>
      <c r="X18" s="4">
        <v>436.91739999999999</v>
      </c>
      <c r="Y18" s="11">
        <f t="shared" si="8"/>
        <v>613.20000000000073</v>
      </c>
      <c r="Z18" s="11">
        <f t="shared" si="9"/>
        <v>2738.2000000000007</v>
      </c>
      <c r="AA18" s="5">
        <v>8065.2</v>
      </c>
      <c r="AB18" s="5">
        <v>406.10300000000001</v>
      </c>
      <c r="AC18" s="11">
        <f t="shared" si="10"/>
        <v>1293.8000000000002</v>
      </c>
      <c r="AD18" s="11">
        <f t="shared" si="11"/>
        <v>3418.8</v>
      </c>
      <c r="AE18" s="4">
        <v>8311.5</v>
      </c>
      <c r="AF18" s="4">
        <v>362.11099999999999</v>
      </c>
      <c r="AG18" s="11">
        <f t="shared" si="12"/>
        <v>1047.5</v>
      </c>
      <c r="AH18" s="11">
        <f t="shared" si="13"/>
        <v>3172.5</v>
      </c>
      <c r="AI18" s="4"/>
      <c r="AJ18" s="4"/>
      <c r="AK18" s="11">
        <f t="shared" si="14"/>
        <v>9359</v>
      </c>
      <c r="AL18" s="18">
        <f t="shared" si="15"/>
        <v>11484</v>
      </c>
    </row>
    <row r="19" spans="1:38" x14ac:dyDescent="0.25">
      <c r="A19" s="26" t="s">
        <v>21</v>
      </c>
      <c r="B19" s="27">
        <v>11209</v>
      </c>
      <c r="C19" s="27" t="s">
        <v>22</v>
      </c>
      <c r="D19" s="28">
        <v>9026</v>
      </c>
      <c r="E19" s="32">
        <v>0.22</v>
      </c>
      <c r="F19" s="4">
        <v>7679</v>
      </c>
      <c r="G19" s="4">
        <v>488.47</v>
      </c>
      <c r="H19" s="11">
        <f t="shared" si="0"/>
        <v>1347</v>
      </c>
      <c r="I19" s="11">
        <f t="shared" si="1"/>
        <v>3530</v>
      </c>
      <c r="J19" s="4">
        <v>9759</v>
      </c>
      <c r="K19" s="17">
        <v>6.8049999999999997</v>
      </c>
      <c r="L19" s="11">
        <f t="shared" si="2"/>
        <v>-733</v>
      </c>
      <c r="M19" s="11">
        <f t="shared" si="3"/>
        <v>1450</v>
      </c>
      <c r="N19" s="4">
        <v>7164</v>
      </c>
      <c r="O19" s="17">
        <v>395.47699999999998</v>
      </c>
      <c r="P19" s="11">
        <f t="shared" si="4"/>
        <v>1862</v>
      </c>
      <c r="Q19" s="11">
        <f t="shared" si="5"/>
        <v>4045</v>
      </c>
      <c r="R19" s="4">
        <v>7164</v>
      </c>
      <c r="S19" s="4">
        <v>406.238</v>
      </c>
      <c r="T19" s="11">
        <f t="shared" si="6"/>
        <v>1862</v>
      </c>
      <c r="U19" s="11">
        <f t="shared" si="7"/>
        <v>4045</v>
      </c>
      <c r="V19" s="11"/>
      <c r="W19" s="4">
        <v>7341</v>
      </c>
      <c r="X19" s="4">
        <v>466.55469999999997</v>
      </c>
      <c r="Y19" s="11">
        <f t="shared" si="8"/>
        <v>1685</v>
      </c>
      <c r="Z19" s="11">
        <f t="shared" si="9"/>
        <v>3868</v>
      </c>
      <c r="AA19" s="4">
        <v>7450.3</v>
      </c>
      <c r="AB19" s="4">
        <v>471.2242</v>
      </c>
      <c r="AC19" s="11">
        <f t="shared" si="10"/>
        <v>1575.6999999999998</v>
      </c>
      <c r="AD19" s="11">
        <f t="shared" si="11"/>
        <v>3758.7</v>
      </c>
      <c r="AE19" s="4">
        <v>7850.3</v>
      </c>
      <c r="AF19" s="4">
        <v>570.97</v>
      </c>
      <c r="AG19" s="11">
        <f t="shared" si="12"/>
        <v>1175.6999999999998</v>
      </c>
      <c r="AH19" s="11">
        <f t="shared" si="13"/>
        <v>3358.7</v>
      </c>
      <c r="AI19" s="4">
        <v>7850.6</v>
      </c>
      <c r="AJ19" s="4">
        <v>543.85900000000004</v>
      </c>
      <c r="AK19" s="11">
        <f t="shared" si="14"/>
        <v>1175.3999999999996</v>
      </c>
      <c r="AL19" s="18">
        <f t="shared" si="15"/>
        <v>3358.3999999999996</v>
      </c>
    </row>
    <row r="20" spans="1:38" x14ac:dyDescent="0.25">
      <c r="A20" s="26" t="s">
        <v>23</v>
      </c>
      <c r="B20" s="27">
        <v>11771</v>
      </c>
      <c r="C20" s="27" t="s">
        <v>24</v>
      </c>
      <c r="D20" s="28">
        <v>9712</v>
      </c>
      <c r="E20" s="32">
        <v>0.19</v>
      </c>
      <c r="F20" s="4">
        <v>8537</v>
      </c>
      <c r="G20" s="17">
        <v>700.88800000000003</v>
      </c>
      <c r="H20" s="11">
        <f t="shared" si="0"/>
        <v>1175</v>
      </c>
      <c r="I20" s="11">
        <f t="shared" si="1"/>
        <v>3234</v>
      </c>
      <c r="J20" s="4">
        <v>11034</v>
      </c>
      <c r="K20" s="4">
        <v>52.84</v>
      </c>
      <c r="L20" s="11">
        <f t="shared" si="2"/>
        <v>-1322</v>
      </c>
      <c r="M20" s="11">
        <f t="shared" si="3"/>
        <v>737</v>
      </c>
      <c r="N20" s="4">
        <v>8465</v>
      </c>
      <c r="O20" s="4">
        <v>724.86199999999997</v>
      </c>
      <c r="P20" s="11">
        <f t="shared" si="4"/>
        <v>1247</v>
      </c>
      <c r="Q20" s="11">
        <f t="shared" si="5"/>
        <v>3306</v>
      </c>
      <c r="R20" s="4">
        <v>8465</v>
      </c>
      <c r="S20" s="4">
        <v>736.83399999999995</v>
      </c>
      <c r="T20" s="11">
        <f t="shared" si="6"/>
        <v>1247</v>
      </c>
      <c r="U20" s="11">
        <f t="shared" si="7"/>
        <v>3306</v>
      </c>
      <c r="V20" s="11"/>
      <c r="W20" s="4">
        <v>8269.6</v>
      </c>
      <c r="X20" s="4">
        <v>728.94229999999993</v>
      </c>
      <c r="Y20" s="11">
        <f t="shared" si="8"/>
        <v>1442.3999999999996</v>
      </c>
      <c r="Z20" s="11">
        <f t="shared" si="9"/>
        <v>3501.3999999999996</v>
      </c>
      <c r="AA20" s="4">
        <v>7929</v>
      </c>
      <c r="AB20" s="4">
        <v>1237.6300000000001</v>
      </c>
      <c r="AC20" s="11">
        <f t="shared" si="10"/>
        <v>1783</v>
      </c>
      <c r="AD20" s="11">
        <f t="shared" si="11"/>
        <v>3842</v>
      </c>
      <c r="AE20" s="4">
        <v>6965.2</v>
      </c>
      <c r="AF20" s="4">
        <v>621.91300000000001</v>
      </c>
      <c r="AG20" s="11">
        <f t="shared" si="12"/>
        <v>2746.8</v>
      </c>
      <c r="AH20" s="11">
        <f t="shared" si="13"/>
        <v>4805.8</v>
      </c>
      <c r="AI20" s="4"/>
      <c r="AJ20" s="4"/>
      <c r="AK20" s="11">
        <f t="shared" si="14"/>
        <v>9712</v>
      </c>
      <c r="AL20" s="18">
        <f t="shared" si="15"/>
        <v>11771</v>
      </c>
    </row>
    <row r="21" spans="1:38" x14ac:dyDescent="0.25">
      <c r="A21" s="26" t="s">
        <v>25</v>
      </c>
      <c r="B21" s="27">
        <v>10238</v>
      </c>
      <c r="C21" s="27" t="s">
        <v>26</v>
      </c>
      <c r="D21" s="28">
        <v>7986</v>
      </c>
      <c r="E21" s="35">
        <v>0.2</v>
      </c>
      <c r="F21" s="4">
        <v>7480</v>
      </c>
      <c r="G21" s="17">
        <v>883.89700000000005</v>
      </c>
      <c r="H21" s="11">
        <f t="shared" si="0"/>
        <v>506</v>
      </c>
      <c r="I21" s="11">
        <f t="shared" si="1"/>
        <v>2758</v>
      </c>
      <c r="J21" s="4">
        <v>8297</v>
      </c>
      <c r="K21" s="17">
        <v>68.028000000000006</v>
      </c>
      <c r="L21" s="11">
        <f t="shared" si="2"/>
        <v>-311</v>
      </c>
      <c r="M21" s="11">
        <f t="shared" si="3"/>
        <v>1941</v>
      </c>
      <c r="N21" s="4">
        <v>6682</v>
      </c>
      <c r="O21" s="4">
        <v>867.23</v>
      </c>
      <c r="P21" s="11">
        <f t="shared" si="4"/>
        <v>1304</v>
      </c>
      <c r="Q21" s="11">
        <f t="shared" si="5"/>
        <v>3556</v>
      </c>
      <c r="R21" s="4">
        <v>6682</v>
      </c>
      <c r="S21" s="4">
        <v>851.35599999999999</v>
      </c>
      <c r="T21" s="11">
        <f t="shared" si="6"/>
        <v>1304</v>
      </c>
      <c r="U21" s="11">
        <f t="shared" si="7"/>
        <v>3556</v>
      </c>
      <c r="V21" s="11"/>
      <c r="W21" s="4">
        <v>7180.1</v>
      </c>
      <c r="X21" s="4">
        <v>868.26389999999992</v>
      </c>
      <c r="Y21" s="11">
        <f t="shared" si="8"/>
        <v>805.89999999999964</v>
      </c>
      <c r="Z21" s="11">
        <f t="shared" si="9"/>
        <v>3057.8999999999996</v>
      </c>
      <c r="AA21" s="4">
        <v>6697.4</v>
      </c>
      <c r="AB21" s="4">
        <v>844.71219999999994</v>
      </c>
      <c r="AC21" s="11">
        <f t="shared" si="10"/>
        <v>1288.6000000000004</v>
      </c>
      <c r="AD21" s="11">
        <f t="shared" si="11"/>
        <v>3540.6000000000004</v>
      </c>
      <c r="AE21" s="4">
        <v>5653.4</v>
      </c>
      <c r="AF21" s="4">
        <v>894.67499999999995</v>
      </c>
      <c r="AG21" s="11">
        <f t="shared" si="12"/>
        <v>2332.6000000000004</v>
      </c>
      <c r="AH21" s="11">
        <f t="shared" si="13"/>
        <v>4584.6000000000004</v>
      </c>
      <c r="AI21" s="4">
        <v>6922.2</v>
      </c>
      <c r="AJ21" s="4">
        <v>966.02599999999995</v>
      </c>
      <c r="AK21" s="11">
        <f t="shared" si="14"/>
        <v>1063.8000000000002</v>
      </c>
      <c r="AL21" s="18">
        <f t="shared" si="15"/>
        <v>3315.8</v>
      </c>
    </row>
    <row r="22" spans="1:38" x14ac:dyDescent="0.25">
      <c r="A22" s="26" t="s">
        <v>27</v>
      </c>
      <c r="B22" s="27">
        <v>12045</v>
      </c>
      <c r="C22" s="27">
        <v>12045</v>
      </c>
      <c r="D22" s="28">
        <v>10996</v>
      </c>
      <c r="E22" s="32">
        <v>0.31</v>
      </c>
      <c r="F22" s="4">
        <v>9604</v>
      </c>
      <c r="G22" s="17">
        <v>4.6779999999999999</v>
      </c>
      <c r="H22" s="11">
        <f t="shared" si="0"/>
        <v>1392</v>
      </c>
      <c r="I22" s="11">
        <f t="shared" si="1"/>
        <v>2441</v>
      </c>
      <c r="J22" s="4">
        <v>9978</v>
      </c>
      <c r="K22" s="4">
        <v>195.1</v>
      </c>
      <c r="L22" s="11">
        <f t="shared" si="2"/>
        <v>1018</v>
      </c>
      <c r="M22" s="11">
        <f t="shared" si="3"/>
        <v>2067</v>
      </c>
      <c r="N22" s="4">
        <v>10043</v>
      </c>
      <c r="O22" s="4">
        <v>5.0209999999999999</v>
      </c>
      <c r="P22" s="11">
        <f t="shared" si="4"/>
        <v>953</v>
      </c>
      <c r="Q22" s="11">
        <f t="shared" si="5"/>
        <v>2002</v>
      </c>
      <c r="R22" s="4">
        <v>10043</v>
      </c>
      <c r="S22" s="4">
        <v>4.8810000000000002</v>
      </c>
      <c r="T22" s="11">
        <f t="shared" si="6"/>
        <v>953</v>
      </c>
      <c r="U22" s="11">
        <f t="shared" si="7"/>
        <v>2002</v>
      </c>
      <c r="V22" s="11"/>
      <c r="W22" s="4">
        <v>9752.9</v>
      </c>
      <c r="X22" s="4">
        <v>4.7504</v>
      </c>
      <c r="Y22" s="11">
        <f t="shared" si="8"/>
        <v>1243.1000000000004</v>
      </c>
      <c r="Z22" s="11">
        <f t="shared" si="9"/>
        <v>2292.1000000000004</v>
      </c>
      <c r="AA22" s="4">
        <v>9804</v>
      </c>
      <c r="AB22" s="4">
        <v>5.1614999999999993</v>
      </c>
      <c r="AC22" s="11">
        <f t="shared" si="10"/>
        <v>1192</v>
      </c>
      <c r="AD22" s="11">
        <f t="shared" si="11"/>
        <v>2241</v>
      </c>
      <c r="AE22" s="4">
        <v>10200.5</v>
      </c>
      <c r="AF22" s="4">
        <v>5.4026000000000005</v>
      </c>
      <c r="AG22" s="11">
        <f t="shared" si="12"/>
        <v>795.5</v>
      </c>
      <c r="AH22" s="11">
        <f t="shared" si="13"/>
        <v>1844.5</v>
      </c>
      <c r="AI22" s="4">
        <v>10179.1</v>
      </c>
      <c r="AJ22" s="4">
        <v>5.1922999999999995</v>
      </c>
      <c r="AK22" s="11">
        <f t="shared" si="14"/>
        <v>816.89999999999964</v>
      </c>
      <c r="AL22" s="18">
        <f t="shared" si="15"/>
        <v>1865.8999999999996</v>
      </c>
    </row>
    <row r="23" spans="1:38" x14ac:dyDescent="0.25">
      <c r="A23" s="26" t="s">
        <v>28</v>
      </c>
      <c r="B23" s="27">
        <v>12369</v>
      </c>
      <c r="C23" s="27" t="s">
        <v>29</v>
      </c>
      <c r="D23" s="28">
        <v>11480</v>
      </c>
      <c r="E23" s="32">
        <v>0.37</v>
      </c>
      <c r="F23" s="4">
        <v>6930</v>
      </c>
      <c r="G23" s="17">
        <v>4.7060000000000004</v>
      </c>
      <c r="H23" s="11">
        <f t="shared" si="0"/>
        <v>4550</v>
      </c>
      <c r="I23" s="11">
        <f t="shared" si="1"/>
        <v>5439</v>
      </c>
      <c r="J23" s="4">
        <v>9006</v>
      </c>
      <c r="K23" s="17">
        <v>245.33699999999999</v>
      </c>
      <c r="L23" s="11">
        <f t="shared" si="2"/>
        <v>2474</v>
      </c>
      <c r="M23" s="11">
        <f t="shared" si="3"/>
        <v>3363</v>
      </c>
      <c r="N23" s="4">
        <v>9743</v>
      </c>
      <c r="O23" s="4">
        <v>7.01</v>
      </c>
      <c r="P23" s="11">
        <f t="shared" si="4"/>
        <v>1737</v>
      </c>
      <c r="Q23" s="11">
        <f t="shared" si="5"/>
        <v>2626</v>
      </c>
      <c r="R23" s="4">
        <v>8071</v>
      </c>
      <c r="S23" s="4">
        <v>5.4989999999999997</v>
      </c>
      <c r="T23" s="11">
        <f t="shared" si="6"/>
        <v>3409</v>
      </c>
      <c r="U23" s="11">
        <f t="shared" si="7"/>
        <v>4298</v>
      </c>
      <c r="V23" s="11"/>
      <c r="W23" s="4">
        <v>7613.5</v>
      </c>
      <c r="X23" s="4">
        <v>5.4728000000000003</v>
      </c>
      <c r="Y23" s="11">
        <f t="shared" si="8"/>
        <v>3866.5</v>
      </c>
      <c r="Z23" s="11">
        <f t="shared" si="9"/>
        <v>4755.5</v>
      </c>
      <c r="AA23" s="4">
        <v>8864.2000000000007</v>
      </c>
      <c r="AB23" s="4">
        <v>6.4340000000000002</v>
      </c>
      <c r="AC23" s="11">
        <f t="shared" si="10"/>
        <v>2615.7999999999993</v>
      </c>
      <c r="AD23" s="11">
        <f t="shared" si="11"/>
        <v>3504.7999999999993</v>
      </c>
      <c r="AE23" s="4">
        <v>8929.5</v>
      </c>
      <c r="AF23" s="4">
        <v>6.5103999999999997</v>
      </c>
      <c r="AG23" s="11">
        <f t="shared" si="12"/>
        <v>2550.5</v>
      </c>
      <c r="AH23" s="11">
        <f t="shared" si="13"/>
        <v>3439.5</v>
      </c>
      <c r="AI23" s="4">
        <v>9178.9</v>
      </c>
      <c r="AJ23" s="4">
        <v>6.5175999999999998</v>
      </c>
      <c r="AK23" s="11">
        <f t="shared" si="14"/>
        <v>2301.1000000000004</v>
      </c>
      <c r="AL23" s="18">
        <f t="shared" si="15"/>
        <v>3190.1000000000004</v>
      </c>
    </row>
    <row r="24" spans="1:38" x14ac:dyDescent="0.25">
      <c r="A24" s="26" t="s">
        <v>30</v>
      </c>
      <c r="B24" s="27">
        <v>13696</v>
      </c>
      <c r="C24" s="27" t="s">
        <v>31</v>
      </c>
      <c r="D24" s="28">
        <v>12592</v>
      </c>
      <c r="E24" s="32">
        <v>0.27</v>
      </c>
      <c r="F24" s="4">
        <v>10766</v>
      </c>
      <c r="G24" s="17">
        <v>49.335999999999999</v>
      </c>
      <c r="H24" s="11">
        <f t="shared" si="0"/>
        <v>1826</v>
      </c>
      <c r="I24" s="11">
        <f t="shared" si="1"/>
        <v>2930</v>
      </c>
      <c r="J24" s="4">
        <v>7616</v>
      </c>
      <c r="K24" s="17">
        <v>981.86099999999999</v>
      </c>
      <c r="L24" s="11">
        <f t="shared" si="2"/>
        <v>4976</v>
      </c>
      <c r="M24" s="11">
        <f t="shared" si="3"/>
        <v>6080</v>
      </c>
      <c r="N24" s="4">
        <v>10663</v>
      </c>
      <c r="O24" s="4">
        <v>50.872999999999998</v>
      </c>
      <c r="P24" s="11">
        <f t="shared" si="4"/>
        <v>1929</v>
      </c>
      <c r="Q24" s="11">
        <f t="shared" si="5"/>
        <v>3033</v>
      </c>
      <c r="R24" s="4">
        <v>11924</v>
      </c>
      <c r="S24" s="4">
        <v>59.671999999999997</v>
      </c>
      <c r="T24" s="11">
        <f t="shared" si="6"/>
        <v>668</v>
      </c>
      <c r="U24" s="11">
        <f t="shared" si="7"/>
        <v>1772</v>
      </c>
      <c r="V24" s="11"/>
      <c r="W24" s="4">
        <v>10453.700000000001</v>
      </c>
      <c r="X24" s="4">
        <v>51.451999999999998</v>
      </c>
      <c r="Y24" s="11">
        <f t="shared" si="8"/>
        <v>2138.2999999999993</v>
      </c>
      <c r="Z24" s="11">
        <f t="shared" si="9"/>
        <v>3242.2999999999993</v>
      </c>
      <c r="AA24" s="4">
        <v>10951.9</v>
      </c>
      <c r="AB24" s="4">
        <v>54.028300000000002</v>
      </c>
      <c r="AC24" s="11">
        <f t="shared" si="10"/>
        <v>1640.1000000000004</v>
      </c>
      <c r="AD24" s="11">
        <f t="shared" si="11"/>
        <v>2744.1000000000004</v>
      </c>
      <c r="AE24" s="4">
        <v>10863.9</v>
      </c>
      <c r="AF24" s="4">
        <v>55.701199999999993</v>
      </c>
      <c r="AG24" s="11">
        <f t="shared" si="12"/>
        <v>1728.1000000000004</v>
      </c>
      <c r="AH24" s="11">
        <f t="shared" si="13"/>
        <v>2832.1000000000004</v>
      </c>
      <c r="AI24" s="4">
        <v>10645.2</v>
      </c>
      <c r="AJ24" s="4">
        <v>55.612199999999994</v>
      </c>
      <c r="AK24" s="11">
        <f t="shared" si="14"/>
        <v>1946.7999999999993</v>
      </c>
      <c r="AL24" s="18">
        <f t="shared" si="15"/>
        <v>3050.7999999999993</v>
      </c>
    </row>
    <row r="25" spans="1:38" x14ac:dyDescent="0.25">
      <c r="A25" s="26" t="s">
        <v>32</v>
      </c>
      <c r="B25" s="27">
        <v>11298</v>
      </c>
      <c r="C25" s="27" t="s">
        <v>33</v>
      </c>
      <c r="D25" s="28">
        <v>10022</v>
      </c>
      <c r="E25" s="32">
        <v>0.27</v>
      </c>
      <c r="F25" s="4">
        <v>8476</v>
      </c>
      <c r="G25" s="17">
        <v>64.212999999999994</v>
      </c>
      <c r="H25" s="11">
        <f t="shared" si="0"/>
        <v>1546</v>
      </c>
      <c r="I25" s="11">
        <f t="shared" si="1"/>
        <v>2822</v>
      </c>
      <c r="J25" s="4">
        <v>11249</v>
      </c>
      <c r="K25" s="17">
        <v>8.1389999999999993</v>
      </c>
      <c r="L25" s="11">
        <f t="shared" si="2"/>
        <v>-1227</v>
      </c>
      <c r="M25" s="11">
        <f t="shared" si="3"/>
        <v>49</v>
      </c>
      <c r="N25" s="4">
        <v>8654</v>
      </c>
      <c r="O25" s="4">
        <v>68.262</v>
      </c>
      <c r="P25" s="11">
        <f t="shared" si="4"/>
        <v>1368</v>
      </c>
      <c r="Q25" s="11">
        <f t="shared" si="5"/>
        <v>2644</v>
      </c>
      <c r="R25" s="4">
        <v>7404</v>
      </c>
      <c r="S25" s="4">
        <v>60.680999999999997</v>
      </c>
      <c r="T25" s="11">
        <f t="shared" si="6"/>
        <v>2618</v>
      </c>
      <c r="U25" s="11">
        <f t="shared" si="7"/>
        <v>3894</v>
      </c>
      <c r="V25" s="11"/>
      <c r="W25" s="4">
        <v>7437.1</v>
      </c>
      <c r="X25" s="4">
        <v>60.806699999999992</v>
      </c>
      <c r="Y25" s="11">
        <f t="shared" si="8"/>
        <v>2584.8999999999996</v>
      </c>
      <c r="Z25" s="11">
        <f t="shared" si="9"/>
        <v>3860.8999999999996</v>
      </c>
      <c r="AA25" s="4">
        <v>7948.4</v>
      </c>
      <c r="AB25" s="4">
        <v>63.9559</v>
      </c>
      <c r="AC25" s="11">
        <f t="shared" si="10"/>
        <v>2073.6000000000004</v>
      </c>
      <c r="AD25" s="11">
        <f t="shared" si="11"/>
        <v>3349.6000000000004</v>
      </c>
      <c r="AE25" s="4">
        <v>7580.7</v>
      </c>
      <c r="AF25" s="4">
        <v>64.355400000000003</v>
      </c>
      <c r="AG25" s="11">
        <f t="shared" si="12"/>
        <v>2441.3000000000002</v>
      </c>
      <c r="AH25" s="11">
        <f t="shared" si="13"/>
        <v>3717.3</v>
      </c>
      <c r="AI25" s="4">
        <v>8146.8</v>
      </c>
      <c r="AJ25" s="4">
        <v>70.205999999999989</v>
      </c>
      <c r="AK25" s="11">
        <f t="shared" si="14"/>
        <v>1875.1999999999998</v>
      </c>
      <c r="AL25" s="18">
        <f t="shared" si="15"/>
        <v>3151.2</v>
      </c>
    </row>
    <row r="26" spans="1:38" x14ac:dyDescent="0.25">
      <c r="A26" s="26" t="s">
        <v>34</v>
      </c>
      <c r="B26" s="27">
        <v>11568</v>
      </c>
      <c r="C26" s="27">
        <v>11568</v>
      </c>
      <c r="D26" s="28">
        <v>10193</v>
      </c>
      <c r="E26" s="32">
        <v>0.21</v>
      </c>
      <c r="F26" s="4">
        <v>8599</v>
      </c>
      <c r="G26" s="17">
        <v>147.21199999999999</v>
      </c>
      <c r="H26" s="11">
        <f t="shared" si="0"/>
        <v>1594</v>
      </c>
      <c r="I26" s="11">
        <f t="shared" si="1"/>
        <v>2969</v>
      </c>
      <c r="J26" s="4">
        <v>11456</v>
      </c>
      <c r="K26" s="17">
        <v>9.6530000000000005</v>
      </c>
      <c r="L26" s="11">
        <f t="shared" si="2"/>
        <v>-1263</v>
      </c>
      <c r="M26" s="11">
        <f t="shared" si="3"/>
        <v>112</v>
      </c>
      <c r="N26" s="4">
        <v>10859</v>
      </c>
      <c r="O26" s="4">
        <v>187.51900000000001</v>
      </c>
      <c r="P26" s="11">
        <f t="shared" si="4"/>
        <v>-666</v>
      </c>
      <c r="Q26" s="11">
        <f t="shared" si="5"/>
        <v>709</v>
      </c>
      <c r="R26" s="4">
        <v>10859</v>
      </c>
      <c r="S26" s="4">
        <v>192.529</v>
      </c>
      <c r="T26" s="11">
        <f t="shared" si="6"/>
        <v>-666</v>
      </c>
      <c r="U26" s="11">
        <f t="shared" si="7"/>
        <v>709</v>
      </c>
      <c r="V26" s="11"/>
      <c r="W26" s="4">
        <v>8633.2999999999993</v>
      </c>
      <c r="X26" s="4">
        <v>154.72579999999999</v>
      </c>
      <c r="Y26" s="11">
        <f t="shared" si="8"/>
        <v>1559.7000000000007</v>
      </c>
      <c r="Z26" s="11">
        <f t="shared" si="9"/>
        <v>2934.7000000000007</v>
      </c>
      <c r="AA26" s="4">
        <v>8680.4</v>
      </c>
      <c r="AB26" s="4">
        <v>164.6404</v>
      </c>
      <c r="AC26" s="11">
        <f t="shared" si="10"/>
        <v>1512.6000000000004</v>
      </c>
      <c r="AD26" s="11">
        <f t="shared" si="11"/>
        <v>2887.6000000000004</v>
      </c>
      <c r="AE26" s="4">
        <v>8950.5</v>
      </c>
      <c r="AF26" s="4">
        <v>201.47399999999999</v>
      </c>
      <c r="AG26" s="11">
        <f t="shared" si="12"/>
        <v>1242.5</v>
      </c>
      <c r="AH26" s="11">
        <f t="shared" si="13"/>
        <v>2617.5</v>
      </c>
      <c r="AI26" s="4">
        <v>8950.6</v>
      </c>
      <c r="AJ26" s="4">
        <v>159.655</v>
      </c>
      <c r="AK26" s="11">
        <f t="shared" si="14"/>
        <v>1242.3999999999996</v>
      </c>
      <c r="AL26" s="18">
        <f t="shared" si="15"/>
        <v>2617.3999999999996</v>
      </c>
    </row>
    <row r="27" spans="1:38" x14ac:dyDescent="0.25">
      <c r="A27" s="26" t="s">
        <v>35</v>
      </c>
      <c r="B27" s="27">
        <v>11802</v>
      </c>
      <c r="C27" s="27" t="s">
        <v>36</v>
      </c>
      <c r="D27" s="28">
        <v>10085</v>
      </c>
      <c r="E27" s="32">
        <v>0.23</v>
      </c>
      <c r="F27" s="4">
        <v>8451</v>
      </c>
      <c r="G27" s="17">
        <v>212.33199999999999</v>
      </c>
      <c r="H27" s="11">
        <f t="shared" si="0"/>
        <v>1634</v>
      </c>
      <c r="I27" s="11">
        <f t="shared" si="1"/>
        <v>3351</v>
      </c>
      <c r="J27" s="4">
        <v>9235</v>
      </c>
      <c r="K27" s="17">
        <v>64.718000000000004</v>
      </c>
      <c r="L27" s="11">
        <f t="shared" si="2"/>
        <v>850</v>
      </c>
      <c r="M27" s="11">
        <f t="shared" si="3"/>
        <v>2567</v>
      </c>
      <c r="N27" s="4">
        <v>9108</v>
      </c>
      <c r="O27" s="4">
        <v>229.38200000000001</v>
      </c>
      <c r="P27" s="11">
        <f t="shared" si="4"/>
        <v>977</v>
      </c>
      <c r="Q27" s="11">
        <f t="shared" si="5"/>
        <v>2694</v>
      </c>
      <c r="R27" s="4">
        <v>9108</v>
      </c>
      <c r="S27" s="4">
        <v>229.16800000000001</v>
      </c>
      <c r="T27" s="11">
        <f t="shared" si="6"/>
        <v>977</v>
      </c>
      <c r="U27" s="11">
        <f t="shared" si="7"/>
        <v>2694</v>
      </c>
      <c r="V27" s="11"/>
      <c r="W27" s="4">
        <v>8084.4</v>
      </c>
      <c r="X27" s="4">
        <v>200.96890000000002</v>
      </c>
      <c r="Y27" s="11">
        <f t="shared" si="8"/>
        <v>2000.6000000000004</v>
      </c>
      <c r="Z27" s="11">
        <f t="shared" si="9"/>
        <v>3717.6000000000004</v>
      </c>
      <c r="AA27" s="4">
        <v>8527.2999999999993</v>
      </c>
      <c r="AB27" s="4">
        <v>216.49469999999997</v>
      </c>
      <c r="AC27" s="11">
        <f t="shared" si="10"/>
        <v>1557.7000000000007</v>
      </c>
      <c r="AD27" s="11">
        <f t="shared" si="11"/>
        <v>3274.7000000000007</v>
      </c>
      <c r="AE27" s="4">
        <v>8395.2999999999993</v>
      </c>
      <c r="AF27" s="4">
        <v>222.70650000000001</v>
      </c>
      <c r="AG27" s="11">
        <f t="shared" si="12"/>
        <v>1689.7000000000007</v>
      </c>
      <c r="AH27" s="11">
        <f t="shared" si="13"/>
        <v>3406.7000000000007</v>
      </c>
      <c r="AI27" s="4">
        <v>8174.4</v>
      </c>
      <c r="AJ27" s="4">
        <v>212.37100000000001</v>
      </c>
      <c r="AK27" s="11">
        <f t="shared" si="14"/>
        <v>1910.6000000000004</v>
      </c>
      <c r="AL27" s="18">
        <f t="shared" si="15"/>
        <v>3627.6000000000004</v>
      </c>
    </row>
    <row r="28" spans="1:38" x14ac:dyDescent="0.25">
      <c r="A28" s="26" t="s">
        <v>37</v>
      </c>
      <c r="B28" s="27">
        <v>10600</v>
      </c>
      <c r="C28" s="27" t="s">
        <v>38</v>
      </c>
      <c r="D28" s="28">
        <v>9282</v>
      </c>
      <c r="E28" s="32">
        <v>0.19</v>
      </c>
      <c r="F28" s="4">
        <v>8521</v>
      </c>
      <c r="G28" s="17">
        <v>391.13400000000001</v>
      </c>
      <c r="H28" s="11">
        <f t="shared" si="0"/>
        <v>761</v>
      </c>
      <c r="I28" s="11">
        <f t="shared" si="1"/>
        <v>2079</v>
      </c>
      <c r="J28" s="4">
        <v>10054</v>
      </c>
      <c r="K28" s="17">
        <v>80.123000000000005</v>
      </c>
      <c r="L28" s="11">
        <f t="shared" si="2"/>
        <v>-772</v>
      </c>
      <c r="M28" s="11">
        <f t="shared" si="3"/>
        <v>546</v>
      </c>
      <c r="N28" s="4">
        <v>8102</v>
      </c>
      <c r="O28" s="4">
        <v>340.45499999999998</v>
      </c>
      <c r="P28" s="11">
        <f t="shared" si="4"/>
        <v>1180</v>
      </c>
      <c r="Q28" s="11">
        <f t="shared" si="5"/>
        <v>2498</v>
      </c>
      <c r="R28" s="4">
        <v>8102</v>
      </c>
      <c r="S28" s="4">
        <v>341.37</v>
      </c>
      <c r="T28" s="11">
        <f t="shared" si="6"/>
        <v>1180</v>
      </c>
      <c r="U28" s="11">
        <f t="shared" si="7"/>
        <v>2498</v>
      </c>
      <c r="V28" s="11"/>
      <c r="W28" s="4">
        <v>8114.5</v>
      </c>
      <c r="X28" s="4">
        <v>366.85430000000002</v>
      </c>
      <c r="Y28" s="11">
        <f t="shared" si="8"/>
        <v>1167.5</v>
      </c>
      <c r="Z28" s="11">
        <f t="shared" si="9"/>
        <v>2485.5</v>
      </c>
      <c r="AA28" s="4">
        <v>7824.3</v>
      </c>
      <c r="AB28" s="4">
        <v>735.57299999999998</v>
      </c>
      <c r="AC28" s="11">
        <f t="shared" si="10"/>
        <v>1457.6999999999998</v>
      </c>
      <c r="AD28" s="11">
        <f t="shared" si="11"/>
        <v>2775.7</v>
      </c>
      <c r="AE28" s="4">
        <v>7824.2</v>
      </c>
      <c r="AF28" s="4">
        <v>408.48099999999999</v>
      </c>
      <c r="AG28" s="11">
        <f t="shared" si="12"/>
        <v>1457.8000000000002</v>
      </c>
      <c r="AH28" s="11">
        <f t="shared" si="13"/>
        <v>2775.8</v>
      </c>
      <c r="AI28" s="4"/>
      <c r="AJ28" s="4"/>
      <c r="AK28" s="11">
        <f t="shared" si="14"/>
        <v>9282</v>
      </c>
      <c r="AL28" s="18">
        <f t="shared" si="15"/>
        <v>10600</v>
      </c>
    </row>
    <row r="29" spans="1:38" x14ac:dyDescent="0.25">
      <c r="A29" s="26" t="s">
        <v>39</v>
      </c>
      <c r="B29" s="27">
        <v>10506</v>
      </c>
      <c r="C29" s="27" t="s">
        <v>40</v>
      </c>
      <c r="D29" s="28">
        <v>8258</v>
      </c>
      <c r="E29" s="35">
        <v>0.2</v>
      </c>
      <c r="F29" s="4">
        <v>8511</v>
      </c>
      <c r="G29" s="17">
        <v>570.072</v>
      </c>
      <c r="H29" s="11">
        <f t="shared" si="0"/>
        <v>-253</v>
      </c>
      <c r="I29" s="11">
        <f t="shared" si="1"/>
        <v>1995</v>
      </c>
      <c r="J29" s="4">
        <v>10061</v>
      </c>
      <c r="K29" s="17">
        <v>6.2939999999999996</v>
      </c>
      <c r="L29" s="11">
        <f t="shared" si="2"/>
        <v>-1803</v>
      </c>
      <c r="M29" s="11">
        <f t="shared" si="3"/>
        <v>445</v>
      </c>
      <c r="N29" s="4">
        <v>8778</v>
      </c>
      <c r="O29" s="4">
        <v>517.02700000000004</v>
      </c>
      <c r="P29" s="11">
        <f t="shared" si="4"/>
        <v>-520</v>
      </c>
      <c r="Q29" s="11">
        <f t="shared" si="5"/>
        <v>1728</v>
      </c>
      <c r="R29" s="4">
        <v>8778</v>
      </c>
      <c r="S29" s="4">
        <v>498.79899999999998</v>
      </c>
      <c r="T29" s="11">
        <f t="shared" si="6"/>
        <v>-520</v>
      </c>
      <c r="U29" s="11">
        <f t="shared" si="7"/>
        <v>1728</v>
      </c>
      <c r="V29" s="11"/>
      <c r="W29" s="4">
        <v>7378.3</v>
      </c>
      <c r="X29" s="4">
        <v>450.88919999999996</v>
      </c>
      <c r="Y29" s="11">
        <f t="shared" si="8"/>
        <v>879.69999999999982</v>
      </c>
      <c r="Z29" s="11">
        <f t="shared" si="9"/>
        <v>3127.7</v>
      </c>
      <c r="AA29" s="4">
        <v>7705.6</v>
      </c>
      <c r="AB29" s="4">
        <v>956.48900000000003</v>
      </c>
      <c r="AC29" s="11">
        <f t="shared" si="10"/>
        <v>552.39999999999964</v>
      </c>
      <c r="AD29" s="11">
        <f t="shared" si="11"/>
        <v>2800.3999999999996</v>
      </c>
      <c r="AE29" s="4">
        <v>7705.6</v>
      </c>
      <c r="AF29" s="4">
        <v>544.80899999999997</v>
      </c>
      <c r="AG29" s="11">
        <f t="shared" si="12"/>
        <v>552.39999999999964</v>
      </c>
      <c r="AH29" s="11">
        <f t="shared" si="13"/>
        <v>2800.3999999999996</v>
      </c>
      <c r="AI29" s="4"/>
      <c r="AJ29" s="4"/>
      <c r="AK29" s="11">
        <f t="shared" si="14"/>
        <v>8258</v>
      </c>
      <c r="AL29" s="18">
        <f t="shared" si="15"/>
        <v>10506</v>
      </c>
    </row>
    <row r="30" spans="1:38" x14ac:dyDescent="0.25">
      <c r="A30" s="26" t="s">
        <v>41</v>
      </c>
      <c r="B30" s="27">
        <v>11321</v>
      </c>
      <c r="C30" s="27" t="s">
        <v>42</v>
      </c>
      <c r="D30" s="28">
        <v>9696</v>
      </c>
      <c r="E30" s="32">
        <v>0.18</v>
      </c>
      <c r="F30" s="4">
        <v>8500</v>
      </c>
      <c r="G30" s="4">
        <v>708.25</v>
      </c>
      <c r="H30" s="11">
        <f t="shared" si="0"/>
        <v>1196</v>
      </c>
      <c r="I30" s="11">
        <f t="shared" si="1"/>
        <v>2821</v>
      </c>
      <c r="J30" s="4">
        <v>10517</v>
      </c>
      <c r="K30" s="17">
        <v>6.3540000000000001</v>
      </c>
      <c r="L30" s="11">
        <f t="shared" si="2"/>
        <v>-821</v>
      </c>
      <c r="M30" s="11">
        <f t="shared" si="3"/>
        <v>804</v>
      </c>
      <c r="N30" s="4">
        <v>7714</v>
      </c>
      <c r="O30" s="4">
        <v>627.25699999999995</v>
      </c>
      <c r="P30" s="11">
        <f t="shared" si="4"/>
        <v>1982</v>
      </c>
      <c r="Q30" s="11">
        <f t="shared" si="5"/>
        <v>3607</v>
      </c>
      <c r="R30" s="4">
        <v>7714</v>
      </c>
      <c r="S30" s="4">
        <v>627.221</v>
      </c>
      <c r="T30" s="11">
        <f t="shared" si="6"/>
        <v>1982</v>
      </c>
      <c r="U30" s="11">
        <f t="shared" si="7"/>
        <v>3607</v>
      </c>
      <c r="V30" s="11"/>
      <c r="W30" s="4">
        <v>8089.5</v>
      </c>
      <c r="X30" s="4">
        <v>713.31359999999995</v>
      </c>
      <c r="Y30" s="11">
        <f t="shared" si="8"/>
        <v>1606.5</v>
      </c>
      <c r="Z30" s="11">
        <f t="shared" si="9"/>
        <v>3231.5</v>
      </c>
      <c r="AA30">
        <v>6607.4</v>
      </c>
      <c r="AB30">
        <v>989.91700000000003</v>
      </c>
      <c r="AC30" s="11">
        <f t="shared" si="10"/>
        <v>3088.6000000000004</v>
      </c>
      <c r="AD30" s="11">
        <f t="shared" si="11"/>
        <v>4713.6000000000004</v>
      </c>
      <c r="AE30" s="5">
        <v>6607.7</v>
      </c>
      <c r="AF30" s="5">
        <v>916.92100000000005</v>
      </c>
      <c r="AG30" s="11">
        <f t="shared" si="12"/>
        <v>3088.3</v>
      </c>
      <c r="AH30" s="11">
        <f t="shared" si="13"/>
        <v>4713.3</v>
      </c>
      <c r="AI30" s="4"/>
      <c r="AJ30" s="4"/>
      <c r="AK30" s="11">
        <f t="shared" si="14"/>
        <v>9696</v>
      </c>
      <c r="AL30" s="18">
        <f t="shared" si="15"/>
        <v>11321</v>
      </c>
    </row>
    <row r="31" spans="1:38" ht="15.75" thickBot="1" x14ac:dyDescent="0.3">
      <c r="A31" s="29" t="s">
        <v>43</v>
      </c>
      <c r="B31" s="30">
        <v>10220</v>
      </c>
      <c r="C31" s="30" t="s">
        <v>44</v>
      </c>
      <c r="D31" s="31">
        <v>8527</v>
      </c>
      <c r="E31" s="36">
        <v>0.2</v>
      </c>
      <c r="F31" s="1">
        <v>7353</v>
      </c>
      <c r="G31" s="19">
        <v>909.42100000000005</v>
      </c>
      <c r="H31" s="12">
        <f t="shared" si="0"/>
        <v>1174</v>
      </c>
      <c r="I31" s="12">
        <f t="shared" si="1"/>
        <v>2867</v>
      </c>
      <c r="J31" s="1">
        <v>10446</v>
      </c>
      <c r="K31" s="19">
        <v>63.860999999999997</v>
      </c>
      <c r="L31" s="12">
        <f t="shared" si="2"/>
        <v>-1919</v>
      </c>
      <c r="M31" s="12">
        <f t="shared" si="3"/>
        <v>-226</v>
      </c>
      <c r="N31" s="1">
        <v>7616</v>
      </c>
      <c r="O31" s="1">
        <v>896.56700000000001</v>
      </c>
      <c r="P31" s="12">
        <f t="shared" si="4"/>
        <v>911</v>
      </c>
      <c r="Q31" s="12">
        <f t="shared" si="5"/>
        <v>2604</v>
      </c>
      <c r="R31" s="1">
        <v>7616</v>
      </c>
      <c r="S31" s="1">
        <v>897.03700000000003</v>
      </c>
      <c r="T31" s="12">
        <f t="shared" si="6"/>
        <v>911</v>
      </c>
      <c r="U31" s="12">
        <f t="shared" si="7"/>
        <v>2604</v>
      </c>
      <c r="V31" s="12"/>
      <c r="W31" s="1">
        <v>7131.6</v>
      </c>
      <c r="X31" s="1">
        <v>993.8898999999999</v>
      </c>
      <c r="Y31" s="12">
        <f t="shared" si="8"/>
        <v>1395.3999999999996</v>
      </c>
      <c r="Z31" s="12">
        <f t="shared" si="9"/>
        <v>3088.3999999999996</v>
      </c>
      <c r="AA31" s="1">
        <v>7024.9</v>
      </c>
      <c r="AB31" s="1">
        <v>897.03339999999992</v>
      </c>
      <c r="AC31" s="12">
        <f t="shared" si="10"/>
        <v>1502.1000000000004</v>
      </c>
      <c r="AD31" s="12">
        <f t="shared" si="11"/>
        <v>3195.1000000000004</v>
      </c>
      <c r="AE31" s="1">
        <v>8364.2999999999993</v>
      </c>
      <c r="AF31" s="1">
        <v>937.13499999999999</v>
      </c>
      <c r="AG31" s="12">
        <f t="shared" si="12"/>
        <v>162.70000000000073</v>
      </c>
      <c r="AH31" s="12">
        <f>(B31-AE31)</f>
        <v>1855.7000000000007</v>
      </c>
      <c r="AI31" s="1">
        <v>7700</v>
      </c>
      <c r="AJ31" s="1">
        <v>954.66399999999999</v>
      </c>
      <c r="AK31" s="12">
        <f t="shared" si="14"/>
        <v>827</v>
      </c>
      <c r="AL31" s="20">
        <f t="shared" si="15"/>
        <v>2520</v>
      </c>
    </row>
    <row r="32" spans="1:38" x14ac:dyDescent="0.25">
      <c r="D32" s="11">
        <f t="shared" ref="D32:Q32" si="16">AVERAGE(D2:D31)</f>
        <v>10391.933333333332</v>
      </c>
      <c r="E32" s="5"/>
      <c r="F32" s="11">
        <f t="shared" si="16"/>
        <v>9004.8666666666668</v>
      </c>
      <c r="G32" s="11">
        <f t="shared" si="16"/>
        <v>311.73663333333332</v>
      </c>
      <c r="H32" s="11">
        <f t="shared" si="16"/>
        <v>1387.0666666666666</v>
      </c>
      <c r="I32" s="11">
        <f t="shared" si="16"/>
        <v>2968.7333333333331</v>
      </c>
      <c r="J32" s="11">
        <f t="shared" si="16"/>
        <v>9499.4</v>
      </c>
      <c r="K32" s="11">
        <f t="shared" si="16"/>
        <v>172.11323333333334</v>
      </c>
      <c r="L32" s="11">
        <f t="shared" si="16"/>
        <v>892.5333333333333</v>
      </c>
      <c r="M32" s="11">
        <f t="shared" si="16"/>
        <v>2474.1999999999998</v>
      </c>
      <c r="N32" s="11">
        <f t="shared" si="16"/>
        <v>9062.5333333333328</v>
      </c>
      <c r="O32" s="11">
        <f t="shared" si="16"/>
        <v>294.87979999999988</v>
      </c>
      <c r="P32" s="11">
        <f t="shared" si="16"/>
        <v>1329.4</v>
      </c>
      <c r="Q32" s="11">
        <f t="shared" si="16"/>
        <v>2911.0666666666666</v>
      </c>
      <c r="V32" t="s">
        <v>67</v>
      </c>
      <c r="W32" s="11">
        <f>AVERAGE(W2:W31)</f>
        <v>8562.2666666666664</v>
      </c>
      <c r="X32" s="11">
        <f>AVERAGE(X2:X31)</f>
        <v>315.09437333333329</v>
      </c>
      <c r="Y32" s="11">
        <f>AVERAGE(Y2:Y31)</f>
        <v>1829.6666666666672</v>
      </c>
      <c r="Z32" s="11">
        <f>AVERAGE(Z2:Z31)</f>
        <v>3411.333333333333</v>
      </c>
    </row>
    <row r="33" spans="1:32" ht="15.75" thickBot="1" x14ac:dyDescent="0.3">
      <c r="E33" s="33"/>
      <c r="W33" t="s">
        <v>69</v>
      </c>
    </row>
    <row r="34" spans="1:32" ht="15.75" thickBot="1" x14ac:dyDescent="0.3">
      <c r="A34" s="38" t="s">
        <v>59</v>
      </c>
      <c r="B34" s="38"/>
      <c r="C34" s="38"/>
      <c r="D34" s="9" t="s">
        <v>63</v>
      </c>
      <c r="E34" s="5"/>
      <c r="G34" s="40" t="s">
        <v>65</v>
      </c>
      <c r="H34" s="40"/>
      <c r="W34" t="s">
        <v>70</v>
      </c>
      <c r="Y34" t="s">
        <v>71</v>
      </c>
      <c r="AF34" s="37"/>
    </row>
    <row r="35" spans="1:32" ht="15.75" thickBot="1" x14ac:dyDescent="0.3">
      <c r="A35" s="38" t="s">
        <v>60</v>
      </c>
      <c r="B35" s="38"/>
      <c r="C35" s="38"/>
      <c r="D35" s="10" t="s">
        <v>64</v>
      </c>
      <c r="E35" s="5"/>
      <c r="X35" t="s">
        <v>72</v>
      </c>
    </row>
    <row r="36" spans="1:32" ht="15.75" thickBot="1" x14ac:dyDescent="0.3">
      <c r="E36" s="33"/>
      <c r="AE36" s="37"/>
    </row>
    <row r="37" spans="1:32" ht="15.75" thickBot="1" x14ac:dyDescent="0.3">
      <c r="A37" s="39" t="s">
        <v>61</v>
      </c>
      <c r="B37" s="39"/>
      <c r="C37" s="39"/>
      <c r="D37" s="8" t="s">
        <v>63</v>
      </c>
      <c r="E37" s="5"/>
    </row>
    <row r="38" spans="1:32" ht="15.75" thickBot="1" x14ac:dyDescent="0.3">
      <c r="A38" s="39" t="s">
        <v>62</v>
      </c>
      <c r="B38" s="39"/>
      <c r="C38" s="39"/>
      <c r="D38" s="8" t="s">
        <v>64</v>
      </c>
      <c r="E38" s="5"/>
    </row>
  </sheetData>
  <mergeCells count="5">
    <mergeCell ref="A34:C34"/>
    <mergeCell ref="A35:C35"/>
    <mergeCell ref="A37:C37"/>
    <mergeCell ref="A38:C38"/>
    <mergeCell ref="G34:H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2179-CF27-452C-B744-86DC59B22FEC}">
  <dimension ref="A1:Y38"/>
  <sheetViews>
    <sheetView workbookViewId="0">
      <selection activeCell="E35" sqref="E35"/>
    </sheetView>
  </sheetViews>
  <sheetFormatPr baseColWidth="10" defaultRowHeight="15" x14ac:dyDescent="0.25"/>
  <cols>
    <col min="4" max="4" width="12" customWidth="1"/>
    <col min="5" max="5" width="26.42578125" customWidth="1"/>
  </cols>
  <sheetData>
    <row r="1" spans="1:25" ht="15.75" thickBot="1" x14ac:dyDescent="0.3">
      <c r="A1" s="21" t="s">
        <v>45</v>
      </c>
      <c r="B1" s="22" t="s">
        <v>46</v>
      </c>
      <c r="C1" s="22" t="s">
        <v>47</v>
      </c>
      <c r="D1" s="22" t="s">
        <v>48</v>
      </c>
      <c r="E1" s="7" t="s">
        <v>68</v>
      </c>
      <c r="F1" s="6" t="s">
        <v>49</v>
      </c>
      <c r="G1" s="6" t="s">
        <v>50</v>
      </c>
      <c r="H1" s="2" t="s">
        <v>57</v>
      </c>
      <c r="I1" s="2" t="s">
        <v>58</v>
      </c>
      <c r="J1" s="6" t="s">
        <v>51</v>
      </c>
      <c r="K1" s="6" t="s">
        <v>52</v>
      </c>
      <c r="L1" s="2" t="s">
        <v>57</v>
      </c>
      <c r="M1" s="2" t="s">
        <v>58</v>
      </c>
      <c r="N1" s="6" t="s">
        <v>53</v>
      </c>
      <c r="O1" s="6" t="s">
        <v>54</v>
      </c>
      <c r="P1" s="2" t="s">
        <v>57</v>
      </c>
      <c r="Q1" s="2" t="s">
        <v>58</v>
      </c>
      <c r="R1" s="6" t="s">
        <v>55</v>
      </c>
      <c r="S1" s="6" t="s">
        <v>56</v>
      </c>
      <c r="T1" s="2" t="s">
        <v>57</v>
      </c>
      <c r="U1" s="2" t="s">
        <v>58</v>
      </c>
      <c r="V1" s="6" t="s">
        <v>73</v>
      </c>
      <c r="W1" s="6" t="s">
        <v>74</v>
      </c>
      <c r="X1" s="2" t="s">
        <v>57</v>
      </c>
      <c r="Y1" s="3" t="s">
        <v>58</v>
      </c>
    </row>
    <row r="2" spans="1:25" x14ac:dyDescent="0.25">
      <c r="A2" s="23" t="s">
        <v>0</v>
      </c>
      <c r="B2" s="24">
        <v>14044</v>
      </c>
      <c r="C2" s="24">
        <v>14044</v>
      </c>
      <c r="D2" s="25">
        <v>13183</v>
      </c>
      <c r="E2" s="34">
        <v>0.33</v>
      </c>
      <c r="F2" s="14">
        <v>10697</v>
      </c>
      <c r="G2" s="14">
        <v>6.5670000000000002</v>
      </c>
      <c r="H2" s="13">
        <f>(D2-F2)</f>
        <v>2486</v>
      </c>
      <c r="I2" s="13">
        <f>(B2-F2)</f>
        <v>3347</v>
      </c>
      <c r="J2" s="14">
        <v>11640</v>
      </c>
      <c r="K2" s="15">
        <v>8.1880000000000006</v>
      </c>
      <c r="L2" s="13">
        <f>(D2-J2)</f>
        <v>1543</v>
      </c>
      <c r="M2" s="13">
        <f>(B2-J2)</f>
        <v>2404</v>
      </c>
      <c r="N2" s="14">
        <v>10905</v>
      </c>
      <c r="O2" s="15">
        <v>7.673</v>
      </c>
      <c r="P2" s="13">
        <f>(D2-N2)</f>
        <v>2278</v>
      </c>
      <c r="Q2" s="13">
        <f>(B2-N2)</f>
        <v>3139</v>
      </c>
      <c r="R2" s="14">
        <v>11579</v>
      </c>
      <c r="S2" s="14">
        <v>8.5809999999999995</v>
      </c>
      <c r="T2" s="13">
        <f>(D2-R2)</f>
        <v>1604</v>
      </c>
      <c r="U2" s="13">
        <f>(B2-R2)</f>
        <v>2465</v>
      </c>
      <c r="V2" s="14">
        <v>11951</v>
      </c>
      <c r="W2" s="14">
        <v>7.2789999999999999</v>
      </c>
      <c r="X2" s="13">
        <f>(D2-V2)</f>
        <v>1232</v>
      </c>
      <c r="Y2" s="16">
        <f>(B2-V2)</f>
        <v>2093</v>
      </c>
    </row>
    <row r="3" spans="1:25" x14ac:dyDescent="0.25">
      <c r="A3" s="26" t="s">
        <v>1</v>
      </c>
      <c r="B3" s="27">
        <v>13508</v>
      </c>
      <c r="C3" s="27">
        <v>13451.5</v>
      </c>
      <c r="D3" s="28">
        <v>12337</v>
      </c>
      <c r="E3" s="32">
        <v>0.31</v>
      </c>
      <c r="F3" s="4">
        <v>10963</v>
      </c>
      <c r="G3" s="4">
        <v>6.5369999999999999</v>
      </c>
      <c r="H3" s="11">
        <f t="shared" ref="H3:H31" si="0">(D3-F3)</f>
        <v>1374</v>
      </c>
      <c r="I3" s="11">
        <f t="shared" ref="I3:I31" si="1">(B3-F3)</f>
        <v>2545</v>
      </c>
      <c r="J3" s="4">
        <v>11395</v>
      </c>
      <c r="K3" s="17">
        <v>8.7669999999999995</v>
      </c>
      <c r="L3" s="11">
        <f t="shared" ref="L3:L31" si="2">(D3-J3)</f>
        <v>942</v>
      </c>
      <c r="M3" s="11">
        <f t="shared" ref="M3:M31" si="3">(B3-J3)</f>
        <v>2113</v>
      </c>
      <c r="N3" s="4">
        <v>9689</v>
      </c>
      <c r="O3" s="4">
        <v>9.5470000000000006</v>
      </c>
      <c r="P3" s="11">
        <f t="shared" ref="P3:P31" si="4">(D3-N3)</f>
        <v>2648</v>
      </c>
      <c r="Q3" s="11">
        <f t="shared" ref="Q3:Q31" si="5">(B3-N3)</f>
        <v>3819</v>
      </c>
      <c r="R3" s="5">
        <v>10054</v>
      </c>
      <c r="S3" s="5">
        <v>10.651999999999999</v>
      </c>
      <c r="T3" s="11">
        <f t="shared" ref="T3:T31" si="6">(D3-R3)</f>
        <v>2283</v>
      </c>
      <c r="U3" s="11">
        <f t="shared" ref="U3:U31" si="7">(B3-R3)</f>
        <v>3454</v>
      </c>
      <c r="V3" s="4">
        <v>10740</v>
      </c>
      <c r="W3" s="4">
        <v>9.1549999999999994</v>
      </c>
      <c r="X3" s="11">
        <f t="shared" ref="X3:X31" si="8">(D3-V3)</f>
        <v>1597</v>
      </c>
      <c r="Y3" s="18">
        <f t="shared" ref="Y3:Y31" si="9">(B3-V3)</f>
        <v>2768</v>
      </c>
    </row>
    <row r="4" spans="1:25" x14ac:dyDescent="0.25">
      <c r="A4" s="26" t="s">
        <v>2</v>
      </c>
      <c r="B4" s="27">
        <v>12522</v>
      </c>
      <c r="C4" s="27">
        <v>12522</v>
      </c>
      <c r="D4" s="28">
        <v>11023</v>
      </c>
      <c r="E4" s="32">
        <v>0.26</v>
      </c>
      <c r="F4" s="4">
        <v>8729</v>
      </c>
      <c r="G4" s="17">
        <v>33.868000000000002</v>
      </c>
      <c r="H4" s="11">
        <f t="shared" si="0"/>
        <v>2294</v>
      </c>
      <c r="I4" s="11">
        <f t="shared" si="1"/>
        <v>3793</v>
      </c>
      <c r="J4" s="4">
        <v>11026</v>
      </c>
      <c r="K4" s="17">
        <v>67.680999999999997</v>
      </c>
      <c r="L4" s="11">
        <f t="shared" si="2"/>
        <v>-3</v>
      </c>
      <c r="M4" s="11">
        <f t="shared" si="3"/>
        <v>1496</v>
      </c>
      <c r="N4" s="4">
        <v>6388</v>
      </c>
      <c r="O4" s="17">
        <v>36.158000000000001</v>
      </c>
      <c r="P4" s="11">
        <f t="shared" si="4"/>
        <v>4635</v>
      </c>
      <c r="Q4" s="11">
        <f t="shared" si="5"/>
        <v>6134</v>
      </c>
      <c r="R4" s="4">
        <v>9858</v>
      </c>
      <c r="S4" s="4">
        <v>62.844999999999999</v>
      </c>
      <c r="T4" s="11">
        <f t="shared" si="6"/>
        <v>1165</v>
      </c>
      <c r="U4" s="11">
        <f t="shared" si="7"/>
        <v>2664</v>
      </c>
      <c r="V4" s="4">
        <v>11122</v>
      </c>
      <c r="W4" s="4">
        <v>65.013000000000005</v>
      </c>
      <c r="X4" s="11">
        <f t="shared" si="8"/>
        <v>-99</v>
      </c>
      <c r="Y4" s="18">
        <f t="shared" si="9"/>
        <v>1400</v>
      </c>
    </row>
    <row r="5" spans="1:25" x14ac:dyDescent="0.25">
      <c r="A5" s="26" t="s">
        <v>3</v>
      </c>
      <c r="B5" s="27">
        <v>12317</v>
      </c>
      <c r="C5" s="27">
        <v>12280.07</v>
      </c>
      <c r="D5" s="28">
        <v>10494</v>
      </c>
      <c r="E5" s="32">
        <v>0.24</v>
      </c>
      <c r="F5" s="4">
        <v>8262</v>
      </c>
      <c r="G5" s="17">
        <v>50.045000000000002</v>
      </c>
      <c r="H5" s="11">
        <f t="shared" si="0"/>
        <v>2232</v>
      </c>
      <c r="I5" s="11">
        <f t="shared" si="1"/>
        <v>4055</v>
      </c>
      <c r="J5" s="4">
        <v>8912</v>
      </c>
      <c r="K5" s="17">
        <v>83.8</v>
      </c>
      <c r="L5" s="11">
        <f t="shared" si="2"/>
        <v>1582</v>
      </c>
      <c r="M5" s="11">
        <f t="shared" si="3"/>
        <v>3405</v>
      </c>
      <c r="N5" s="4">
        <v>6768</v>
      </c>
      <c r="O5" s="17">
        <v>46.616</v>
      </c>
      <c r="P5" s="11">
        <f t="shared" si="4"/>
        <v>3726</v>
      </c>
      <c r="Q5" s="11">
        <f t="shared" si="5"/>
        <v>5549</v>
      </c>
      <c r="R5" s="4">
        <v>9975</v>
      </c>
      <c r="S5" s="4">
        <v>86.950999999999993</v>
      </c>
      <c r="T5" s="11">
        <f t="shared" si="6"/>
        <v>519</v>
      </c>
      <c r="U5" s="11">
        <f t="shared" si="7"/>
        <v>2342</v>
      </c>
      <c r="V5" s="4">
        <v>10980</v>
      </c>
      <c r="W5" s="4">
        <v>70.623999999999995</v>
      </c>
      <c r="X5" s="11">
        <f t="shared" si="8"/>
        <v>-486</v>
      </c>
      <c r="Y5" s="18">
        <f t="shared" si="9"/>
        <v>1337</v>
      </c>
    </row>
    <row r="6" spans="1:25" x14ac:dyDescent="0.25">
      <c r="A6" s="26" t="s">
        <v>4</v>
      </c>
      <c r="B6" s="27">
        <v>12817</v>
      </c>
      <c r="C6" s="27">
        <v>12817</v>
      </c>
      <c r="D6" s="28">
        <v>11659</v>
      </c>
      <c r="E6" s="32">
        <v>0.21</v>
      </c>
      <c r="F6" s="4">
        <v>10365</v>
      </c>
      <c r="G6" s="17">
        <v>191.34800000000001</v>
      </c>
      <c r="H6" s="11">
        <f t="shared" si="0"/>
        <v>1294</v>
      </c>
      <c r="I6" s="11">
        <f t="shared" si="1"/>
        <v>2452</v>
      </c>
      <c r="J6" s="4">
        <v>9181</v>
      </c>
      <c r="K6" s="17">
        <v>188.82900000000001</v>
      </c>
      <c r="L6" s="11">
        <f t="shared" si="2"/>
        <v>2478</v>
      </c>
      <c r="M6" s="11">
        <f t="shared" si="3"/>
        <v>3636</v>
      </c>
      <c r="N6" s="4">
        <v>8989</v>
      </c>
      <c r="O6" s="4">
        <v>161.55799999999999</v>
      </c>
      <c r="P6" s="11">
        <f t="shared" si="4"/>
        <v>2670</v>
      </c>
      <c r="Q6" s="11">
        <f t="shared" si="5"/>
        <v>3828</v>
      </c>
      <c r="R6" s="4">
        <v>10417</v>
      </c>
      <c r="S6" s="4">
        <v>221.87</v>
      </c>
      <c r="T6" s="11">
        <f t="shared" si="6"/>
        <v>1242</v>
      </c>
      <c r="U6" s="11">
        <f t="shared" si="7"/>
        <v>2400</v>
      </c>
      <c r="V6" s="4">
        <v>11955</v>
      </c>
      <c r="W6" s="4">
        <v>190.71700000000001</v>
      </c>
      <c r="X6" s="11">
        <f t="shared" si="8"/>
        <v>-296</v>
      </c>
      <c r="Y6" s="18">
        <f t="shared" si="9"/>
        <v>862</v>
      </c>
    </row>
    <row r="7" spans="1:25" x14ac:dyDescent="0.25">
      <c r="A7" s="26" t="s">
        <v>5</v>
      </c>
      <c r="B7" s="27">
        <v>11585</v>
      </c>
      <c r="C7" s="27">
        <v>11512.18</v>
      </c>
      <c r="D7" s="28">
        <v>9519</v>
      </c>
      <c r="E7" s="32">
        <v>0.23</v>
      </c>
      <c r="F7" s="4">
        <v>7782</v>
      </c>
      <c r="G7" s="17">
        <v>216.08699999999999</v>
      </c>
      <c r="H7" s="11">
        <f t="shared" si="0"/>
        <v>1737</v>
      </c>
      <c r="I7" s="11">
        <f t="shared" si="1"/>
        <v>3803</v>
      </c>
      <c r="J7" s="4">
        <v>9533</v>
      </c>
      <c r="K7" s="17">
        <v>272.32799999999997</v>
      </c>
      <c r="L7" s="11">
        <f t="shared" si="2"/>
        <v>-14</v>
      </c>
      <c r="M7" s="11">
        <f t="shared" si="3"/>
        <v>2052</v>
      </c>
      <c r="N7" s="4">
        <v>7642</v>
      </c>
      <c r="O7" s="17">
        <v>213.214</v>
      </c>
      <c r="P7" s="11">
        <f t="shared" si="4"/>
        <v>1877</v>
      </c>
      <c r="Q7" s="11">
        <f t="shared" si="5"/>
        <v>3943</v>
      </c>
      <c r="R7" s="4">
        <v>8696</v>
      </c>
      <c r="S7" s="4">
        <v>264.64600000000002</v>
      </c>
      <c r="T7" s="11">
        <f t="shared" si="6"/>
        <v>823</v>
      </c>
      <c r="U7" s="11">
        <f t="shared" si="7"/>
        <v>2889</v>
      </c>
      <c r="V7" s="4">
        <v>9368</v>
      </c>
      <c r="W7" s="4">
        <v>242.72499999999999</v>
      </c>
      <c r="X7" s="11">
        <f t="shared" si="8"/>
        <v>151</v>
      </c>
      <c r="Y7" s="18">
        <f t="shared" si="9"/>
        <v>2217</v>
      </c>
    </row>
    <row r="8" spans="1:25" x14ac:dyDescent="0.25">
      <c r="A8" s="26" t="s">
        <v>6</v>
      </c>
      <c r="B8" s="27">
        <v>11665</v>
      </c>
      <c r="C8" s="27">
        <v>11665</v>
      </c>
      <c r="D8" s="28">
        <v>10112</v>
      </c>
      <c r="E8" s="32">
        <v>0.21</v>
      </c>
      <c r="F8" s="4">
        <v>9898</v>
      </c>
      <c r="G8" s="17">
        <v>431.80500000000001</v>
      </c>
      <c r="H8" s="11">
        <f t="shared" si="0"/>
        <v>214</v>
      </c>
      <c r="I8" s="11">
        <f t="shared" si="1"/>
        <v>1767</v>
      </c>
      <c r="J8" s="4">
        <v>8603</v>
      </c>
      <c r="K8" s="17">
        <v>382.04500000000002</v>
      </c>
      <c r="L8" s="11">
        <f t="shared" si="2"/>
        <v>1509</v>
      </c>
      <c r="M8" s="11">
        <f t="shared" si="3"/>
        <v>3062</v>
      </c>
      <c r="N8" s="4">
        <v>8912</v>
      </c>
      <c r="O8" s="17">
        <v>392.45100000000002</v>
      </c>
      <c r="P8" s="11">
        <f t="shared" si="4"/>
        <v>1200</v>
      </c>
      <c r="Q8" s="11">
        <f t="shared" si="5"/>
        <v>2753</v>
      </c>
      <c r="R8" s="4">
        <v>9232</v>
      </c>
      <c r="S8" s="4">
        <v>400.62700000000001</v>
      </c>
      <c r="T8" s="11">
        <f t="shared" si="6"/>
        <v>880</v>
      </c>
      <c r="U8" s="11">
        <f t="shared" si="7"/>
        <v>2433</v>
      </c>
      <c r="V8" s="4">
        <v>10796</v>
      </c>
      <c r="W8" s="4">
        <v>446.40499999999997</v>
      </c>
      <c r="X8" s="11">
        <f t="shared" si="8"/>
        <v>-684</v>
      </c>
      <c r="Y8" s="18">
        <f t="shared" si="9"/>
        <v>869</v>
      </c>
    </row>
    <row r="9" spans="1:25" x14ac:dyDescent="0.25">
      <c r="A9" s="26" t="s">
        <v>7</v>
      </c>
      <c r="B9" s="27">
        <v>11325</v>
      </c>
      <c r="C9" s="27">
        <v>11325</v>
      </c>
      <c r="D9" s="28">
        <v>8870</v>
      </c>
      <c r="E9" s="32">
        <v>0.22</v>
      </c>
      <c r="F9" s="4">
        <v>8247</v>
      </c>
      <c r="G9" s="17">
        <v>501.28699999999998</v>
      </c>
      <c r="H9" s="11">
        <f t="shared" si="0"/>
        <v>623</v>
      </c>
      <c r="I9" s="11">
        <f t="shared" si="1"/>
        <v>3078</v>
      </c>
      <c r="J9" s="4">
        <v>8608</v>
      </c>
      <c r="K9" s="17">
        <v>547.19600000000003</v>
      </c>
      <c r="L9" s="11">
        <f t="shared" si="2"/>
        <v>262</v>
      </c>
      <c r="M9" s="11">
        <f t="shared" si="3"/>
        <v>2717</v>
      </c>
      <c r="N9" s="4">
        <v>7002</v>
      </c>
      <c r="O9" s="17">
        <v>436.51100000000002</v>
      </c>
      <c r="P9" s="11">
        <f t="shared" si="4"/>
        <v>1868</v>
      </c>
      <c r="Q9" s="11">
        <f t="shared" si="5"/>
        <v>4323</v>
      </c>
      <c r="R9" s="4">
        <v>7315</v>
      </c>
      <c r="S9" s="4">
        <v>476.24099999999999</v>
      </c>
      <c r="T9" s="11">
        <f t="shared" si="6"/>
        <v>1555</v>
      </c>
      <c r="U9" s="11">
        <f t="shared" si="7"/>
        <v>4010</v>
      </c>
      <c r="V9" s="4">
        <v>10064</v>
      </c>
      <c r="W9" s="4">
        <v>765.39</v>
      </c>
      <c r="X9" s="11">
        <f t="shared" si="8"/>
        <v>-1194</v>
      </c>
      <c r="Y9" s="18">
        <f t="shared" si="9"/>
        <v>1261</v>
      </c>
    </row>
    <row r="10" spans="1:25" x14ac:dyDescent="0.25">
      <c r="A10" s="26" t="s">
        <v>8</v>
      </c>
      <c r="B10" s="27">
        <v>11249</v>
      </c>
      <c r="C10" s="27">
        <v>11243.4</v>
      </c>
      <c r="D10" s="28">
        <v>9717</v>
      </c>
      <c r="E10" s="32">
        <v>0.19</v>
      </c>
      <c r="F10" s="4">
        <v>9220</v>
      </c>
      <c r="G10" s="17">
        <v>786.01700000000005</v>
      </c>
      <c r="H10" s="11">
        <f t="shared" si="0"/>
        <v>497</v>
      </c>
      <c r="I10" s="11">
        <f t="shared" si="1"/>
        <v>2029</v>
      </c>
      <c r="J10" s="4">
        <v>8012</v>
      </c>
      <c r="K10" s="17">
        <v>673.50900000000001</v>
      </c>
      <c r="L10" s="11">
        <f t="shared" si="2"/>
        <v>1705</v>
      </c>
      <c r="M10" s="11">
        <f t="shared" si="3"/>
        <v>3237</v>
      </c>
      <c r="N10" s="4">
        <v>7804</v>
      </c>
      <c r="O10" s="4">
        <v>683.89300000000003</v>
      </c>
      <c r="P10" s="11">
        <f t="shared" si="4"/>
        <v>1913</v>
      </c>
      <c r="Q10" s="11">
        <f t="shared" si="5"/>
        <v>3445</v>
      </c>
      <c r="R10" s="4">
        <v>9079</v>
      </c>
      <c r="S10" s="4">
        <v>799.38199999999995</v>
      </c>
      <c r="T10" s="11">
        <f t="shared" si="6"/>
        <v>638</v>
      </c>
      <c r="U10" s="11">
        <f t="shared" si="7"/>
        <v>2170</v>
      </c>
      <c r="V10" s="4">
        <v>10365</v>
      </c>
      <c r="W10" s="4">
        <v>1027.1199999999999</v>
      </c>
      <c r="X10" s="11">
        <f t="shared" si="8"/>
        <v>-648</v>
      </c>
      <c r="Y10" s="18">
        <f t="shared" si="9"/>
        <v>884</v>
      </c>
    </row>
    <row r="11" spans="1:25" x14ac:dyDescent="0.25">
      <c r="A11" s="26" t="s">
        <v>9</v>
      </c>
      <c r="B11" s="27">
        <v>10381</v>
      </c>
      <c r="C11" s="27">
        <v>10293.89</v>
      </c>
      <c r="D11" s="28">
        <v>8260</v>
      </c>
      <c r="E11" s="32">
        <v>0.19</v>
      </c>
      <c r="F11" s="4">
        <v>8747</v>
      </c>
      <c r="G11" s="17">
        <v>1106.67</v>
      </c>
      <c r="H11" s="11">
        <f t="shared" si="0"/>
        <v>-487</v>
      </c>
      <c r="I11" s="11">
        <f t="shared" si="1"/>
        <v>1634</v>
      </c>
      <c r="J11" s="4">
        <v>8381</v>
      </c>
      <c r="K11" s="17">
        <v>1034.4000000000001</v>
      </c>
      <c r="L11" s="11">
        <f t="shared" si="2"/>
        <v>-121</v>
      </c>
      <c r="M11" s="11">
        <f t="shared" si="3"/>
        <v>2000</v>
      </c>
      <c r="N11" s="4">
        <v>7903</v>
      </c>
      <c r="O11" s="17">
        <v>966.154</v>
      </c>
      <c r="P11" s="11">
        <f t="shared" si="4"/>
        <v>357</v>
      </c>
      <c r="Q11" s="11">
        <f t="shared" si="5"/>
        <v>2478</v>
      </c>
      <c r="R11" s="4">
        <v>7429</v>
      </c>
      <c r="S11" s="4">
        <v>875.96</v>
      </c>
      <c r="T11" s="11">
        <f t="shared" si="6"/>
        <v>831</v>
      </c>
      <c r="U11" s="11">
        <f t="shared" si="7"/>
        <v>2952</v>
      </c>
      <c r="V11" s="4">
        <v>8781</v>
      </c>
      <c r="W11" s="4">
        <v>1130.18</v>
      </c>
      <c r="X11" s="11">
        <f t="shared" si="8"/>
        <v>-521</v>
      </c>
      <c r="Y11" s="18">
        <f t="shared" si="9"/>
        <v>1600</v>
      </c>
    </row>
    <row r="12" spans="1:25" x14ac:dyDescent="0.25">
      <c r="A12" s="26" t="s">
        <v>10</v>
      </c>
      <c r="B12" s="27">
        <v>13283</v>
      </c>
      <c r="C12" s="27">
        <v>13283</v>
      </c>
      <c r="D12" s="28">
        <v>12334</v>
      </c>
      <c r="E12" s="32">
        <v>0.36</v>
      </c>
      <c r="F12" s="4">
        <v>10693</v>
      </c>
      <c r="G12" s="17">
        <v>8.0310000000000006</v>
      </c>
      <c r="H12" s="11">
        <f t="shared" si="0"/>
        <v>1641</v>
      </c>
      <c r="I12" s="11">
        <f t="shared" si="1"/>
        <v>2590</v>
      </c>
      <c r="J12" s="4">
        <v>12033</v>
      </c>
      <c r="K12" s="17">
        <v>6.1449999999999996</v>
      </c>
      <c r="L12" s="11">
        <f t="shared" si="2"/>
        <v>301</v>
      </c>
      <c r="M12" s="11">
        <f t="shared" si="3"/>
        <v>1250</v>
      </c>
      <c r="N12" s="4">
        <v>11707</v>
      </c>
      <c r="O12" s="17">
        <v>7.2169999999999996</v>
      </c>
      <c r="P12" s="11">
        <f t="shared" si="4"/>
        <v>627</v>
      </c>
      <c r="Q12" s="11">
        <f t="shared" si="5"/>
        <v>1576</v>
      </c>
      <c r="R12" s="4">
        <v>10448</v>
      </c>
      <c r="S12" s="4">
        <v>7.093</v>
      </c>
      <c r="T12" s="11">
        <f t="shared" si="6"/>
        <v>1886</v>
      </c>
      <c r="U12" s="11">
        <f t="shared" si="7"/>
        <v>2835</v>
      </c>
      <c r="V12" s="4">
        <v>12047</v>
      </c>
      <c r="W12" s="4">
        <v>8.1679999999999993</v>
      </c>
      <c r="X12" s="11">
        <f t="shared" si="8"/>
        <v>287</v>
      </c>
      <c r="Y12" s="18">
        <f t="shared" si="9"/>
        <v>1236</v>
      </c>
    </row>
    <row r="13" spans="1:25" x14ac:dyDescent="0.25">
      <c r="A13" s="26" t="s">
        <v>11</v>
      </c>
      <c r="B13" s="27">
        <v>12479</v>
      </c>
      <c r="C13" s="27" t="s">
        <v>12</v>
      </c>
      <c r="D13" s="28">
        <v>11912</v>
      </c>
      <c r="E13" s="32">
        <v>0.33</v>
      </c>
      <c r="F13" s="4">
        <v>10384</v>
      </c>
      <c r="G13" s="17">
        <v>7.86</v>
      </c>
      <c r="H13" s="11">
        <f t="shared" si="0"/>
        <v>1528</v>
      </c>
      <c r="I13" s="11">
        <f t="shared" si="1"/>
        <v>2095</v>
      </c>
      <c r="J13" s="4">
        <v>11093</v>
      </c>
      <c r="K13" s="17">
        <v>7.08</v>
      </c>
      <c r="L13" s="11">
        <f t="shared" si="2"/>
        <v>819</v>
      </c>
      <c r="M13" s="11">
        <f t="shared" si="3"/>
        <v>1386</v>
      </c>
      <c r="N13" s="4">
        <v>10105</v>
      </c>
      <c r="O13" s="17">
        <v>8.0440000000000005</v>
      </c>
      <c r="P13" s="11">
        <f t="shared" si="4"/>
        <v>1807</v>
      </c>
      <c r="Q13" s="11">
        <f t="shared" si="5"/>
        <v>2374</v>
      </c>
      <c r="R13" s="4">
        <v>10231</v>
      </c>
      <c r="S13" s="4">
        <v>7.5860000000000003</v>
      </c>
      <c r="T13" s="11">
        <f t="shared" si="6"/>
        <v>1681</v>
      </c>
      <c r="U13" s="11">
        <f t="shared" si="7"/>
        <v>2248</v>
      </c>
      <c r="V13" s="4">
        <v>9969</v>
      </c>
      <c r="W13" s="4">
        <v>9.7690000000000001</v>
      </c>
      <c r="X13" s="11">
        <f t="shared" si="8"/>
        <v>1943</v>
      </c>
      <c r="Y13" s="18">
        <f t="shared" si="9"/>
        <v>2510</v>
      </c>
    </row>
    <row r="14" spans="1:25" x14ac:dyDescent="0.25">
      <c r="A14" s="26" t="s">
        <v>13</v>
      </c>
      <c r="B14" s="27">
        <v>13521</v>
      </c>
      <c r="C14" s="27">
        <v>13521</v>
      </c>
      <c r="D14" s="28">
        <v>12874</v>
      </c>
      <c r="E14" s="32">
        <v>0.31</v>
      </c>
      <c r="F14" s="4">
        <v>9466</v>
      </c>
      <c r="G14" s="17">
        <v>43.304000000000002</v>
      </c>
      <c r="H14" s="11">
        <f t="shared" si="0"/>
        <v>3408</v>
      </c>
      <c r="I14" s="11">
        <f t="shared" si="1"/>
        <v>4055</v>
      </c>
      <c r="J14" s="4">
        <v>11572</v>
      </c>
      <c r="K14" s="17">
        <v>67.120999999999995</v>
      </c>
      <c r="L14" s="11">
        <f t="shared" si="2"/>
        <v>1302</v>
      </c>
      <c r="M14" s="11">
        <f t="shared" si="3"/>
        <v>1949</v>
      </c>
      <c r="N14" s="4">
        <v>6833</v>
      </c>
      <c r="O14" s="17">
        <v>32.402000000000001</v>
      </c>
      <c r="P14" s="11">
        <f t="shared" si="4"/>
        <v>6041</v>
      </c>
      <c r="Q14" s="11">
        <f t="shared" si="5"/>
        <v>6688</v>
      </c>
      <c r="R14" s="4">
        <v>10897</v>
      </c>
      <c r="S14" s="4">
        <v>66.063999999999993</v>
      </c>
      <c r="T14" s="11">
        <f t="shared" si="6"/>
        <v>1977</v>
      </c>
      <c r="U14" s="11">
        <f t="shared" si="7"/>
        <v>2624</v>
      </c>
      <c r="V14" s="4">
        <v>11538</v>
      </c>
      <c r="W14" s="4">
        <v>71.385999999999996</v>
      </c>
      <c r="X14" s="11">
        <f t="shared" si="8"/>
        <v>1336</v>
      </c>
      <c r="Y14" s="18">
        <f t="shared" si="9"/>
        <v>1983</v>
      </c>
    </row>
    <row r="15" spans="1:25" x14ac:dyDescent="0.25">
      <c r="A15" s="26" t="s">
        <v>14</v>
      </c>
      <c r="B15" s="27">
        <v>14215</v>
      </c>
      <c r="C15" s="27" t="s">
        <v>15</v>
      </c>
      <c r="D15" s="28">
        <v>12659</v>
      </c>
      <c r="E15" s="32">
        <v>0.28000000000000003</v>
      </c>
      <c r="F15" s="4">
        <v>8663</v>
      </c>
      <c r="G15" s="17">
        <v>55.959000000000003</v>
      </c>
      <c r="H15" s="11">
        <f t="shared" si="0"/>
        <v>3996</v>
      </c>
      <c r="I15" s="11">
        <f t="shared" si="1"/>
        <v>5552</v>
      </c>
      <c r="J15" s="4">
        <v>10961</v>
      </c>
      <c r="K15" s="17">
        <v>85.542000000000002</v>
      </c>
      <c r="L15" s="11">
        <f t="shared" si="2"/>
        <v>1698</v>
      </c>
      <c r="M15" s="11">
        <f t="shared" si="3"/>
        <v>3254</v>
      </c>
      <c r="N15" s="4">
        <v>9209</v>
      </c>
      <c r="O15" s="17">
        <v>62.872</v>
      </c>
      <c r="P15" s="11">
        <f t="shared" si="4"/>
        <v>3450</v>
      </c>
      <c r="Q15" s="11">
        <f t="shared" si="5"/>
        <v>5006</v>
      </c>
      <c r="R15" s="4">
        <v>10584</v>
      </c>
      <c r="S15" s="4">
        <v>87.41</v>
      </c>
      <c r="T15" s="11">
        <f t="shared" si="6"/>
        <v>2075</v>
      </c>
      <c r="U15" s="11">
        <f t="shared" si="7"/>
        <v>3631</v>
      </c>
      <c r="V15" s="4">
        <v>10939</v>
      </c>
      <c r="W15" s="4">
        <v>102.24</v>
      </c>
      <c r="X15" s="11">
        <f t="shared" si="8"/>
        <v>1720</v>
      </c>
      <c r="Y15" s="18">
        <f t="shared" si="9"/>
        <v>3276</v>
      </c>
    </row>
    <row r="16" spans="1:25" x14ac:dyDescent="0.25">
      <c r="A16" s="26" t="s">
        <v>16</v>
      </c>
      <c r="B16" s="27">
        <v>11563</v>
      </c>
      <c r="C16" s="27" t="s">
        <v>17</v>
      </c>
      <c r="D16" s="28">
        <v>9777</v>
      </c>
      <c r="E16" s="32">
        <v>0.23</v>
      </c>
      <c r="F16" s="4">
        <v>9242</v>
      </c>
      <c r="G16" s="4">
        <v>174.02699999999999</v>
      </c>
      <c r="H16" s="11">
        <f t="shared" si="0"/>
        <v>535</v>
      </c>
      <c r="I16" s="11">
        <f t="shared" si="1"/>
        <v>2321</v>
      </c>
      <c r="J16" s="4">
        <v>9257</v>
      </c>
      <c r="K16" s="17">
        <v>202.48400000000001</v>
      </c>
      <c r="L16" s="11">
        <f t="shared" si="2"/>
        <v>520</v>
      </c>
      <c r="M16" s="11">
        <f t="shared" si="3"/>
        <v>2306</v>
      </c>
      <c r="N16" s="4">
        <v>7146</v>
      </c>
      <c r="O16" s="17">
        <v>132.41999999999999</v>
      </c>
      <c r="P16" s="11">
        <f t="shared" si="4"/>
        <v>2631</v>
      </c>
      <c r="Q16" s="11">
        <f t="shared" si="5"/>
        <v>4417</v>
      </c>
      <c r="R16" s="4">
        <v>10421</v>
      </c>
      <c r="S16" s="4">
        <v>230.73500000000001</v>
      </c>
      <c r="T16" s="11">
        <f t="shared" si="6"/>
        <v>-644</v>
      </c>
      <c r="U16" s="11">
        <f t="shared" si="7"/>
        <v>1142</v>
      </c>
      <c r="V16" s="4">
        <v>10113</v>
      </c>
      <c r="W16" s="4">
        <v>198.20400000000001</v>
      </c>
      <c r="X16" s="11">
        <f t="shared" si="8"/>
        <v>-336</v>
      </c>
      <c r="Y16" s="18">
        <f t="shared" si="9"/>
        <v>1450</v>
      </c>
    </row>
    <row r="17" spans="1:25" x14ac:dyDescent="0.25">
      <c r="A17" s="26" t="s">
        <v>18</v>
      </c>
      <c r="B17" s="27">
        <v>12607</v>
      </c>
      <c r="C17" s="27" t="s">
        <v>19</v>
      </c>
      <c r="D17" s="28">
        <v>9814</v>
      </c>
      <c r="E17" s="32">
        <v>0.23</v>
      </c>
      <c r="F17" s="4">
        <v>8511</v>
      </c>
      <c r="G17" s="17">
        <v>199.44900000000001</v>
      </c>
      <c r="H17" s="11">
        <f t="shared" si="0"/>
        <v>1303</v>
      </c>
      <c r="I17" s="11">
        <f t="shared" si="1"/>
        <v>4096</v>
      </c>
      <c r="J17" s="4">
        <v>10118</v>
      </c>
      <c r="K17" s="17">
        <v>258.62799999999999</v>
      </c>
      <c r="L17" s="11">
        <f t="shared" si="2"/>
        <v>-304</v>
      </c>
      <c r="M17" s="11">
        <f t="shared" si="3"/>
        <v>2489</v>
      </c>
      <c r="N17" s="4">
        <v>7817</v>
      </c>
      <c r="O17" s="17">
        <v>178.054</v>
      </c>
      <c r="P17" s="11">
        <f t="shared" si="4"/>
        <v>1997</v>
      </c>
      <c r="Q17" s="11">
        <f t="shared" si="5"/>
        <v>4790</v>
      </c>
      <c r="R17" s="4">
        <v>10834</v>
      </c>
      <c r="S17" s="4">
        <v>313.34399999999999</v>
      </c>
      <c r="T17" s="11">
        <f t="shared" si="6"/>
        <v>-1020</v>
      </c>
      <c r="U17" s="11">
        <f t="shared" si="7"/>
        <v>1773</v>
      </c>
      <c r="V17" s="4">
        <v>10764</v>
      </c>
      <c r="W17" s="4">
        <v>268.15199999999999</v>
      </c>
      <c r="X17" s="11">
        <f t="shared" si="8"/>
        <v>-950</v>
      </c>
      <c r="Y17" s="18">
        <f t="shared" si="9"/>
        <v>1843</v>
      </c>
    </row>
    <row r="18" spans="1:25" x14ac:dyDescent="0.25">
      <c r="A18" s="26" t="s">
        <v>20</v>
      </c>
      <c r="B18" s="27">
        <v>11484</v>
      </c>
      <c r="C18" s="27">
        <v>11484</v>
      </c>
      <c r="D18" s="28">
        <v>9359</v>
      </c>
      <c r="E18" s="32">
        <v>0.18</v>
      </c>
      <c r="F18" s="4">
        <v>9106</v>
      </c>
      <c r="G18" s="17">
        <v>426.99099999999999</v>
      </c>
      <c r="H18" s="11">
        <f t="shared" si="0"/>
        <v>253</v>
      </c>
      <c r="I18" s="11">
        <f t="shared" si="1"/>
        <v>2378</v>
      </c>
      <c r="J18" s="4">
        <v>9359</v>
      </c>
      <c r="K18" s="17">
        <v>408.21899999999999</v>
      </c>
      <c r="L18" s="11">
        <f t="shared" si="2"/>
        <v>0</v>
      </c>
      <c r="M18" s="11">
        <f t="shared" si="3"/>
        <v>2125</v>
      </c>
      <c r="N18" s="4">
        <v>8098</v>
      </c>
      <c r="O18" s="17">
        <v>349.03100000000001</v>
      </c>
      <c r="P18" s="11">
        <f t="shared" si="4"/>
        <v>1261</v>
      </c>
      <c r="Q18" s="11">
        <f t="shared" si="5"/>
        <v>3386</v>
      </c>
      <c r="R18" s="4">
        <v>8239</v>
      </c>
      <c r="S18" s="4">
        <v>410.37900000000002</v>
      </c>
      <c r="T18" s="11">
        <f t="shared" si="6"/>
        <v>1120</v>
      </c>
      <c r="U18" s="11">
        <f t="shared" si="7"/>
        <v>3245</v>
      </c>
      <c r="V18" s="4">
        <v>9968</v>
      </c>
      <c r="W18" s="4">
        <v>416.07400000000001</v>
      </c>
      <c r="X18" s="11">
        <f t="shared" si="8"/>
        <v>-609</v>
      </c>
      <c r="Y18" s="18">
        <f t="shared" si="9"/>
        <v>1516</v>
      </c>
    </row>
    <row r="19" spans="1:25" x14ac:dyDescent="0.25">
      <c r="A19" s="26" t="s">
        <v>21</v>
      </c>
      <c r="B19" s="27">
        <v>11209</v>
      </c>
      <c r="C19" s="27" t="s">
        <v>22</v>
      </c>
      <c r="D19" s="28">
        <v>9026</v>
      </c>
      <c r="E19" s="32">
        <v>0.22</v>
      </c>
      <c r="F19" s="4">
        <v>8361</v>
      </c>
      <c r="G19" s="4">
        <v>489.44</v>
      </c>
      <c r="H19" s="11">
        <f t="shared" si="0"/>
        <v>665</v>
      </c>
      <c r="I19" s="11">
        <f t="shared" si="1"/>
        <v>2848</v>
      </c>
      <c r="J19" s="4">
        <v>8419</v>
      </c>
      <c r="K19" s="17">
        <v>529.86</v>
      </c>
      <c r="L19" s="11">
        <f t="shared" si="2"/>
        <v>607</v>
      </c>
      <c r="M19" s="11">
        <f t="shared" si="3"/>
        <v>2790</v>
      </c>
      <c r="N19" s="4">
        <v>6851</v>
      </c>
      <c r="O19" s="17">
        <v>430.70499999999998</v>
      </c>
      <c r="P19" s="11">
        <f t="shared" si="4"/>
        <v>2175</v>
      </c>
      <c r="Q19" s="11">
        <f t="shared" si="5"/>
        <v>4358</v>
      </c>
      <c r="R19" s="4">
        <v>8212</v>
      </c>
      <c r="S19" s="4">
        <v>528.09299999999996</v>
      </c>
      <c r="T19" s="11">
        <f t="shared" si="6"/>
        <v>814</v>
      </c>
      <c r="U19" s="11">
        <f t="shared" si="7"/>
        <v>2997</v>
      </c>
      <c r="V19" s="4">
        <v>9322</v>
      </c>
      <c r="W19" s="4">
        <v>508.70299999999997</v>
      </c>
      <c r="X19" s="11">
        <f t="shared" si="8"/>
        <v>-296</v>
      </c>
      <c r="Y19" s="18">
        <f t="shared" si="9"/>
        <v>1887</v>
      </c>
    </row>
    <row r="20" spans="1:25" x14ac:dyDescent="0.25">
      <c r="A20" s="26" t="s">
        <v>23</v>
      </c>
      <c r="B20" s="27">
        <v>11771</v>
      </c>
      <c r="C20" s="27" t="s">
        <v>24</v>
      </c>
      <c r="D20" s="28">
        <v>9712</v>
      </c>
      <c r="E20" s="32">
        <v>0.19</v>
      </c>
      <c r="F20" s="4">
        <v>10012</v>
      </c>
      <c r="G20" s="17">
        <v>840.10699999999997</v>
      </c>
      <c r="H20" s="11">
        <f t="shared" si="0"/>
        <v>-300</v>
      </c>
      <c r="I20" s="11">
        <f t="shared" si="1"/>
        <v>1759</v>
      </c>
      <c r="J20" s="4">
        <v>9487</v>
      </c>
      <c r="K20" s="4">
        <v>857.2</v>
      </c>
      <c r="L20" s="11">
        <f t="shared" si="2"/>
        <v>225</v>
      </c>
      <c r="M20" s="11">
        <f t="shared" si="3"/>
        <v>2284</v>
      </c>
      <c r="N20" s="4">
        <v>8702</v>
      </c>
      <c r="O20" s="4">
        <v>713.73699999999997</v>
      </c>
      <c r="P20" s="11">
        <f t="shared" si="4"/>
        <v>1010</v>
      </c>
      <c r="Q20" s="11">
        <f t="shared" si="5"/>
        <v>3069</v>
      </c>
      <c r="R20" s="4">
        <v>8830</v>
      </c>
      <c r="S20" s="4">
        <v>736.90800000000002</v>
      </c>
      <c r="T20" s="11">
        <f t="shared" si="6"/>
        <v>882</v>
      </c>
      <c r="U20" s="11">
        <f t="shared" si="7"/>
        <v>2941</v>
      </c>
      <c r="V20" s="4">
        <v>10595</v>
      </c>
      <c r="W20" s="4">
        <v>924.202</v>
      </c>
      <c r="X20" s="11">
        <f t="shared" si="8"/>
        <v>-883</v>
      </c>
      <c r="Y20" s="18">
        <f t="shared" si="9"/>
        <v>1176</v>
      </c>
    </row>
    <row r="21" spans="1:25" x14ac:dyDescent="0.25">
      <c r="A21" s="26" t="s">
        <v>25</v>
      </c>
      <c r="B21" s="27">
        <v>10238</v>
      </c>
      <c r="C21" s="27" t="s">
        <v>26</v>
      </c>
      <c r="D21" s="28">
        <v>7986</v>
      </c>
      <c r="E21" s="35">
        <v>0.2</v>
      </c>
      <c r="F21" s="4">
        <v>8615</v>
      </c>
      <c r="G21" s="17">
        <v>1006.61</v>
      </c>
      <c r="H21" s="11">
        <f t="shared" si="0"/>
        <v>-629</v>
      </c>
      <c r="I21" s="11">
        <f t="shared" si="1"/>
        <v>1623</v>
      </c>
      <c r="J21" s="4">
        <v>7814</v>
      </c>
      <c r="K21" s="17">
        <v>945.77200000000005</v>
      </c>
      <c r="L21" s="11">
        <f t="shared" si="2"/>
        <v>172</v>
      </c>
      <c r="M21" s="11">
        <f t="shared" si="3"/>
        <v>2424</v>
      </c>
      <c r="N21" s="4">
        <v>7454</v>
      </c>
      <c r="O21" s="4">
        <v>832.89300000000003</v>
      </c>
      <c r="P21" s="11">
        <f t="shared" si="4"/>
        <v>532</v>
      </c>
      <c r="Q21" s="11">
        <f t="shared" si="5"/>
        <v>2784</v>
      </c>
      <c r="R21" s="4">
        <v>6999</v>
      </c>
      <c r="S21" s="4">
        <v>849.70799999999997</v>
      </c>
      <c r="T21" s="11">
        <f t="shared" si="6"/>
        <v>987</v>
      </c>
      <c r="U21" s="11">
        <f t="shared" si="7"/>
        <v>3239</v>
      </c>
      <c r="V21" s="4">
        <v>9467</v>
      </c>
      <c r="W21" s="4">
        <v>1687.11</v>
      </c>
      <c r="X21" s="11">
        <f t="shared" si="8"/>
        <v>-1481</v>
      </c>
      <c r="Y21" s="18">
        <f t="shared" si="9"/>
        <v>771</v>
      </c>
    </row>
    <row r="22" spans="1:25" x14ac:dyDescent="0.25">
      <c r="A22" s="26" t="s">
        <v>27</v>
      </c>
      <c r="B22" s="27">
        <v>12045</v>
      </c>
      <c r="C22" s="27">
        <v>12045</v>
      </c>
      <c r="D22" s="28">
        <v>10996</v>
      </c>
      <c r="E22" s="32">
        <v>0.31</v>
      </c>
      <c r="F22" s="4">
        <v>8930</v>
      </c>
      <c r="G22" s="17">
        <v>3.9729999999999999</v>
      </c>
      <c r="H22" s="11">
        <f t="shared" si="0"/>
        <v>2066</v>
      </c>
      <c r="I22" s="11">
        <f t="shared" si="1"/>
        <v>3115</v>
      </c>
      <c r="J22" s="4">
        <v>9642</v>
      </c>
      <c r="K22" s="4">
        <v>5.5149999999999997</v>
      </c>
      <c r="L22" s="11">
        <f t="shared" si="2"/>
        <v>1354</v>
      </c>
      <c r="M22" s="11">
        <f t="shared" si="3"/>
        <v>2403</v>
      </c>
      <c r="N22" s="4">
        <v>9240</v>
      </c>
      <c r="O22" s="4">
        <v>6.0350000000000001</v>
      </c>
      <c r="P22" s="11">
        <f t="shared" si="4"/>
        <v>1756</v>
      </c>
      <c r="Q22" s="11">
        <f t="shared" si="5"/>
        <v>2805</v>
      </c>
      <c r="R22" s="4">
        <v>9863</v>
      </c>
      <c r="S22" s="4">
        <v>5.38</v>
      </c>
      <c r="T22" s="11">
        <f t="shared" si="6"/>
        <v>1133</v>
      </c>
      <c r="U22" s="11">
        <f t="shared" si="7"/>
        <v>2182</v>
      </c>
      <c r="V22" s="4">
        <v>10582</v>
      </c>
      <c r="W22" s="4">
        <v>5.4050000000000002</v>
      </c>
      <c r="X22" s="11">
        <f t="shared" si="8"/>
        <v>414</v>
      </c>
      <c r="Y22" s="18">
        <f t="shared" si="9"/>
        <v>1463</v>
      </c>
    </row>
    <row r="23" spans="1:25" x14ac:dyDescent="0.25">
      <c r="A23" s="26" t="s">
        <v>28</v>
      </c>
      <c r="B23" s="27">
        <v>12369</v>
      </c>
      <c r="C23" s="27" t="s">
        <v>29</v>
      </c>
      <c r="D23" s="28">
        <v>11480</v>
      </c>
      <c r="E23" s="32">
        <v>0.37</v>
      </c>
      <c r="F23" s="4">
        <v>8645</v>
      </c>
      <c r="G23" s="17">
        <v>6.6390000000000002</v>
      </c>
      <c r="H23" s="11">
        <f t="shared" si="0"/>
        <v>2835</v>
      </c>
      <c r="I23" s="11">
        <f t="shared" si="1"/>
        <v>3724</v>
      </c>
      <c r="J23" s="4">
        <v>9395</v>
      </c>
      <c r="K23" s="17">
        <v>6.3719999999999999</v>
      </c>
      <c r="L23" s="11">
        <f t="shared" si="2"/>
        <v>2085</v>
      </c>
      <c r="M23" s="11">
        <f t="shared" si="3"/>
        <v>2974</v>
      </c>
      <c r="N23" s="4">
        <v>9072</v>
      </c>
      <c r="O23" s="4">
        <v>6.4210000000000003</v>
      </c>
      <c r="P23" s="11">
        <f t="shared" si="4"/>
        <v>2408</v>
      </c>
      <c r="Q23" s="11">
        <f t="shared" si="5"/>
        <v>3297</v>
      </c>
      <c r="R23" s="4">
        <v>10139</v>
      </c>
      <c r="S23" s="4">
        <v>7.8120000000000003</v>
      </c>
      <c r="T23" s="11">
        <f t="shared" si="6"/>
        <v>1341</v>
      </c>
      <c r="U23" s="11">
        <f t="shared" si="7"/>
        <v>2230</v>
      </c>
      <c r="V23" s="4">
        <v>10576</v>
      </c>
      <c r="W23" s="4">
        <v>7.9370000000000003</v>
      </c>
      <c r="X23" s="11">
        <f t="shared" si="8"/>
        <v>904</v>
      </c>
      <c r="Y23" s="18">
        <f t="shared" si="9"/>
        <v>1793</v>
      </c>
    </row>
    <row r="24" spans="1:25" x14ac:dyDescent="0.25">
      <c r="A24" s="26" t="s">
        <v>30</v>
      </c>
      <c r="B24" s="27">
        <v>13696</v>
      </c>
      <c r="C24" s="27" t="s">
        <v>31</v>
      </c>
      <c r="D24" s="28">
        <v>12592</v>
      </c>
      <c r="E24" s="32">
        <v>0.27</v>
      </c>
      <c r="F24" s="4">
        <v>8237</v>
      </c>
      <c r="G24" s="17">
        <v>36.231999999999999</v>
      </c>
      <c r="H24" s="11">
        <f t="shared" si="0"/>
        <v>4355</v>
      </c>
      <c r="I24" s="11">
        <f t="shared" si="1"/>
        <v>5459</v>
      </c>
      <c r="J24" s="4">
        <v>12148</v>
      </c>
      <c r="K24" s="17">
        <v>66.59</v>
      </c>
      <c r="L24" s="11">
        <f t="shared" si="2"/>
        <v>444</v>
      </c>
      <c r="M24" s="11">
        <f t="shared" si="3"/>
        <v>1548</v>
      </c>
      <c r="N24" s="4">
        <v>6288</v>
      </c>
      <c r="O24" s="4">
        <v>28.821999999999999</v>
      </c>
      <c r="P24" s="11">
        <f t="shared" si="4"/>
        <v>6304</v>
      </c>
      <c r="Q24" s="11">
        <f t="shared" si="5"/>
        <v>7408</v>
      </c>
      <c r="R24" s="4">
        <v>11401</v>
      </c>
      <c r="S24" s="4">
        <v>56.436</v>
      </c>
      <c r="T24" s="11">
        <f t="shared" si="6"/>
        <v>1191</v>
      </c>
      <c r="U24" s="11">
        <f t="shared" si="7"/>
        <v>2295</v>
      </c>
      <c r="V24" s="4">
        <v>12215</v>
      </c>
      <c r="W24" s="4">
        <v>53.637</v>
      </c>
      <c r="X24" s="11">
        <f t="shared" si="8"/>
        <v>377</v>
      </c>
      <c r="Y24" s="18">
        <f t="shared" si="9"/>
        <v>1481</v>
      </c>
    </row>
    <row r="25" spans="1:25" x14ac:dyDescent="0.25">
      <c r="A25" s="26" t="s">
        <v>32</v>
      </c>
      <c r="B25" s="27">
        <v>11298</v>
      </c>
      <c r="C25" s="27" t="s">
        <v>33</v>
      </c>
      <c r="D25" s="28">
        <v>10022</v>
      </c>
      <c r="E25" s="32">
        <v>0.27</v>
      </c>
      <c r="F25" s="4">
        <v>7339</v>
      </c>
      <c r="G25" s="17">
        <v>47.573999999999998</v>
      </c>
      <c r="H25" s="11">
        <f t="shared" si="0"/>
        <v>2683</v>
      </c>
      <c r="I25" s="11">
        <f t="shared" si="1"/>
        <v>3959</v>
      </c>
      <c r="J25" s="4">
        <v>8179</v>
      </c>
      <c r="K25" s="17">
        <v>66.47</v>
      </c>
      <c r="L25" s="11">
        <f t="shared" si="2"/>
        <v>1843</v>
      </c>
      <c r="M25" s="11">
        <f t="shared" si="3"/>
        <v>3119</v>
      </c>
      <c r="N25" s="4">
        <v>5930</v>
      </c>
      <c r="O25" s="4">
        <v>38.841000000000001</v>
      </c>
      <c r="P25" s="11">
        <f t="shared" si="4"/>
        <v>4092</v>
      </c>
      <c r="Q25" s="11">
        <f t="shared" si="5"/>
        <v>5368</v>
      </c>
      <c r="R25" s="4">
        <v>8854</v>
      </c>
      <c r="S25" s="4">
        <v>73.010000000000005</v>
      </c>
      <c r="T25" s="11">
        <f t="shared" si="6"/>
        <v>1168</v>
      </c>
      <c r="U25" s="11">
        <f t="shared" si="7"/>
        <v>2444</v>
      </c>
      <c r="V25" s="4">
        <v>10408</v>
      </c>
      <c r="W25" s="4">
        <v>74.343000000000004</v>
      </c>
      <c r="X25" s="11">
        <f t="shared" si="8"/>
        <v>-386</v>
      </c>
      <c r="Y25" s="18">
        <f t="shared" si="9"/>
        <v>890</v>
      </c>
    </row>
    <row r="26" spans="1:25" x14ac:dyDescent="0.25">
      <c r="A26" s="26" t="s">
        <v>34</v>
      </c>
      <c r="B26" s="27">
        <v>11568</v>
      </c>
      <c r="C26" s="27">
        <v>11568</v>
      </c>
      <c r="D26" s="28">
        <v>10193</v>
      </c>
      <c r="E26" s="32">
        <v>0.21</v>
      </c>
      <c r="F26" s="4">
        <v>8995</v>
      </c>
      <c r="G26" s="17">
        <v>143.93799999999999</v>
      </c>
      <c r="H26" s="11">
        <f t="shared" si="0"/>
        <v>1198</v>
      </c>
      <c r="I26" s="11">
        <f t="shared" si="1"/>
        <v>2573</v>
      </c>
      <c r="J26" s="4">
        <v>10450</v>
      </c>
      <c r="K26" s="17">
        <v>186.28200000000001</v>
      </c>
      <c r="L26" s="11">
        <f t="shared" si="2"/>
        <v>-257</v>
      </c>
      <c r="M26" s="11">
        <f t="shared" si="3"/>
        <v>1118</v>
      </c>
      <c r="N26" s="4">
        <v>8314</v>
      </c>
      <c r="O26" s="4">
        <v>132.023</v>
      </c>
      <c r="P26" s="11">
        <f t="shared" si="4"/>
        <v>1879</v>
      </c>
      <c r="Q26" s="11">
        <f t="shared" si="5"/>
        <v>3254</v>
      </c>
      <c r="R26" s="4">
        <v>9639</v>
      </c>
      <c r="S26" s="4">
        <v>186.434</v>
      </c>
      <c r="T26" s="11">
        <f t="shared" si="6"/>
        <v>554</v>
      </c>
      <c r="U26" s="11">
        <f t="shared" si="7"/>
        <v>1929</v>
      </c>
      <c r="V26" s="4">
        <v>10740</v>
      </c>
      <c r="W26" s="4">
        <v>177.04900000000001</v>
      </c>
      <c r="X26" s="11">
        <f t="shared" si="8"/>
        <v>-547</v>
      </c>
      <c r="Y26" s="18">
        <f t="shared" si="9"/>
        <v>828</v>
      </c>
    </row>
    <row r="27" spans="1:25" x14ac:dyDescent="0.25">
      <c r="A27" s="26" t="s">
        <v>35</v>
      </c>
      <c r="B27" s="27">
        <v>11802</v>
      </c>
      <c r="C27" s="27" t="s">
        <v>36</v>
      </c>
      <c r="D27" s="28">
        <v>10085</v>
      </c>
      <c r="E27" s="32">
        <v>0.23</v>
      </c>
      <c r="F27" s="4">
        <v>9249</v>
      </c>
      <c r="G27" s="17">
        <v>201.63200000000001</v>
      </c>
      <c r="H27" s="11">
        <f t="shared" si="0"/>
        <v>836</v>
      </c>
      <c r="I27" s="11">
        <f t="shared" si="1"/>
        <v>2553</v>
      </c>
      <c r="J27" s="4">
        <v>9420</v>
      </c>
      <c r="K27" s="17">
        <v>246.67699999999999</v>
      </c>
      <c r="L27" s="11">
        <f t="shared" si="2"/>
        <v>665</v>
      </c>
      <c r="M27" s="11">
        <f t="shared" si="3"/>
        <v>2382</v>
      </c>
      <c r="N27" s="4">
        <v>7821</v>
      </c>
      <c r="O27" s="4">
        <v>173.292</v>
      </c>
      <c r="P27" s="11">
        <f t="shared" si="4"/>
        <v>2264</v>
      </c>
      <c r="Q27" s="11">
        <f t="shared" si="5"/>
        <v>3981</v>
      </c>
      <c r="R27" s="4">
        <v>8344</v>
      </c>
      <c r="S27" s="4">
        <v>210.55</v>
      </c>
      <c r="T27" s="11">
        <f t="shared" si="6"/>
        <v>1741</v>
      </c>
      <c r="U27" s="11">
        <f t="shared" si="7"/>
        <v>3458</v>
      </c>
      <c r="V27" s="4">
        <v>10217</v>
      </c>
      <c r="W27" s="4">
        <v>206.79300000000001</v>
      </c>
      <c r="X27" s="11">
        <f t="shared" si="8"/>
        <v>-132</v>
      </c>
      <c r="Y27" s="18">
        <f t="shared" si="9"/>
        <v>1585</v>
      </c>
    </row>
    <row r="28" spans="1:25" x14ac:dyDescent="0.25">
      <c r="A28" s="26" t="s">
        <v>37</v>
      </c>
      <c r="B28" s="27">
        <v>10600</v>
      </c>
      <c r="C28" s="27" t="s">
        <v>38</v>
      </c>
      <c r="D28" s="28">
        <v>9282</v>
      </c>
      <c r="E28" s="32">
        <v>0.19</v>
      </c>
      <c r="F28" s="4">
        <v>8977</v>
      </c>
      <c r="G28" s="17">
        <v>380.178</v>
      </c>
      <c r="H28" s="11">
        <f t="shared" si="0"/>
        <v>305</v>
      </c>
      <c r="I28" s="11">
        <f t="shared" si="1"/>
        <v>1623</v>
      </c>
      <c r="J28" s="4">
        <v>7901</v>
      </c>
      <c r="K28" s="17">
        <v>337.45800000000003</v>
      </c>
      <c r="L28" s="11">
        <f t="shared" si="2"/>
        <v>1381</v>
      </c>
      <c r="M28" s="11">
        <f t="shared" si="3"/>
        <v>2699</v>
      </c>
      <c r="N28" s="4">
        <v>7741</v>
      </c>
      <c r="O28" s="4">
        <v>325.14299999999997</v>
      </c>
      <c r="P28" s="11">
        <f t="shared" si="4"/>
        <v>1541</v>
      </c>
      <c r="Q28" s="11">
        <f t="shared" si="5"/>
        <v>2859</v>
      </c>
      <c r="R28" s="4">
        <v>7869</v>
      </c>
      <c r="S28" s="4">
        <v>368.608</v>
      </c>
      <c r="T28" s="11">
        <f t="shared" si="6"/>
        <v>1413</v>
      </c>
      <c r="U28" s="11">
        <f t="shared" si="7"/>
        <v>2731</v>
      </c>
      <c r="V28" s="4">
        <v>9587</v>
      </c>
      <c r="W28" s="4">
        <v>371.084</v>
      </c>
      <c r="X28" s="11">
        <f t="shared" si="8"/>
        <v>-305</v>
      </c>
      <c r="Y28" s="18">
        <f t="shared" si="9"/>
        <v>1013</v>
      </c>
    </row>
    <row r="29" spans="1:25" x14ac:dyDescent="0.25">
      <c r="A29" s="26" t="s">
        <v>39</v>
      </c>
      <c r="B29" s="27">
        <v>10506</v>
      </c>
      <c r="C29" s="27" t="s">
        <v>40</v>
      </c>
      <c r="D29" s="28">
        <v>8258</v>
      </c>
      <c r="E29" s="35">
        <v>0.2</v>
      </c>
      <c r="F29" s="4">
        <v>8388</v>
      </c>
      <c r="G29" s="17">
        <v>462.11399999999998</v>
      </c>
      <c r="H29" s="11">
        <f t="shared" si="0"/>
        <v>-130</v>
      </c>
      <c r="I29" s="11">
        <f t="shared" si="1"/>
        <v>2118</v>
      </c>
      <c r="J29" s="4">
        <v>7514</v>
      </c>
      <c r="K29" s="17">
        <v>437.76400000000001</v>
      </c>
      <c r="L29" s="11">
        <f t="shared" si="2"/>
        <v>744</v>
      </c>
      <c r="M29" s="11">
        <f t="shared" si="3"/>
        <v>2992</v>
      </c>
      <c r="N29" s="4">
        <v>8042</v>
      </c>
      <c r="O29" s="4">
        <v>448.98899999999998</v>
      </c>
      <c r="P29" s="11">
        <f t="shared" si="4"/>
        <v>216</v>
      </c>
      <c r="Q29" s="11">
        <f t="shared" si="5"/>
        <v>2464</v>
      </c>
      <c r="R29" s="4">
        <v>7313</v>
      </c>
      <c r="S29" s="4">
        <v>438.779</v>
      </c>
      <c r="T29" s="11">
        <f t="shared" si="6"/>
        <v>945</v>
      </c>
      <c r="U29" s="11">
        <f t="shared" si="7"/>
        <v>3193</v>
      </c>
      <c r="V29" s="4">
        <v>9880</v>
      </c>
      <c r="W29" s="4">
        <v>543.91999999999996</v>
      </c>
      <c r="X29" s="11">
        <f t="shared" si="8"/>
        <v>-1622</v>
      </c>
      <c r="Y29" s="18">
        <f t="shared" si="9"/>
        <v>626</v>
      </c>
    </row>
    <row r="30" spans="1:25" x14ac:dyDescent="0.25">
      <c r="A30" s="26" t="s">
        <v>41</v>
      </c>
      <c r="B30" s="27">
        <v>11321</v>
      </c>
      <c r="C30" s="27" t="s">
        <v>42</v>
      </c>
      <c r="D30" s="28">
        <v>9696</v>
      </c>
      <c r="E30" s="32">
        <v>0.18</v>
      </c>
      <c r="F30" s="4">
        <v>9629</v>
      </c>
      <c r="G30" s="4">
        <v>805.70899999999995</v>
      </c>
      <c r="H30" s="11">
        <f t="shared" si="0"/>
        <v>67</v>
      </c>
      <c r="I30" s="11">
        <f t="shared" si="1"/>
        <v>1692</v>
      </c>
      <c r="J30" s="4">
        <v>8077</v>
      </c>
      <c r="K30" s="17">
        <v>672.46199999999999</v>
      </c>
      <c r="L30" s="11">
        <f t="shared" si="2"/>
        <v>1619</v>
      </c>
      <c r="M30" s="11">
        <f t="shared" si="3"/>
        <v>3244</v>
      </c>
      <c r="N30" s="4">
        <v>7758</v>
      </c>
      <c r="O30" s="4">
        <v>592.72299999999996</v>
      </c>
      <c r="P30" s="11">
        <f t="shared" si="4"/>
        <v>1938</v>
      </c>
      <c r="Q30" s="11">
        <f t="shared" si="5"/>
        <v>3563</v>
      </c>
      <c r="R30" s="4">
        <v>8166</v>
      </c>
      <c r="S30" s="4">
        <v>642.27499999999998</v>
      </c>
      <c r="T30" s="11">
        <f t="shared" si="6"/>
        <v>1530</v>
      </c>
      <c r="U30" s="11">
        <f t="shared" si="7"/>
        <v>3155</v>
      </c>
      <c r="V30" s="4">
        <v>9836</v>
      </c>
      <c r="W30" s="4">
        <v>606.84500000000003</v>
      </c>
      <c r="X30" s="11">
        <f t="shared" si="8"/>
        <v>-140</v>
      </c>
      <c r="Y30" s="18">
        <f t="shared" si="9"/>
        <v>1485</v>
      </c>
    </row>
    <row r="31" spans="1:25" ht="15.75" thickBot="1" x14ac:dyDescent="0.3">
      <c r="A31" s="29" t="s">
        <v>43</v>
      </c>
      <c r="B31" s="30">
        <v>10220</v>
      </c>
      <c r="C31" s="30" t="s">
        <v>44</v>
      </c>
      <c r="D31" s="31">
        <v>8527</v>
      </c>
      <c r="E31" s="36">
        <v>0.2</v>
      </c>
      <c r="F31" s="1">
        <v>8097</v>
      </c>
      <c r="G31" s="19">
        <v>971.21100000000001</v>
      </c>
      <c r="H31" s="12">
        <f t="shared" si="0"/>
        <v>430</v>
      </c>
      <c r="I31" s="12">
        <f t="shared" si="1"/>
        <v>2123</v>
      </c>
      <c r="J31" s="1">
        <v>7100</v>
      </c>
      <c r="K31" s="19">
        <v>902.91300000000001</v>
      </c>
      <c r="L31" s="12">
        <f t="shared" si="2"/>
        <v>1427</v>
      </c>
      <c r="M31" s="12">
        <f t="shared" si="3"/>
        <v>3120</v>
      </c>
      <c r="N31" s="1">
        <v>7131</v>
      </c>
      <c r="O31" s="1">
        <v>877.57</v>
      </c>
      <c r="P31" s="12">
        <f t="shared" si="4"/>
        <v>1396</v>
      </c>
      <c r="Q31" s="12">
        <f t="shared" si="5"/>
        <v>3089</v>
      </c>
      <c r="R31" s="1">
        <v>7352</v>
      </c>
      <c r="S31" s="1">
        <v>963.82500000000005</v>
      </c>
      <c r="T31" s="12">
        <f t="shared" si="6"/>
        <v>1175</v>
      </c>
      <c r="U31" s="12">
        <f t="shared" si="7"/>
        <v>2868</v>
      </c>
      <c r="V31" s="1">
        <v>8860</v>
      </c>
      <c r="W31" s="1">
        <v>883.09400000000005</v>
      </c>
      <c r="X31" s="12">
        <f t="shared" si="8"/>
        <v>-333</v>
      </c>
      <c r="Y31" s="20">
        <f t="shared" si="9"/>
        <v>1360</v>
      </c>
    </row>
    <row r="33" spans="1:16" ht="15.75" thickBot="1" x14ac:dyDescent="0.3"/>
    <row r="34" spans="1:16" ht="15.75" thickBot="1" x14ac:dyDescent="0.3">
      <c r="A34" s="38" t="s">
        <v>59</v>
      </c>
      <c r="B34" s="38"/>
      <c r="C34" s="38"/>
      <c r="D34" s="9" t="s">
        <v>63</v>
      </c>
      <c r="E34" s="5"/>
      <c r="G34" s="40" t="s">
        <v>65</v>
      </c>
      <c r="H34" s="40"/>
    </row>
    <row r="35" spans="1:16" ht="15.75" thickBot="1" x14ac:dyDescent="0.3">
      <c r="A35" s="38" t="s">
        <v>60</v>
      </c>
      <c r="B35" s="38"/>
      <c r="C35" s="38"/>
      <c r="D35" s="10" t="s">
        <v>64</v>
      </c>
      <c r="E35" s="5"/>
      <c r="P35" s="37"/>
    </row>
    <row r="36" spans="1:16" ht="15.75" thickBot="1" x14ac:dyDescent="0.3">
      <c r="E36" s="33"/>
      <c r="O36" s="37"/>
    </row>
    <row r="37" spans="1:16" ht="15.75" thickBot="1" x14ac:dyDescent="0.3">
      <c r="A37" s="39" t="s">
        <v>61</v>
      </c>
      <c r="B37" s="39"/>
      <c r="C37" s="39"/>
      <c r="D37" s="8" t="s">
        <v>63</v>
      </c>
      <c r="E37" s="5"/>
    </row>
    <row r="38" spans="1:16" ht="15.75" thickBot="1" x14ac:dyDescent="0.3">
      <c r="A38" s="39" t="s">
        <v>62</v>
      </c>
      <c r="B38" s="39"/>
      <c r="C38" s="39"/>
      <c r="D38" s="8" t="s">
        <v>64</v>
      </c>
      <c r="E38" s="5"/>
    </row>
  </sheetData>
  <mergeCells count="5">
    <mergeCell ref="A34:C34"/>
    <mergeCell ref="G34:H34"/>
    <mergeCell ref="A35:C35"/>
    <mergeCell ref="A37:C37"/>
    <mergeCell ref="A38:C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DD0B-6FD9-4C81-A12A-94E4397D37D8}">
  <dimension ref="A1:Y38"/>
  <sheetViews>
    <sheetView workbookViewId="0">
      <selection activeCell="D39" sqref="D39"/>
    </sheetView>
  </sheetViews>
  <sheetFormatPr baseColWidth="10" defaultRowHeight="15" x14ac:dyDescent="0.25"/>
  <cols>
    <col min="5" max="5" width="27" customWidth="1"/>
  </cols>
  <sheetData>
    <row r="1" spans="1:25" ht="15.75" thickBot="1" x14ac:dyDescent="0.3">
      <c r="A1" s="21" t="s">
        <v>45</v>
      </c>
      <c r="B1" s="22" t="s">
        <v>46</v>
      </c>
      <c r="C1" s="22" t="s">
        <v>47</v>
      </c>
      <c r="D1" s="22" t="s">
        <v>48</v>
      </c>
      <c r="E1" s="7" t="s">
        <v>68</v>
      </c>
      <c r="F1" s="6" t="s">
        <v>49</v>
      </c>
      <c r="G1" s="6" t="s">
        <v>50</v>
      </c>
      <c r="H1" s="2" t="s">
        <v>57</v>
      </c>
      <c r="I1" s="2" t="s">
        <v>58</v>
      </c>
      <c r="J1" s="6" t="s">
        <v>51</v>
      </c>
      <c r="K1" s="6" t="s">
        <v>52</v>
      </c>
      <c r="L1" s="2" t="s">
        <v>57</v>
      </c>
      <c r="M1" s="2" t="s">
        <v>58</v>
      </c>
      <c r="N1" s="6" t="s">
        <v>53</v>
      </c>
      <c r="O1" s="6" t="s">
        <v>54</v>
      </c>
      <c r="P1" s="2" t="s">
        <v>57</v>
      </c>
      <c r="Q1" s="2" t="s">
        <v>58</v>
      </c>
      <c r="R1" s="6" t="s">
        <v>55</v>
      </c>
      <c r="S1" s="6" t="s">
        <v>56</v>
      </c>
      <c r="T1" s="2" t="s">
        <v>57</v>
      </c>
      <c r="U1" s="2" t="s">
        <v>58</v>
      </c>
      <c r="V1" s="6" t="s">
        <v>73</v>
      </c>
      <c r="W1" s="6" t="s">
        <v>74</v>
      </c>
      <c r="X1" s="2" t="s">
        <v>57</v>
      </c>
      <c r="Y1" s="3" t="s">
        <v>58</v>
      </c>
    </row>
    <row r="2" spans="1:25" x14ac:dyDescent="0.25">
      <c r="A2" s="23" t="s">
        <v>0</v>
      </c>
      <c r="B2" s="24">
        <v>14044</v>
      </c>
      <c r="C2" s="24">
        <v>14044</v>
      </c>
      <c r="D2" s="25">
        <v>13183</v>
      </c>
      <c r="E2" s="34">
        <v>0.33</v>
      </c>
      <c r="F2" s="14"/>
      <c r="G2" s="14"/>
      <c r="H2" s="13">
        <f>(D2-F2)</f>
        <v>13183</v>
      </c>
      <c r="I2" s="13">
        <f>(B2-F2)</f>
        <v>14044</v>
      </c>
      <c r="J2" s="14"/>
      <c r="K2" s="15"/>
      <c r="L2" s="13">
        <f>(D2-J2)</f>
        <v>13183</v>
      </c>
      <c r="M2" s="13">
        <f>(B2-J2)</f>
        <v>14044</v>
      </c>
      <c r="N2" s="14"/>
      <c r="O2" s="15"/>
      <c r="P2" s="13">
        <f>(D2-N2)</f>
        <v>13183</v>
      </c>
      <c r="Q2" s="13">
        <f>(B2-N2)</f>
        <v>14044</v>
      </c>
      <c r="R2" s="14"/>
      <c r="S2" s="14"/>
      <c r="T2" s="13">
        <f>(D2-R2)</f>
        <v>13183</v>
      </c>
      <c r="U2" s="13">
        <f>(B2-R2)</f>
        <v>14044</v>
      </c>
      <c r="V2" s="14"/>
      <c r="W2" s="14"/>
      <c r="X2" s="13">
        <f>(D2-V2)</f>
        <v>13183</v>
      </c>
      <c r="Y2" s="16">
        <f>(B2-V2)</f>
        <v>14044</v>
      </c>
    </row>
    <row r="3" spans="1:25" x14ac:dyDescent="0.25">
      <c r="A3" s="26" t="s">
        <v>1</v>
      </c>
      <c r="B3" s="27">
        <v>13508</v>
      </c>
      <c r="C3" s="27">
        <v>13451.5</v>
      </c>
      <c r="D3" s="28">
        <v>12337</v>
      </c>
      <c r="E3" s="32">
        <v>0.31</v>
      </c>
      <c r="F3" s="4"/>
      <c r="G3" s="4"/>
      <c r="H3" s="11">
        <f t="shared" ref="H3:H31" si="0">(D3-F3)</f>
        <v>12337</v>
      </c>
      <c r="I3" s="11">
        <f t="shared" ref="I3:I31" si="1">(B3-F3)</f>
        <v>13508</v>
      </c>
      <c r="J3" s="4"/>
      <c r="K3" s="17"/>
      <c r="L3" s="11">
        <f t="shared" ref="L3:L31" si="2">(D3-J3)</f>
        <v>12337</v>
      </c>
      <c r="M3" s="11">
        <f t="shared" ref="M3:M31" si="3">(B3-J3)</f>
        <v>13508</v>
      </c>
      <c r="N3" s="4"/>
      <c r="O3" s="4"/>
      <c r="P3" s="11">
        <f t="shared" ref="P3:P31" si="4">(D3-N3)</f>
        <v>12337</v>
      </c>
      <c r="Q3" s="11">
        <f t="shared" ref="Q3:Q31" si="5">(B3-N3)</f>
        <v>13508</v>
      </c>
      <c r="R3" s="5"/>
      <c r="S3" s="5"/>
      <c r="T3" s="11">
        <f t="shared" ref="T3:T31" si="6">(D3-R3)</f>
        <v>12337</v>
      </c>
      <c r="U3" s="11">
        <f t="shared" ref="U3:U31" si="7">(B3-R3)</f>
        <v>13508</v>
      </c>
      <c r="V3" s="4"/>
      <c r="W3" s="4"/>
      <c r="X3" s="11">
        <f t="shared" ref="X3:X31" si="8">(D3-V3)</f>
        <v>12337</v>
      </c>
      <c r="Y3" s="18">
        <f t="shared" ref="Y3:Y31" si="9">(B3-V3)</f>
        <v>13508</v>
      </c>
    </row>
    <row r="4" spans="1:25" x14ac:dyDescent="0.25">
      <c r="A4" s="26" t="s">
        <v>2</v>
      </c>
      <c r="B4" s="27">
        <v>12522</v>
      </c>
      <c r="C4" s="27">
        <v>12522</v>
      </c>
      <c r="D4" s="28">
        <v>11023</v>
      </c>
      <c r="E4" s="32">
        <v>0.26</v>
      </c>
      <c r="F4" s="4"/>
      <c r="G4" s="17"/>
      <c r="H4" s="11">
        <f t="shared" si="0"/>
        <v>11023</v>
      </c>
      <c r="I4" s="11">
        <f t="shared" si="1"/>
        <v>12522</v>
      </c>
      <c r="J4" s="4"/>
      <c r="K4" s="17"/>
      <c r="L4" s="11">
        <f t="shared" si="2"/>
        <v>11023</v>
      </c>
      <c r="M4" s="11">
        <f t="shared" si="3"/>
        <v>12522</v>
      </c>
      <c r="N4" s="4"/>
      <c r="O4" s="17"/>
      <c r="P4" s="11">
        <f t="shared" si="4"/>
        <v>11023</v>
      </c>
      <c r="Q4" s="11">
        <f t="shared" si="5"/>
        <v>12522</v>
      </c>
      <c r="R4" s="4"/>
      <c r="S4" s="4"/>
      <c r="T4" s="11">
        <f t="shared" si="6"/>
        <v>11023</v>
      </c>
      <c r="U4" s="11">
        <f t="shared" si="7"/>
        <v>12522</v>
      </c>
      <c r="V4" s="4"/>
      <c r="W4" s="4"/>
      <c r="X4" s="11">
        <f t="shared" si="8"/>
        <v>11023</v>
      </c>
      <c r="Y4" s="18">
        <f t="shared" si="9"/>
        <v>12522</v>
      </c>
    </row>
    <row r="5" spans="1:25" x14ac:dyDescent="0.25">
      <c r="A5" s="26" t="s">
        <v>3</v>
      </c>
      <c r="B5" s="27">
        <v>12317</v>
      </c>
      <c r="C5" s="27">
        <v>12280.07</v>
      </c>
      <c r="D5" s="28">
        <v>10494</v>
      </c>
      <c r="E5" s="32">
        <v>0.24</v>
      </c>
      <c r="F5" s="4"/>
      <c r="G5" s="17"/>
      <c r="H5" s="11">
        <f t="shared" si="0"/>
        <v>10494</v>
      </c>
      <c r="I5" s="11">
        <f t="shared" si="1"/>
        <v>12317</v>
      </c>
      <c r="J5" s="4"/>
      <c r="K5" s="17"/>
      <c r="L5" s="11">
        <f t="shared" si="2"/>
        <v>10494</v>
      </c>
      <c r="M5" s="11">
        <f t="shared" si="3"/>
        <v>12317</v>
      </c>
      <c r="N5" s="4"/>
      <c r="O5" s="17"/>
      <c r="P5" s="11">
        <f t="shared" si="4"/>
        <v>10494</v>
      </c>
      <c r="Q5" s="11">
        <f t="shared" si="5"/>
        <v>12317</v>
      </c>
      <c r="R5" s="4"/>
      <c r="S5" s="4"/>
      <c r="T5" s="11">
        <f t="shared" si="6"/>
        <v>10494</v>
      </c>
      <c r="U5" s="11">
        <f t="shared" si="7"/>
        <v>12317</v>
      </c>
      <c r="V5" s="4"/>
      <c r="W5" s="4"/>
      <c r="X5" s="11">
        <f t="shared" si="8"/>
        <v>10494</v>
      </c>
      <c r="Y5" s="18">
        <f t="shared" si="9"/>
        <v>12317</v>
      </c>
    </row>
    <row r="6" spans="1:25" x14ac:dyDescent="0.25">
      <c r="A6" s="26" t="s">
        <v>4</v>
      </c>
      <c r="B6" s="27">
        <v>12817</v>
      </c>
      <c r="C6" s="27">
        <v>12817</v>
      </c>
      <c r="D6" s="28">
        <v>11659</v>
      </c>
      <c r="E6" s="32">
        <v>0.21</v>
      </c>
      <c r="F6" s="4"/>
      <c r="G6" s="17"/>
      <c r="H6" s="11">
        <f t="shared" si="0"/>
        <v>11659</v>
      </c>
      <c r="I6" s="11">
        <f t="shared" si="1"/>
        <v>12817</v>
      </c>
      <c r="J6" s="4"/>
      <c r="K6" s="17"/>
      <c r="L6" s="11">
        <f t="shared" si="2"/>
        <v>11659</v>
      </c>
      <c r="M6" s="11">
        <f t="shared" si="3"/>
        <v>12817</v>
      </c>
      <c r="N6" s="4"/>
      <c r="O6" s="4"/>
      <c r="P6" s="11">
        <f t="shared" si="4"/>
        <v>11659</v>
      </c>
      <c r="Q6" s="11">
        <f t="shared" si="5"/>
        <v>12817</v>
      </c>
      <c r="R6" s="4"/>
      <c r="S6" s="4"/>
      <c r="T6" s="11">
        <f t="shared" si="6"/>
        <v>11659</v>
      </c>
      <c r="U6" s="11">
        <f t="shared" si="7"/>
        <v>12817</v>
      </c>
      <c r="V6" s="4"/>
      <c r="W6" s="4"/>
      <c r="X6" s="11">
        <f t="shared" si="8"/>
        <v>11659</v>
      </c>
      <c r="Y6" s="18">
        <f t="shared" si="9"/>
        <v>12817</v>
      </c>
    </row>
    <row r="7" spans="1:25" x14ac:dyDescent="0.25">
      <c r="A7" s="26" t="s">
        <v>5</v>
      </c>
      <c r="B7" s="27">
        <v>11585</v>
      </c>
      <c r="C7" s="27">
        <v>11512.18</v>
      </c>
      <c r="D7" s="28">
        <v>9519</v>
      </c>
      <c r="E7" s="32">
        <v>0.23</v>
      </c>
      <c r="F7" s="4"/>
      <c r="G7" s="17"/>
      <c r="H7" s="11">
        <f t="shared" si="0"/>
        <v>9519</v>
      </c>
      <c r="I7" s="11">
        <f t="shared" si="1"/>
        <v>11585</v>
      </c>
      <c r="J7" s="4"/>
      <c r="K7" s="17"/>
      <c r="L7" s="11">
        <f t="shared" si="2"/>
        <v>9519</v>
      </c>
      <c r="M7" s="11">
        <f t="shared" si="3"/>
        <v>11585</v>
      </c>
      <c r="N7" s="4"/>
      <c r="O7" s="17"/>
      <c r="P7" s="11">
        <f t="shared" si="4"/>
        <v>9519</v>
      </c>
      <c r="Q7" s="11">
        <f t="shared" si="5"/>
        <v>11585</v>
      </c>
      <c r="R7" s="4"/>
      <c r="S7" s="4"/>
      <c r="T7" s="11">
        <f t="shared" si="6"/>
        <v>9519</v>
      </c>
      <c r="U7" s="11">
        <f t="shared" si="7"/>
        <v>11585</v>
      </c>
      <c r="V7" s="4"/>
      <c r="W7" s="4"/>
      <c r="X7" s="11">
        <f t="shared" si="8"/>
        <v>9519</v>
      </c>
      <c r="Y7" s="18">
        <f t="shared" si="9"/>
        <v>11585</v>
      </c>
    </row>
    <row r="8" spans="1:25" x14ac:dyDescent="0.25">
      <c r="A8" s="26" t="s">
        <v>6</v>
      </c>
      <c r="B8" s="27">
        <v>11665</v>
      </c>
      <c r="C8" s="27">
        <v>11665</v>
      </c>
      <c r="D8" s="28">
        <v>10112</v>
      </c>
      <c r="E8" s="32">
        <v>0.21</v>
      </c>
      <c r="F8" s="4"/>
      <c r="G8" s="17"/>
      <c r="H8" s="11">
        <f t="shared" si="0"/>
        <v>10112</v>
      </c>
      <c r="I8" s="11">
        <f t="shared" si="1"/>
        <v>11665</v>
      </c>
      <c r="J8" s="4"/>
      <c r="K8" s="17"/>
      <c r="L8" s="11">
        <f t="shared" si="2"/>
        <v>10112</v>
      </c>
      <c r="M8" s="11">
        <f t="shared" si="3"/>
        <v>11665</v>
      </c>
      <c r="N8" s="4"/>
      <c r="O8" s="17"/>
      <c r="P8" s="11">
        <f t="shared" si="4"/>
        <v>10112</v>
      </c>
      <c r="Q8" s="11">
        <f t="shared" si="5"/>
        <v>11665</v>
      </c>
      <c r="R8" s="4"/>
      <c r="S8" s="4"/>
      <c r="T8" s="11">
        <f t="shared" si="6"/>
        <v>10112</v>
      </c>
      <c r="U8" s="11">
        <f t="shared" si="7"/>
        <v>11665</v>
      </c>
      <c r="V8" s="4"/>
      <c r="W8" s="4"/>
      <c r="X8" s="11">
        <f t="shared" si="8"/>
        <v>10112</v>
      </c>
      <c r="Y8" s="18">
        <f t="shared" si="9"/>
        <v>11665</v>
      </c>
    </row>
    <row r="9" spans="1:25" x14ac:dyDescent="0.25">
      <c r="A9" s="26" t="s">
        <v>7</v>
      </c>
      <c r="B9" s="27">
        <v>11325</v>
      </c>
      <c r="C9" s="27">
        <v>11325</v>
      </c>
      <c r="D9" s="28">
        <v>8870</v>
      </c>
      <c r="E9" s="32">
        <v>0.22</v>
      </c>
      <c r="F9" s="4"/>
      <c r="G9" s="17"/>
      <c r="H9" s="11">
        <f t="shared" si="0"/>
        <v>8870</v>
      </c>
      <c r="I9" s="11">
        <f t="shared" si="1"/>
        <v>11325</v>
      </c>
      <c r="J9" s="4"/>
      <c r="K9" s="17"/>
      <c r="L9" s="11">
        <f t="shared" si="2"/>
        <v>8870</v>
      </c>
      <c r="M9" s="11">
        <f t="shared" si="3"/>
        <v>11325</v>
      </c>
      <c r="N9" s="4"/>
      <c r="O9" s="17"/>
      <c r="P9" s="11">
        <f t="shared" si="4"/>
        <v>8870</v>
      </c>
      <c r="Q9" s="11">
        <f t="shared" si="5"/>
        <v>11325</v>
      </c>
      <c r="R9" s="4"/>
      <c r="S9" s="4"/>
      <c r="T9" s="11">
        <f t="shared" si="6"/>
        <v>8870</v>
      </c>
      <c r="U9" s="11">
        <f t="shared" si="7"/>
        <v>11325</v>
      </c>
      <c r="V9" s="4"/>
      <c r="W9" s="4"/>
      <c r="X9" s="11">
        <f t="shared" si="8"/>
        <v>8870</v>
      </c>
      <c r="Y9" s="18">
        <f t="shared" si="9"/>
        <v>11325</v>
      </c>
    </row>
    <row r="10" spans="1:25" x14ac:dyDescent="0.25">
      <c r="A10" s="26" t="s">
        <v>8</v>
      </c>
      <c r="B10" s="27">
        <v>11249</v>
      </c>
      <c r="C10" s="27">
        <v>11243.4</v>
      </c>
      <c r="D10" s="28">
        <v>9717</v>
      </c>
      <c r="E10" s="32">
        <v>0.19</v>
      </c>
      <c r="F10" s="4"/>
      <c r="G10" s="17"/>
      <c r="H10" s="11">
        <f t="shared" si="0"/>
        <v>9717</v>
      </c>
      <c r="I10" s="11">
        <f t="shared" si="1"/>
        <v>11249</v>
      </c>
      <c r="J10" s="4"/>
      <c r="K10" s="17"/>
      <c r="L10" s="11">
        <f t="shared" si="2"/>
        <v>9717</v>
      </c>
      <c r="M10" s="11">
        <f t="shared" si="3"/>
        <v>11249</v>
      </c>
      <c r="N10" s="4"/>
      <c r="O10" s="4"/>
      <c r="P10" s="11">
        <f t="shared" si="4"/>
        <v>9717</v>
      </c>
      <c r="Q10" s="11">
        <f t="shared" si="5"/>
        <v>11249</v>
      </c>
      <c r="R10" s="4"/>
      <c r="S10" s="4"/>
      <c r="T10" s="11">
        <f t="shared" si="6"/>
        <v>9717</v>
      </c>
      <c r="U10" s="11">
        <f t="shared" si="7"/>
        <v>11249</v>
      </c>
      <c r="V10" s="4"/>
      <c r="W10" s="4"/>
      <c r="X10" s="11">
        <f t="shared" si="8"/>
        <v>9717</v>
      </c>
      <c r="Y10" s="18">
        <f t="shared" si="9"/>
        <v>11249</v>
      </c>
    </row>
    <row r="11" spans="1:25" x14ac:dyDescent="0.25">
      <c r="A11" s="26" t="s">
        <v>9</v>
      </c>
      <c r="B11" s="27">
        <v>10381</v>
      </c>
      <c r="C11" s="27">
        <v>10293.89</v>
      </c>
      <c r="D11" s="28">
        <v>8260</v>
      </c>
      <c r="E11" s="32">
        <v>0.19</v>
      </c>
      <c r="F11" s="4"/>
      <c r="G11" s="17"/>
      <c r="H11" s="11">
        <f t="shared" si="0"/>
        <v>8260</v>
      </c>
      <c r="I11" s="11">
        <f t="shared" si="1"/>
        <v>10381</v>
      </c>
      <c r="J11" s="4"/>
      <c r="K11" s="17"/>
      <c r="L11" s="11">
        <f t="shared" si="2"/>
        <v>8260</v>
      </c>
      <c r="M11" s="11">
        <f t="shared" si="3"/>
        <v>10381</v>
      </c>
      <c r="N11" s="4"/>
      <c r="O11" s="17"/>
      <c r="P11" s="11">
        <f t="shared" si="4"/>
        <v>8260</v>
      </c>
      <c r="Q11" s="11">
        <f t="shared" si="5"/>
        <v>10381</v>
      </c>
      <c r="R11" s="4"/>
      <c r="S11" s="4"/>
      <c r="T11" s="11">
        <f t="shared" si="6"/>
        <v>8260</v>
      </c>
      <c r="U11" s="11">
        <f t="shared" si="7"/>
        <v>10381</v>
      </c>
      <c r="V11" s="4"/>
      <c r="W11" s="4"/>
      <c r="X11" s="11">
        <f t="shared" si="8"/>
        <v>8260</v>
      </c>
      <c r="Y11" s="18">
        <f t="shared" si="9"/>
        <v>10381</v>
      </c>
    </row>
    <row r="12" spans="1:25" x14ac:dyDescent="0.25">
      <c r="A12" s="26" t="s">
        <v>10</v>
      </c>
      <c r="B12" s="27">
        <v>13283</v>
      </c>
      <c r="C12" s="27">
        <v>13283</v>
      </c>
      <c r="D12" s="28">
        <v>12334</v>
      </c>
      <c r="E12" s="32">
        <v>0.36</v>
      </c>
      <c r="F12" s="4"/>
      <c r="G12" s="17"/>
      <c r="H12" s="11">
        <f t="shared" si="0"/>
        <v>12334</v>
      </c>
      <c r="I12" s="11">
        <f t="shared" si="1"/>
        <v>13283</v>
      </c>
      <c r="J12" s="4"/>
      <c r="K12" s="17"/>
      <c r="L12" s="11">
        <f t="shared" si="2"/>
        <v>12334</v>
      </c>
      <c r="M12" s="11">
        <f t="shared" si="3"/>
        <v>13283</v>
      </c>
      <c r="N12" s="4"/>
      <c r="O12" s="17"/>
      <c r="P12" s="11">
        <f t="shared" si="4"/>
        <v>12334</v>
      </c>
      <c r="Q12" s="11">
        <f t="shared" si="5"/>
        <v>13283</v>
      </c>
      <c r="R12" s="4"/>
      <c r="S12" s="4"/>
      <c r="T12" s="11">
        <f t="shared" si="6"/>
        <v>12334</v>
      </c>
      <c r="U12" s="11">
        <f t="shared" si="7"/>
        <v>13283</v>
      </c>
      <c r="V12" s="4"/>
      <c r="W12" s="4"/>
      <c r="X12" s="11">
        <f t="shared" si="8"/>
        <v>12334</v>
      </c>
      <c r="Y12" s="18">
        <f t="shared" si="9"/>
        <v>13283</v>
      </c>
    </row>
    <row r="13" spans="1:25" x14ac:dyDescent="0.25">
      <c r="A13" s="26" t="s">
        <v>11</v>
      </c>
      <c r="B13" s="27">
        <v>12479</v>
      </c>
      <c r="C13" s="27" t="s">
        <v>12</v>
      </c>
      <c r="D13" s="28">
        <v>11912</v>
      </c>
      <c r="E13" s="32">
        <v>0.33</v>
      </c>
      <c r="F13" s="4"/>
      <c r="G13" s="17"/>
      <c r="H13" s="11">
        <f t="shared" si="0"/>
        <v>11912</v>
      </c>
      <c r="I13" s="11">
        <f t="shared" si="1"/>
        <v>12479</v>
      </c>
      <c r="J13" s="4"/>
      <c r="K13" s="17"/>
      <c r="L13" s="11">
        <f t="shared" si="2"/>
        <v>11912</v>
      </c>
      <c r="M13" s="11">
        <f t="shared" si="3"/>
        <v>12479</v>
      </c>
      <c r="N13" s="4"/>
      <c r="O13" s="17"/>
      <c r="P13" s="11">
        <f t="shared" si="4"/>
        <v>11912</v>
      </c>
      <c r="Q13" s="11">
        <f t="shared" si="5"/>
        <v>12479</v>
      </c>
      <c r="R13" s="4"/>
      <c r="S13" s="4"/>
      <c r="T13" s="11">
        <f t="shared" si="6"/>
        <v>11912</v>
      </c>
      <c r="U13" s="11">
        <f t="shared" si="7"/>
        <v>12479</v>
      </c>
      <c r="V13" s="4"/>
      <c r="W13" s="4"/>
      <c r="X13" s="11">
        <f t="shared" si="8"/>
        <v>11912</v>
      </c>
      <c r="Y13" s="18">
        <f t="shared" si="9"/>
        <v>12479</v>
      </c>
    </row>
    <row r="14" spans="1:25" x14ac:dyDescent="0.25">
      <c r="A14" s="26" t="s">
        <v>13</v>
      </c>
      <c r="B14" s="27">
        <v>13521</v>
      </c>
      <c r="C14" s="27">
        <v>13521</v>
      </c>
      <c r="D14" s="28">
        <v>12874</v>
      </c>
      <c r="E14" s="32">
        <v>0.31</v>
      </c>
      <c r="F14" s="4"/>
      <c r="G14" s="17"/>
      <c r="H14" s="11">
        <f t="shared" si="0"/>
        <v>12874</v>
      </c>
      <c r="I14" s="11">
        <f t="shared" si="1"/>
        <v>13521</v>
      </c>
      <c r="J14" s="4"/>
      <c r="K14" s="17"/>
      <c r="L14" s="11">
        <f t="shared" si="2"/>
        <v>12874</v>
      </c>
      <c r="M14" s="11">
        <f t="shared" si="3"/>
        <v>13521</v>
      </c>
      <c r="N14" s="4"/>
      <c r="O14" s="17"/>
      <c r="P14" s="11">
        <f t="shared" si="4"/>
        <v>12874</v>
      </c>
      <c r="Q14" s="11">
        <f t="shared" si="5"/>
        <v>13521</v>
      </c>
      <c r="R14" s="4"/>
      <c r="S14" s="4"/>
      <c r="T14" s="11">
        <f t="shared" si="6"/>
        <v>12874</v>
      </c>
      <c r="U14" s="11">
        <f t="shared" si="7"/>
        <v>13521</v>
      </c>
      <c r="V14" s="4"/>
      <c r="W14" s="4"/>
      <c r="X14" s="11">
        <f t="shared" si="8"/>
        <v>12874</v>
      </c>
      <c r="Y14" s="18">
        <f t="shared" si="9"/>
        <v>13521</v>
      </c>
    </row>
    <row r="15" spans="1:25" x14ac:dyDescent="0.25">
      <c r="A15" s="26" t="s">
        <v>14</v>
      </c>
      <c r="B15" s="27">
        <v>14215</v>
      </c>
      <c r="C15" s="27" t="s">
        <v>15</v>
      </c>
      <c r="D15" s="28">
        <v>12659</v>
      </c>
      <c r="E15" s="32">
        <v>0.28000000000000003</v>
      </c>
      <c r="F15" s="4"/>
      <c r="G15" s="17"/>
      <c r="H15" s="11">
        <f t="shared" si="0"/>
        <v>12659</v>
      </c>
      <c r="I15" s="11">
        <f t="shared" si="1"/>
        <v>14215</v>
      </c>
      <c r="J15" s="4"/>
      <c r="K15" s="17"/>
      <c r="L15" s="11">
        <f t="shared" si="2"/>
        <v>12659</v>
      </c>
      <c r="M15" s="11">
        <f t="shared" si="3"/>
        <v>14215</v>
      </c>
      <c r="N15" s="4"/>
      <c r="O15" s="17"/>
      <c r="P15" s="11">
        <f t="shared" si="4"/>
        <v>12659</v>
      </c>
      <c r="Q15" s="11">
        <f t="shared" si="5"/>
        <v>14215</v>
      </c>
      <c r="R15" s="4"/>
      <c r="S15" s="4"/>
      <c r="T15" s="11">
        <f t="shared" si="6"/>
        <v>12659</v>
      </c>
      <c r="U15" s="11">
        <f t="shared" si="7"/>
        <v>14215</v>
      </c>
      <c r="V15" s="4"/>
      <c r="W15" s="4"/>
      <c r="X15" s="11">
        <f t="shared" si="8"/>
        <v>12659</v>
      </c>
      <c r="Y15" s="18">
        <f t="shared" si="9"/>
        <v>14215</v>
      </c>
    </row>
    <row r="16" spans="1:25" x14ac:dyDescent="0.25">
      <c r="A16" s="26" t="s">
        <v>16</v>
      </c>
      <c r="B16" s="27">
        <v>11563</v>
      </c>
      <c r="C16" s="27" t="s">
        <v>17</v>
      </c>
      <c r="D16" s="28">
        <v>9777</v>
      </c>
      <c r="E16" s="32">
        <v>0.23</v>
      </c>
      <c r="F16" s="4"/>
      <c r="G16" s="4"/>
      <c r="H16" s="11">
        <f t="shared" si="0"/>
        <v>9777</v>
      </c>
      <c r="I16" s="11">
        <f t="shared" si="1"/>
        <v>11563</v>
      </c>
      <c r="J16" s="4"/>
      <c r="K16" s="17"/>
      <c r="L16" s="11">
        <f t="shared" si="2"/>
        <v>9777</v>
      </c>
      <c r="M16" s="11">
        <f t="shared" si="3"/>
        <v>11563</v>
      </c>
      <c r="N16" s="4"/>
      <c r="O16" s="17"/>
      <c r="P16" s="11">
        <f t="shared" si="4"/>
        <v>9777</v>
      </c>
      <c r="Q16" s="11">
        <f t="shared" si="5"/>
        <v>11563</v>
      </c>
      <c r="R16" s="4"/>
      <c r="S16" s="4"/>
      <c r="T16" s="11">
        <f t="shared" si="6"/>
        <v>9777</v>
      </c>
      <c r="U16" s="11">
        <f t="shared" si="7"/>
        <v>11563</v>
      </c>
      <c r="V16" s="4"/>
      <c r="W16" s="4"/>
      <c r="X16" s="11">
        <f t="shared" si="8"/>
        <v>9777</v>
      </c>
      <c r="Y16" s="18">
        <f t="shared" si="9"/>
        <v>11563</v>
      </c>
    </row>
    <row r="17" spans="1:25" x14ac:dyDescent="0.25">
      <c r="A17" s="26" t="s">
        <v>18</v>
      </c>
      <c r="B17" s="27">
        <v>12607</v>
      </c>
      <c r="C17" s="27" t="s">
        <v>19</v>
      </c>
      <c r="D17" s="28">
        <v>9814</v>
      </c>
      <c r="E17" s="32">
        <v>0.23</v>
      </c>
      <c r="F17" s="4"/>
      <c r="G17" s="17"/>
      <c r="H17" s="11">
        <f t="shared" si="0"/>
        <v>9814</v>
      </c>
      <c r="I17" s="11">
        <f t="shared" si="1"/>
        <v>12607</v>
      </c>
      <c r="J17" s="4"/>
      <c r="K17" s="17"/>
      <c r="L17" s="11">
        <f t="shared" si="2"/>
        <v>9814</v>
      </c>
      <c r="M17" s="11">
        <f t="shared" si="3"/>
        <v>12607</v>
      </c>
      <c r="N17" s="4"/>
      <c r="O17" s="17"/>
      <c r="P17" s="11">
        <f t="shared" si="4"/>
        <v>9814</v>
      </c>
      <c r="Q17" s="11">
        <f t="shared" si="5"/>
        <v>12607</v>
      </c>
      <c r="R17" s="4"/>
      <c r="S17" s="4"/>
      <c r="T17" s="11">
        <f t="shared" si="6"/>
        <v>9814</v>
      </c>
      <c r="U17" s="11">
        <f t="shared" si="7"/>
        <v>12607</v>
      </c>
      <c r="V17" s="4"/>
      <c r="W17" s="4"/>
      <c r="X17" s="11">
        <f t="shared" si="8"/>
        <v>9814</v>
      </c>
      <c r="Y17" s="18">
        <f t="shared" si="9"/>
        <v>12607</v>
      </c>
    </row>
    <row r="18" spans="1:25" x14ac:dyDescent="0.25">
      <c r="A18" s="26" t="s">
        <v>20</v>
      </c>
      <c r="B18" s="27">
        <v>11484</v>
      </c>
      <c r="C18" s="27">
        <v>11484</v>
      </c>
      <c r="D18" s="28">
        <v>9359</v>
      </c>
      <c r="E18" s="32">
        <v>0.18</v>
      </c>
      <c r="F18" s="4"/>
      <c r="G18" s="17"/>
      <c r="H18" s="11">
        <f t="shared" si="0"/>
        <v>9359</v>
      </c>
      <c r="I18" s="11">
        <f t="shared" si="1"/>
        <v>11484</v>
      </c>
      <c r="J18" s="4"/>
      <c r="K18" s="17"/>
      <c r="L18" s="11">
        <f t="shared" si="2"/>
        <v>9359</v>
      </c>
      <c r="M18" s="11">
        <f t="shared" si="3"/>
        <v>11484</v>
      </c>
      <c r="N18" s="4"/>
      <c r="O18" s="17"/>
      <c r="P18" s="11">
        <f t="shared" si="4"/>
        <v>9359</v>
      </c>
      <c r="Q18" s="11">
        <f t="shared" si="5"/>
        <v>11484</v>
      </c>
      <c r="R18" s="4"/>
      <c r="S18" s="4"/>
      <c r="T18" s="11">
        <f t="shared" si="6"/>
        <v>9359</v>
      </c>
      <c r="U18" s="11">
        <f t="shared" si="7"/>
        <v>11484</v>
      </c>
      <c r="V18" s="4"/>
      <c r="W18" s="4"/>
      <c r="X18" s="11">
        <f t="shared" si="8"/>
        <v>9359</v>
      </c>
      <c r="Y18" s="18">
        <f t="shared" si="9"/>
        <v>11484</v>
      </c>
    </row>
    <row r="19" spans="1:25" x14ac:dyDescent="0.25">
      <c r="A19" s="26" t="s">
        <v>21</v>
      </c>
      <c r="B19" s="27">
        <v>11209</v>
      </c>
      <c r="C19" s="27" t="s">
        <v>22</v>
      </c>
      <c r="D19" s="28">
        <v>9026</v>
      </c>
      <c r="E19" s="32">
        <v>0.22</v>
      </c>
      <c r="F19" s="4"/>
      <c r="G19" s="4"/>
      <c r="H19" s="11">
        <f t="shared" si="0"/>
        <v>9026</v>
      </c>
      <c r="I19" s="11">
        <f t="shared" si="1"/>
        <v>11209</v>
      </c>
      <c r="J19" s="4"/>
      <c r="K19" s="17"/>
      <c r="L19" s="11">
        <f t="shared" si="2"/>
        <v>9026</v>
      </c>
      <c r="M19" s="11">
        <f t="shared" si="3"/>
        <v>11209</v>
      </c>
      <c r="N19" s="4"/>
      <c r="O19" s="17"/>
      <c r="P19" s="11">
        <f t="shared" si="4"/>
        <v>9026</v>
      </c>
      <c r="Q19" s="11">
        <f t="shared" si="5"/>
        <v>11209</v>
      </c>
      <c r="R19" s="4"/>
      <c r="S19" s="4"/>
      <c r="T19" s="11">
        <f t="shared" si="6"/>
        <v>9026</v>
      </c>
      <c r="U19" s="11">
        <f t="shared" si="7"/>
        <v>11209</v>
      </c>
      <c r="V19" s="4"/>
      <c r="W19" s="4"/>
      <c r="X19" s="11">
        <f t="shared" si="8"/>
        <v>9026</v>
      </c>
      <c r="Y19" s="18">
        <f t="shared" si="9"/>
        <v>11209</v>
      </c>
    </row>
    <row r="20" spans="1:25" x14ac:dyDescent="0.25">
      <c r="A20" s="26" t="s">
        <v>23</v>
      </c>
      <c r="B20" s="27">
        <v>11771</v>
      </c>
      <c r="C20" s="27" t="s">
        <v>24</v>
      </c>
      <c r="D20" s="28">
        <v>9712</v>
      </c>
      <c r="E20" s="32">
        <v>0.19</v>
      </c>
      <c r="F20" s="4"/>
      <c r="G20" s="17"/>
      <c r="H20" s="11">
        <f t="shared" si="0"/>
        <v>9712</v>
      </c>
      <c r="I20" s="11">
        <f t="shared" si="1"/>
        <v>11771</v>
      </c>
      <c r="J20" s="4"/>
      <c r="K20" s="4"/>
      <c r="L20" s="11">
        <f t="shared" si="2"/>
        <v>9712</v>
      </c>
      <c r="M20" s="11">
        <f t="shared" si="3"/>
        <v>11771</v>
      </c>
      <c r="N20" s="4"/>
      <c r="O20" s="4"/>
      <c r="P20" s="11">
        <f t="shared" si="4"/>
        <v>9712</v>
      </c>
      <c r="Q20" s="11">
        <f t="shared" si="5"/>
        <v>11771</v>
      </c>
      <c r="R20" s="4"/>
      <c r="S20" s="4"/>
      <c r="T20" s="11">
        <f t="shared" si="6"/>
        <v>9712</v>
      </c>
      <c r="U20" s="11">
        <f t="shared" si="7"/>
        <v>11771</v>
      </c>
      <c r="V20" s="4"/>
      <c r="W20" s="4"/>
      <c r="X20" s="11">
        <f t="shared" si="8"/>
        <v>9712</v>
      </c>
      <c r="Y20" s="18">
        <f t="shared" si="9"/>
        <v>11771</v>
      </c>
    </row>
    <row r="21" spans="1:25" x14ac:dyDescent="0.25">
      <c r="A21" s="26" t="s">
        <v>25</v>
      </c>
      <c r="B21" s="27">
        <v>10238</v>
      </c>
      <c r="C21" s="27" t="s">
        <v>26</v>
      </c>
      <c r="D21" s="28">
        <v>7986</v>
      </c>
      <c r="E21" s="35">
        <v>0.2</v>
      </c>
      <c r="F21" s="4"/>
      <c r="G21" s="17"/>
      <c r="H21" s="11">
        <f t="shared" si="0"/>
        <v>7986</v>
      </c>
      <c r="I21" s="11">
        <f t="shared" si="1"/>
        <v>10238</v>
      </c>
      <c r="J21" s="4"/>
      <c r="K21" s="17"/>
      <c r="L21" s="11">
        <f t="shared" si="2"/>
        <v>7986</v>
      </c>
      <c r="M21" s="11">
        <f t="shared" si="3"/>
        <v>10238</v>
      </c>
      <c r="N21" s="4"/>
      <c r="O21" s="4"/>
      <c r="P21" s="11">
        <f t="shared" si="4"/>
        <v>7986</v>
      </c>
      <c r="Q21" s="11">
        <f t="shared" si="5"/>
        <v>10238</v>
      </c>
      <c r="R21" s="4"/>
      <c r="S21" s="4"/>
      <c r="T21" s="11">
        <f t="shared" si="6"/>
        <v>7986</v>
      </c>
      <c r="U21" s="11">
        <f t="shared" si="7"/>
        <v>10238</v>
      </c>
      <c r="V21" s="4"/>
      <c r="W21" s="4"/>
      <c r="X21" s="11">
        <f t="shared" si="8"/>
        <v>7986</v>
      </c>
      <c r="Y21" s="18">
        <f t="shared" si="9"/>
        <v>10238</v>
      </c>
    </row>
    <row r="22" spans="1:25" x14ac:dyDescent="0.25">
      <c r="A22" s="26" t="s">
        <v>27</v>
      </c>
      <c r="B22" s="27">
        <v>12045</v>
      </c>
      <c r="C22" s="27">
        <v>12045</v>
      </c>
      <c r="D22" s="28">
        <v>10996</v>
      </c>
      <c r="E22" s="32">
        <v>0.31</v>
      </c>
      <c r="F22" s="4"/>
      <c r="G22" s="17"/>
      <c r="H22" s="11">
        <f t="shared" si="0"/>
        <v>10996</v>
      </c>
      <c r="I22" s="11">
        <f t="shared" si="1"/>
        <v>12045</v>
      </c>
      <c r="J22" s="4"/>
      <c r="K22" s="4"/>
      <c r="L22" s="11">
        <f t="shared" si="2"/>
        <v>10996</v>
      </c>
      <c r="M22" s="11">
        <f t="shared" si="3"/>
        <v>12045</v>
      </c>
      <c r="N22" s="4"/>
      <c r="O22" s="4"/>
      <c r="P22" s="11">
        <f t="shared" si="4"/>
        <v>10996</v>
      </c>
      <c r="Q22" s="11">
        <f t="shared" si="5"/>
        <v>12045</v>
      </c>
      <c r="R22" s="4"/>
      <c r="S22" s="4"/>
      <c r="T22" s="11">
        <f t="shared" si="6"/>
        <v>10996</v>
      </c>
      <c r="U22" s="11">
        <f t="shared" si="7"/>
        <v>12045</v>
      </c>
      <c r="V22" s="4"/>
      <c r="W22" s="4"/>
      <c r="X22" s="11">
        <f t="shared" si="8"/>
        <v>10996</v>
      </c>
      <c r="Y22" s="18">
        <f t="shared" si="9"/>
        <v>12045</v>
      </c>
    </row>
    <row r="23" spans="1:25" x14ac:dyDescent="0.25">
      <c r="A23" s="26" t="s">
        <v>28</v>
      </c>
      <c r="B23" s="27">
        <v>12369</v>
      </c>
      <c r="C23" s="27" t="s">
        <v>29</v>
      </c>
      <c r="D23" s="28">
        <v>11480</v>
      </c>
      <c r="E23" s="32">
        <v>0.37</v>
      </c>
      <c r="F23" s="4"/>
      <c r="G23" s="17"/>
      <c r="H23" s="11">
        <f t="shared" si="0"/>
        <v>11480</v>
      </c>
      <c r="I23" s="11">
        <f t="shared" si="1"/>
        <v>12369</v>
      </c>
      <c r="J23" s="4"/>
      <c r="K23" s="17"/>
      <c r="L23" s="11">
        <f t="shared" si="2"/>
        <v>11480</v>
      </c>
      <c r="M23" s="11">
        <f t="shared" si="3"/>
        <v>12369</v>
      </c>
      <c r="N23" s="4"/>
      <c r="O23" s="4"/>
      <c r="P23" s="11">
        <f t="shared" si="4"/>
        <v>11480</v>
      </c>
      <c r="Q23" s="11">
        <f t="shared" si="5"/>
        <v>12369</v>
      </c>
      <c r="R23" s="4"/>
      <c r="S23" s="4"/>
      <c r="T23" s="11">
        <f t="shared" si="6"/>
        <v>11480</v>
      </c>
      <c r="U23" s="11">
        <f t="shared" si="7"/>
        <v>12369</v>
      </c>
      <c r="V23" s="4"/>
      <c r="W23" s="4"/>
      <c r="X23" s="11">
        <f t="shared" si="8"/>
        <v>11480</v>
      </c>
      <c r="Y23" s="18">
        <f t="shared" si="9"/>
        <v>12369</v>
      </c>
    </row>
    <row r="24" spans="1:25" x14ac:dyDescent="0.25">
      <c r="A24" s="26" t="s">
        <v>30</v>
      </c>
      <c r="B24" s="27">
        <v>13696</v>
      </c>
      <c r="C24" s="27" t="s">
        <v>31</v>
      </c>
      <c r="D24" s="28">
        <v>12592</v>
      </c>
      <c r="E24" s="32">
        <v>0.27</v>
      </c>
      <c r="F24" s="4"/>
      <c r="G24" s="17"/>
      <c r="H24" s="11">
        <f t="shared" si="0"/>
        <v>12592</v>
      </c>
      <c r="I24" s="11">
        <f t="shared" si="1"/>
        <v>13696</v>
      </c>
      <c r="J24" s="4"/>
      <c r="K24" s="17"/>
      <c r="L24" s="11">
        <f t="shared" si="2"/>
        <v>12592</v>
      </c>
      <c r="M24" s="11">
        <f t="shared" si="3"/>
        <v>13696</v>
      </c>
      <c r="N24" s="4"/>
      <c r="O24" s="4"/>
      <c r="P24" s="11">
        <f t="shared" si="4"/>
        <v>12592</v>
      </c>
      <c r="Q24" s="11">
        <f t="shared" si="5"/>
        <v>13696</v>
      </c>
      <c r="R24" s="4"/>
      <c r="S24" s="4"/>
      <c r="T24" s="11">
        <f t="shared" si="6"/>
        <v>12592</v>
      </c>
      <c r="U24" s="11">
        <f t="shared" si="7"/>
        <v>13696</v>
      </c>
      <c r="V24" s="4"/>
      <c r="W24" s="4"/>
      <c r="X24" s="11">
        <f t="shared" si="8"/>
        <v>12592</v>
      </c>
      <c r="Y24" s="18">
        <f t="shared" si="9"/>
        <v>13696</v>
      </c>
    </row>
    <row r="25" spans="1:25" x14ac:dyDescent="0.25">
      <c r="A25" s="26" t="s">
        <v>32</v>
      </c>
      <c r="B25" s="27">
        <v>11298</v>
      </c>
      <c r="C25" s="27" t="s">
        <v>33</v>
      </c>
      <c r="D25" s="28">
        <v>10022</v>
      </c>
      <c r="E25" s="32">
        <v>0.27</v>
      </c>
      <c r="F25" s="4"/>
      <c r="G25" s="17"/>
      <c r="H25" s="11">
        <f t="shared" si="0"/>
        <v>10022</v>
      </c>
      <c r="I25" s="11">
        <f t="shared" si="1"/>
        <v>11298</v>
      </c>
      <c r="J25" s="4"/>
      <c r="K25" s="17"/>
      <c r="L25" s="11">
        <f t="shared" si="2"/>
        <v>10022</v>
      </c>
      <c r="M25" s="11">
        <f t="shared" si="3"/>
        <v>11298</v>
      </c>
      <c r="N25" s="4"/>
      <c r="O25" s="4"/>
      <c r="P25" s="11">
        <f t="shared" si="4"/>
        <v>10022</v>
      </c>
      <c r="Q25" s="11">
        <f t="shared" si="5"/>
        <v>11298</v>
      </c>
      <c r="R25" s="4"/>
      <c r="S25" s="4"/>
      <c r="T25" s="11">
        <f t="shared" si="6"/>
        <v>10022</v>
      </c>
      <c r="U25" s="11">
        <f t="shared" si="7"/>
        <v>11298</v>
      </c>
      <c r="V25" s="4"/>
      <c r="W25" s="4"/>
      <c r="X25" s="11">
        <f t="shared" si="8"/>
        <v>10022</v>
      </c>
      <c r="Y25" s="18">
        <f t="shared" si="9"/>
        <v>11298</v>
      </c>
    </row>
    <row r="26" spans="1:25" x14ac:dyDescent="0.25">
      <c r="A26" s="26" t="s">
        <v>34</v>
      </c>
      <c r="B26" s="27">
        <v>11568</v>
      </c>
      <c r="C26" s="27">
        <v>11568</v>
      </c>
      <c r="D26" s="28">
        <v>10193</v>
      </c>
      <c r="E26" s="32">
        <v>0.21</v>
      </c>
      <c r="F26" s="4"/>
      <c r="G26" s="17"/>
      <c r="H26" s="11">
        <f t="shared" si="0"/>
        <v>10193</v>
      </c>
      <c r="I26" s="11">
        <f t="shared" si="1"/>
        <v>11568</v>
      </c>
      <c r="J26" s="4"/>
      <c r="K26" s="17"/>
      <c r="L26" s="11">
        <f t="shared" si="2"/>
        <v>10193</v>
      </c>
      <c r="M26" s="11">
        <f t="shared" si="3"/>
        <v>11568</v>
      </c>
      <c r="N26" s="4"/>
      <c r="O26" s="4"/>
      <c r="P26" s="11">
        <f t="shared" si="4"/>
        <v>10193</v>
      </c>
      <c r="Q26" s="11">
        <f t="shared" si="5"/>
        <v>11568</v>
      </c>
      <c r="R26" s="4"/>
      <c r="S26" s="4"/>
      <c r="T26" s="11">
        <f t="shared" si="6"/>
        <v>10193</v>
      </c>
      <c r="U26" s="11">
        <f t="shared" si="7"/>
        <v>11568</v>
      </c>
      <c r="V26" s="4"/>
      <c r="W26" s="4"/>
      <c r="X26" s="11">
        <f t="shared" si="8"/>
        <v>10193</v>
      </c>
      <c r="Y26" s="18">
        <f t="shared" si="9"/>
        <v>11568</v>
      </c>
    </row>
    <row r="27" spans="1:25" x14ac:dyDescent="0.25">
      <c r="A27" s="26" t="s">
        <v>35</v>
      </c>
      <c r="B27" s="27">
        <v>11802</v>
      </c>
      <c r="C27" s="27" t="s">
        <v>36</v>
      </c>
      <c r="D27" s="28">
        <v>10085</v>
      </c>
      <c r="E27" s="32">
        <v>0.23</v>
      </c>
      <c r="F27" s="4"/>
      <c r="G27" s="17"/>
      <c r="H27" s="11">
        <f t="shared" si="0"/>
        <v>10085</v>
      </c>
      <c r="I27" s="11">
        <f t="shared" si="1"/>
        <v>11802</v>
      </c>
      <c r="J27" s="4"/>
      <c r="K27" s="17"/>
      <c r="L27" s="11">
        <f t="shared" si="2"/>
        <v>10085</v>
      </c>
      <c r="M27" s="11">
        <f t="shared" si="3"/>
        <v>11802</v>
      </c>
      <c r="N27" s="4"/>
      <c r="O27" s="4"/>
      <c r="P27" s="11">
        <f t="shared" si="4"/>
        <v>10085</v>
      </c>
      <c r="Q27" s="11">
        <f t="shared" si="5"/>
        <v>11802</v>
      </c>
      <c r="R27" s="4"/>
      <c r="S27" s="4"/>
      <c r="T27" s="11">
        <f t="shared" si="6"/>
        <v>10085</v>
      </c>
      <c r="U27" s="11">
        <f t="shared" si="7"/>
        <v>11802</v>
      </c>
      <c r="V27" s="4"/>
      <c r="W27" s="4"/>
      <c r="X27" s="11">
        <f t="shared" si="8"/>
        <v>10085</v>
      </c>
      <c r="Y27" s="18">
        <f t="shared" si="9"/>
        <v>11802</v>
      </c>
    </row>
    <row r="28" spans="1:25" x14ac:dyDescent="0.25">
      <c r="A28" s="26" t="s">
        <v>37</v>
      </c>
      <c r="B28" s="27">
        <v>10600</v>
      </c>
      <c r="C28" s="27" t="s">
        <v>38</v>
      </c>
      <c r="D28" s="28">
        <v>9282</v>
      </c>
      <c r="E28" s="32">
        <v>0.19</v>
      </c>
      <c r="F28" s="4"/>
      <c r="G28" s="17"/>
      <c r="H28" s="11">
        <f t="shared" si="0"/>
        <v>9282</v>
      </c>
      <c r="I28" s="11">
        <f t="shared" si="1"/>
        <v>10600</v>
      </c>
      <c r="J28" s="4"/>
      <c r="K28" s="17"/>
      <c r="L28" s="11">
        <f t="shared" si="2"/>
        <v>9282</v>
      </c>
      <c r="M28" s="11">
        <f t="shared" si="3"/>
        <v>10600</v>
      </c>
      <c r="N28" s="4"/>
      <c r="O28" s="4"/>
      <c r="P28" s="11">
        <f t="shared" si="4"/>
        <v>9282</v>
      </c>
      <c r="Q28" s="11">
        <f t="shared" si="5"/>
        <v>10600</v>
      </c>
      <c r="R28" s="4"/>
      <c r="S28" s="4"/>
      <c r="T28" s="11">
        <f t="shared" si="6"/>
        <v>9282</v>
      </c>
      <c r="U28" s="11">
        <f t="shared" si="7"/>
        <v>10600</v>
      </c>
      <c r="V28" s="4"/>
      <c r="W28" s="4"/>
      <c r="X28" s="11">
        <f t="shared" si="8"/>
        <v>9282</v>
      </c>
      <c r="Y28" s="18">
        <f t="shared" si="9"/>
        <v>10600</v>
      </c>
    </row>
    <row r="29" spans="1:25" x14ac:dyDescent="0.25">
      <c r="A29" s="26" t="s">
        <v>39</v>
      </c>
      <c r="B29" s="27">
        <v>10506</v>
      </c>
      <c r="C29" s="27" t="s">
        <v>40</v>
      </c>
      <c r="D29" s="28">
        <v>8258</v>
      </c>
      <c r="E29" s="35">
        <v>0.2</v>
      </c>
      <c r="F29" s="4"/>
      <c r="G29" s="17"/>
      <c r="H29" s="11">
        <f t="shared" si="0"/>
        <v>8258</v>
      </c>
      <c r="I29" s="11">
        <f t="shared" si="1"/>
        <v>10506</v>
      </c>
      <c r="J29" s="4"/>
      <c r="K29" s="17"/>
      <c r="L29" s="11">
        <f t="shared" si="2"/>
        <v>8258</v>
      </c>
      <c r="M29" s="11">
        <f t="shared" si="3"/>
        <v>10506</v>
      </c>
      <c r="N29" s="4"/>
      <c r="O29" s="4"/>
      <c r="P29" s="11">
        <f t="shared" si="4"/>
        <v>8258</v>
      </c>
      <c r="Q29" s="11">
        <f t="shared" si="5"/>
        <v>10506</v>
      </c>
      <c r="R29" s="4"/>
      <c r="S29" s="4"/>
      <c r="T29" s="11">
        <f t="shared" si="6"/>
        <v>8258</v>
      </c>
      <c r="U29" s="11">
        <f t="shared" si="7"/>
        <v>10506</v>
      </c>
      <c r="V29" s="4"/>
      <c r="W29" s="4"/>
      <c r="X29" s="11">
        <f t="shared" si="8"/>
        <v>8258</v>
      </c>
      <c r="Y29" s="18">
        <f t="shared" si="9"/>
        <v>10506</v>
      </c>
    </row>
    <row r="30" spans="1:25" x14ac:dyDescent="0.25">
      <c r="A30" s="26" t="s">
        <v>41</v>
      </c>
      <c r="B30" s="27">
        <v>11321</v>
      </c>
      <c r="C30" s="27" t="s">
        <v>42</v>
      </c>
      <c r="D30" s="28">
        <v>9696</v>
      </c>
      <c r="E30" s="32">
        <v>0.18</v>
      </c>
      <c r="F30" s="4"/>
      <c r="G30" s="4"/>
      <c r="H30" s="11">
        <f t="shared" si="0"/>
        <v>9696</v>
      </c>
      <c r="I30" s="11">
        <f t="shared" si="1"/>
        <v>11321</v>
      </c>
      <c r="J30" s="4"/>
      <c r="K30" s="17"/>
      <c r="L30" s="11">
        <f t="shared" si="2"/>
        <v>9696</v>
      </c>
      <c r="M30" s="11">
        <f t="shared" si="3"/>
        <v>11321</v>
      </c>
      <c r="N30" s="4"/>
      <c r="O30" s="4"/>
      <c r="P30" s="11">
        <f t="shared" si="4"/>
        <v>9696</v>
      </c>
      <c r="Q30" s="11">
        <f t="shared" si="5"/>
        <v>11321</v>
      </c>
      <c r="R30" s="4"/>
      <c r="S30" s="4"/>
      <c r="T30" s="11">
        <f t="shared" si="6"/>
        <v>9696</v>
      </c>
      <c r="U30" s="11">
        <f t="shared" si="7"/>
        <v>11321</v>
      </c>
      <c r="V30" s="4"/>
      <c r="W30" s="4"/>
      <c r="X30" s="11">
        <f t="shared" si="8"/>
        <v>9696</v>
      </c>
      <c r="Y30" s="18">
        <f t="shared" si="9"/>
        <v>11321</v>
      </c>
    </row>
    <row r="31" spans="1:25" ht="15.75" thickBot="1" x14ac:dyDescent="0.3">
      <c r="A31" s="29" t="s">
        <v>43</v>
      </c>
      <c r="B31" s="30">
        <v>10220</v>
      </c>
      <c r="C31" s="30" t="s">
        <v>44</v>
      </c>
      <c r="D31" s="31">
        <v>8527</v>
      </c>
      <c r="E31" s="36">
        <v>0.2</v>
      </c>
      <c r="F31" s="1"/>
      <c r="G31" s="19"/>
      <c r="H31" s="12">
        <f t="shared" si="0"/>
        <v>8527</v>
      </c>
      <c r="I31" s="12">
        <f t="shared" si="1"/>
        <v>10220</v>
      </c>
      <c r="J31" s="1"/>
      <c r="K31" s="19"/>
      <c r="L31" s="12">
        <f t="shared" si="2"/>
        <v>8527</v>
      </c>
      <c r="M31" s="12">
        <f t="shared" si="3"/>
        <v>10220</v>
      </c>
      <c r="N31" s="1"/>
      <c r="O31" s="1"/>
      <c r="P31" s="12">
        <f t="shared" si="4"/>
        <v>8527</v>
      </c>
      <c r="Q31" s="12">
        <f t="shared" si="5"/>
        <v>10220</v>
      </c>
      <c r="R31" s="1"/>
      <c r="S31" s="1"/>
      <c r="T31" s="12">
        <f t="shared" si="6"/>
        <v>8527</v>
      </c>
      <c r="U31" s="12">
        <f t="shared" si="7"/>
        <v>10220</v>
      </c>
      <c r="V31" s="1"/>
      <c r="W31" s="1"/>
      <c r="X31" s="12">
        <f t="shared" si="8"/>
        <v>8527</v>
      </c>
      <c r="Y31" s="20">
        <f t="shared" si="9"/>
        <v>10220</v>
      </c>
    </row>
    <row r="33" spans="1:21" ht="15.75" thickBot="1" x14ac:dyDescent="0.3"/>
    <row r="34" spans="1:21" ht="15.75" thickBot="1" x14ac:dyDescent="0.3">
      <c r="A34" s="38" t="s">
        <v>59</v>
      </c>
      <c r="B34" s="38"/>
      <c r="C34" s="38"/>
      <c r="D34" s="9" t="s">
        <v>63</v>
      </c>
      <c r="E34" s="5"/>
      <c r="G34" s="40" t="s">
        <v>65</v>
      </c>
      <c r="H34" s="40"/>
    </row>
    <row r="35" spans="1:21" ht="15.75" thickBot="1" x14ac:dyDescent="0.3">
      <c r="A35" s="38" t="s">
        <v>60</v>
      </c>
      <c r="B35" s="38"/>
      <c r="C35" s="38"/>
      <c r="D35" s="10" t="s">
        <v>64</v>
      </c>
      <c r="E35" s="5"/>
      <c r="P35" s="37"/>
      <c r="U35" s="37"/>
    </row>
    <row r="36" spans="1:21" ht="15.75" thickBot="1" x14ac:dyDescent="0.3">
      <c r="E36" s="33"/>
      <c r="O36" s="37"/>
    </row>
    <row r="37" spans="1:21" ht="15.75" thickBot="1" x14ac:dyDescent="0.3">
      <c r="A37" s="39" t="s">
        <v>61</v>
      </c>
      <c r="B37" s="39"/>
      <c r="C37" s="39"/>
      <c r="D37" s="8" t="s">
        <v>63</v>
      </c>
      <c r="E37" s="5"/>
    </row>
    <row r="38" spans="1:21" ht="15.75" thickBot="1" x14ac:dyDescent="0.3">
      <c r="A38" s="39" t="s">
        <v>62</v>
      </c>
      <c r="B38" s="39"/>
      <c r="C38" s="39"/>
      <c r="D38" s="8" t="s">
        <v>64</v>
      </c>
      <c r="E38" s="5"/>
    </row>
  </sheetData>
  <mergeCells count="5">
    <mergeCell ref="A34:C34"/>
    <mergeCell ref="G34:H34"/>
    <mergeCell ref="A35:C35"/>
    <mergeCell ref="A37:C37"/>
    <mergeCell ref="A38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 y sin random</vt:lpstr>
      <vt:lpstr>Sin ajustar threshold</vt:lpstr>
      <vt:lpstr>Ajuste de 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Vargas</dc:creator>
  <cp:lastModifiedBy>Christopher Vargas</cp:lastModifiedBy>
  <dcterms:created xsi:type="dcterms:W3CDTF">2022-05-23T15:34:35Z</dcterms:created>
  <dcterms:modified xsi:type="dcterms:W3CDTF">2022-06-09T17:48:10Z</dcterms:modified>
</cp:coreProperties>
</file>