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Users\admin\Desktop\Main\RESULT\.Static\"/>
    </mc:Choice>
  </mc:AlternateContent>
  <xr:revisionPtr revIDLastSave="0" documentId="13_ncr:1_{BC995501-F33C-4AE8-9679-03B644569050}" xr6:coauthVersionLast="36" xr6:coauthVersionMax="47" xr10:uidLastSave="{00000000-0000-0000-0000-000000000000}"/>
  <bookViews>
    <workbookView xWindow="0" yWindow="0" windowWidth="15345" windowHeight="4920" xr2:uid="{00000000-000D-0000-FFFF-FFFF00000000}"/>
  </bookViews>
  <sheets>
    <sheet name="No Weight" sheetId="1" r:id="rId1"/>
    <sheet name="Weight" sheetId="2" r:id="rId2"/>
    <sheet name="Weight Maze" sheetId="3" r:id="rId3"/>
  </sheets>
  <definedNames>
    <definedName name="_xlchart.v1.0" hidden="1">'No Weight'!$F$2:$H$9</definedName>
    <definedName name="_xlchart.v1.1" hidden="1">'No Weight'!$I$1</definedName>
    <definedName name="_xlchart.v1.2" hidden="1">'No Weight'!$I$2:$I$9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I18" i="1"/>
  <c r="I17" i="1"/>
  <c r="I16" i="1"/>
  <c r="I15" i="1"/>
  <c r="I14" i="1"/>
  <c r="I13" i="1"/>
  <c r="I12" i="1"/>
  <c r="H9" i="3" l="1"/>
  <c r="H8" i="3"/>
  <c r="H7" i="3"/>
  <c r="H6" i="3"/>
  <c r="H5" i="3"/>
  <c r="H4" i="3"/>
  <c r="H3" i="3"/>
  <c r="H2" i="3"/>
  <c r="I9" i="1"/>
  <c r="I8" i="1"/>
  <c r="I7" i="1"/>
  <c r="I6" i="1"/>
  <c r="I5" i="1"/>
  <c r="I4" i="1"/>
  <c r="I3" i="1"/>
  <c r="I2" i="1"/>
  <c r="H8" i="2"/>
  <c r="H9" i="2"/>
  <c r="H7" i="2"/>
  <c r="H6" i="2"/>
  <c r="H5" i="2"/>
  <c r="H4" i="2"/>
  <c r="H3" i="2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F66167-DB70-4EEE-A9F2-65D72E6EF25D}" keepAlive="1" name="Query - Book1" description="Connection to the 'Book1' query in the workbook." type="5" refreshedVersion="6" background="1">
    <dbPr connection="Provider=Microsoft.Mashup.OleDb.1;Data Source=$Workbook$;Location=Book1;Extended Properties=&quot;&quot;" command="SELECT * FROM [Book1]"/>
  </connection>
</connections>
</file>

<file path=xl/sharedStrings.xml><?xml version="1.0" encoding="utf-8"?>
<sst xmlns="http://schemas.openxmlformats.org/spreadsheetml/2006/main" count="363" uniqueCount="114">
  <si>
    <t>Time 1</t>
  </si>
  <si>
    <t>Time 2</t>
  </si>
  <si>
    <t>Time 3</t>
  </si>
  <si>
    <t>Time 4</t>
  </si>
  <si>
    <t>Time 5</t>
  </si>
  <si>
    <t>Time 6</t>
  </si>
  <si>
    <t>Time 7</t>
  </si>
  <si>
    <t>Time 8</t>
  </si>
  <si>
    <t>Time 9</t>
  </si>
  <si>
    <t>Time 10</t>
  </si>
  <si>
    <t>Time 11</t>
  </si>
  <si>
    <t>Time 12</t>
  </si>
  <si>
    <t>Time 13</t>
  </si>
  <si>
    <t>Time 14</t>
  </si>
  <si>
    <t>Time 15</t>
  </si>
  <si>
    <t>Time 16</t>
  </si>
  <si>
    <t>Time 17</t>
  </si>
  <si>
    <t>Time 18</t>
  </si>
  <si>
    <t>Time 19</t>
  </si>
  <si>
    <t>Time 20</t>
  </si>
  <si>
    <t>Time 21</t>
  </si>
  <si>
    <t>Time 22</t>
  </si>
  <si>
    <t>Time 23</t>
  </si>
  <si>
    <t>Time 24</t>
  </si>
  <si>
    <t>Time 25</t>
  </si>
  <si>
    <t>Time 26</t>
  </si>
  <si>
    <t>Time 27</t>
  </si>
  <si>
    <t>Time 28</t>
  </si>
  <si>
    <t>Time 29</t>
  </si>
  <si>
    <t>Time 30</t>
  </si>
  <si>
    <t>Time 31</t>
  </si>
  <si>
    <t>Time 32</t>
  </si>
  <si>
    <t>Time 33</t>
  </si>
  <si>
    <t>Time 34</t>
  </si>
  <si>
    <t>Time 35</t>
  </si>
  <si>
    <t>Time 36</t>
  </si>
  <si>
    <t>Time 37</t>
  </si>
  <si>
    <t>Time 38</t>
  </si>
  <si>
    <t>Time 39</t>
  </si>
  <si>
    <t>Time 40</t>
  </si>
  <si>
    <t>Time 41</t>
  </si>
  <si>
    <t>Time 42</t>
  </si>
  <si>
    <t>Time 43</t>
  </si>
  <si>
    <t>Time 44</t>
  </si>
  <si>
    <t>Time 45</t>
  </si>
  <si>
    <t>Time 46</t>
  </si>
  <si>
    <t>Time 47</t>
  </si>
  <si>
    <t>Time 48</t>
  </si>
  <si>
    <t>Time 49</t>
  </si>
  <si>
    <t>Time 50</t>
  </si>
  <si>
    <t>Time 51</t>
  </si>
  <si>
    <t>Time 52</t>
  </si>
  <si>
    <t>Time 53</t>
  </si>
  <si>
    <t>Time 54</t>
  </si>
  <si>
    <t>Time 55</t>
  </si>
  <si>
    <t>Time 56</t>
  </si>
  <si>
    <t>Time 57</t>
  </si>
  <si>
    <t>Time 58</t>
  </si>
  <si>
    <t>Time 59</t>
  </si>
  <si>
    <t>Time 60</t>
  </si>
  <si>
    <t>Time 61</t>
  </si>
  <si>
    <t>Time 62</t>
  </si>
  <si>
    <t>Time 63</t>
  </si>
  <si>
    <t>Time 64</t>
  </si>
  <si>
    <t>Time 65</t>
  </si>
  <si>
    <t>Time 66</t>
  </si>
  <si>
    <t>Time 67</t>
  </si>
  <si>
    <t>Time 68</t>
  </si>
  <si>
    <t>Time 69</t>
  </si>
  <si>
    <t>Time 70</t>
  </si>
  <si>
    <t>Time 71</t>
  </si>
  <si>
    <t>Time 72</t>
  </si>
  <si>
    <t>Time 73</t>
  </si>
  <si>
    <t>Time 74</t>
  </si>
  <si>
    <t>Time 75</t>
  </si>
  <si>
    <t>Time 76</t>
  </si>
  <si>
    <t>Time 77</t>
  </si>
  <si>
    <t>Time 78</t>
  </si>
  <si>
    <t>Time 79</t>
  </si>
  <si>
    <t>Time 80</t>
  </si>
  <si>
    <t>Time 81</t>
  </si>
  <si>
    <t>Time 82</t>
  </si>
  <si>
    <t>Time 83</t>
  </si>
  <si>
    <t>Time 84</t>
  </si>
  <si>
    <t>Time 85</t>
  </si>
  <si>
    <t>Time 86</t>
  </si>
  <si>
    <t>Time 87</t>
  </si>
  <si>
    <t>Time 88</t>
  </si>
  <si>
    <t>Time 89</t>
  </si>
  <si>
    <t>Time 90</t>
  </si>
  <si>
    <t>Time 91</t>
  </si>
  <si>
    <t>Time 92</t>
  </si>
  <si>
    <t>Time 93</t>
  </si>
  <si>
    <t>Time 94</t>
  </si>
  <si>
    <t>Time 95</t>
  </si>
  <si>
    <t>Time 96</t>
  </si>
  <si>
    <t>Time 97</t>
  </si>
  <si>
    <t>Time 98</t>
  </si>
  <si>
    <t>Time 99</t>
  </si>
  <si>
    <t>Time 100</t>
  </si>
  <si>
    <t>A*</t>
  </si>
  <si>
    <t>FA-A*</t>
  </si>
  <si>
    <t>Time</t>
  </si>
  <si>
    <t>Map Info</t>
  </si>
  <si>
    <t>Algorithm</t>
  </si>
  <si>
    <t>Avg(Weight)</t>
  </si>
  <si>
    <t>50x50</t>
  </si>
  <si>
    <t xml:space="preserve">   A*</t>
  </si>
  <si>
    <t xml:space="preserve">   FA-A*</t>
  </si>
  <si>
    <t xml:space="preserve">Avg(Times) </t>
  </si>
  <si>
    <t>Number of Cell A*</t>
  </si>
  <si>
    <t>Number of Cell FA-A*</t>
  </si>
  <si>
    <t>Avg(Time)</t>
  </si>
  <si>
    <t>Avg(NoC)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</si>
</sst>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/>
    <xf numFmtId="0" fontId="2" fillId="4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theme="9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Time Average on Map 50x50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 Weight'!$I$1</c:f>
              <c:strCache>
                <c:ptCount val="1"/>
                <c:pt idx="0">
                  <c:v>Avg(Time)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'No Weight'!$F$2:$H$9</c:f>
              <c:multiLvlStrCache>
                <c:ptCount val="8"/>
                <c:lvl>
                  <c:pt idx="0">
                    <c:v>   A*</c:v>
                  </c:pt>
                  <c:pt idx="1">
                    <c:v>   FA-A*</c:v>
                  </c:pt>
                  <c:pt idx="2">
                    <c:v>   A*</c:v>
                  </c:pt>
                  <c:pt idx="3">
                    <c:v>   FA-A*</c:v>
                  </c:pt>
                  <c:pt idx="4">
                    <c:v>   A*</c:v>
                  </c:pt>
                  <c:pt idx="5">
                    <c:v>   FA-A*</c:v>
                  </c:pt>
                  <c:pt idx="6">
                    <c:v>   A*</c:v>
                  </c:pt>
                  <c:pt idx="7">
                    <c:v>   FA-A*</c:v>
                  </c:pt>
                </c:lvl>
                <c:lvl>
                  <c:pt idx="0">
                    <c:v>10</c:v>
                  </c:pt>
                  <c:pt idx="2">
                    <c:v>30</c:v>
                  </c:pt>
                  <c:pt idx="4">
                    <c:v>50</c:v>
                  </c:pt>
                  <c:pt idx="6">
                    <c:v>100</c:v>
                  </c:pt>
                </c:lvl>
                <c:lvl>
                  <c:pt idx="0">
                    <c:v>50x50</c:v>
                  </c:pt>
                </c:lvl>
              </c:multiLvlStrCache>
            </c:multiLvlStrRef>
          </c:cat>
          <c:val>
            <c:numRef>
              <c:f>'No Weight'!$I$2:$I$9</c:f>
              <c:numCache>
                <c:formatCode>0.00</c:formatCode>
                <c:ptCount val="8"/>
                <c:pt idx="0">
                  <c:v>1.8059999999999998</c:v>
                </c:pt>
                <c:pt idx="1">
                  <c:v>2.0520000000000005</c:v>
                </c:pt>
                <c:pt idx="2">
                  <c:v>2.1663333333333332</c:v>
                </c:pt>
                <c:pt idx="3">
                  <c:v>2.4810000000000008</c:v>
                </c:pt>
                <c:pt idx="4">
                  <c:v>2.1536</c:v>
                </c:pt>
                <c:pt idx="5">
                  <c:v>2.6010000000000004</c:v>
                </c:pt>
                <c:pt idx="6">
                  <c:v>2.1379999999999999</c:v>
                </c:pt>
                <c:pt idx="7">
                  <c:v>2.6102000000000003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F-4C1B-AA79-4F48EC3704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0990848"/>
        <c:axId val="690987568"/>
      </c:barChart>
      <c:catAx>
        <c:axId val="69099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987568"/>
        <c:crosses val="autoZero"/>
        <c:auto val="1"/>
        <c:lblAlgn val="ctr"/>
        <c:lblOffset val="100"/>
        <c:noMultiLvlLbl val="0"/>
      </c:catAx>
      <c:valAx>
        <c:axId val="69098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99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Number of Cell Average on Map 50x50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 Weight'!$I$11</c:f>
              <c:strCache>
                <c:ptCount val="1"/>
                <c:pt idx="0">
                  <c:v>Avg(NoC)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'No Weight'!$F$12:$H$19</c:f>
              <c:multiLvlStrCache>
                <c:ptCount val="8"/>
                <c:lvl>
                  <c:pt idx="0">
                    <c:v>   A*</c:v>
                  </c:pt>
                  <c:pt idx="1">
                    <c:v>   FA-A*</c:v>
                  </c:pt>
                  <c:pt idx="2">
                    <c:v>   A*</c:v>
                  </c:pt>
                  <c:pt idx="3">
                    <c:v>   FA-A*</c:v>
                  </c:pt>
                  <c:pt idx="4">
                    <c:v>   A*</c:v>
                  </c:pt>
                  <c:pt idx="5">
                    <c:v>   FA-A*</c:v>
                  </c:pt>
                  <c:pt idx="6">
                    <c:v>   A*</c:v>
                  </c:pt>
                  <c:pt idx="7">
                    <c:v>   FA-A*</c:v>
                  </c:pt>
                </c:lvl>
                <c:lvl>
                  <c:pt idx="0">
                    <c:v>10</c:v>
                  </c:pt>
                  <c:pt idx="2">
                    <c:v>30</c:v>
                  </c:pt>
                  <c:pt idx="4">
                    <c:v>50</c:v>
                  </c:pt>
                  <c:pt idx="6">
                    <c:v>100</c:v>
                  </c:pt>
                </c:lvl>
                <c:lvl>
                  <c:pt idx="0">
                    <c:v>50x50</c:v>
                  </c:pt>
                </c:lvl>
              </c:multiLvlStrCache>
            </c:multiLvlStrRef>
          </c:cat>
          <c:val>
            <c:numRef>
              <c:f>'No Weight'!$I$12:$I$19</c:f>
              <c:numCache>
                <c:formatCode>0.00</c:formatCode>
                <c:ptCount val="8"/>
                <c:pt idx="0">
                  <c:v>113.9</c:v>
                </c:pt>
                <c:pt idx="1">
                  <c:v>68.7</c:v>
                </c:pt>
                <c:pt idx="2">
                  <c:v>111.46666666666667</c:v>
                </c:pt>
                <c:pt idx="3">
                  <c:v>70.7</c:v>
                </c:pt>
                <c:pt idx="4">
                  <c:v>111.8</c:v>
                </c:pt>
                <c:pt idx="5">
                  <c:v>70.099999999999994</c:v>
                </c:pt>
                <c:pt idx="6">
                  <c:v>112.33</c:v>
                </c:pt>
                <c:pt idx="7">
                  <c:v>71.010000000000005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2-4019-A3B4-6C6A2C843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787144"/>
        <c:axId val="434784520"/>
      </c:barChart>
      <c:catAx>
        <c:axId val="43478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84520"/>
        <c:crosses val="autoZero"/>
        <c:auto val="1"/>
        <c:lblAlgn val="ctr"/>
        <c:lblOffset val="100"/>
        <c:noMultiLvlLbl val="0"/>
      </c:catAx>
      <c:valAx>
        <c:axId val="43478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87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  <a:r>
              <a:rPr lang="en-US" baseline="0"/>
              <a:t> Average on Map 50x50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Weight!$H$1</c:f>
              <c:strCache>
                <c:ptCount val="1"/>
                <c:pt idx="0">
                  <c:v>Avg(Weight)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Weight!$F$2:$G$9</c:f>
              <c:multiLvlStrCache>
                <c:ptCount val="8"/>
                <c:lvl>
                  <c:pt idx="0">
                    <c:v>   A*</c:v>
                  </c:pt>
                  <c:pt idx="1">
                    <c:v>   FA-A*</c:v>
                  </c:pt>
                  <c:pt idx="2">
                    <c:v>   A*</c:v>
                  </c:pt>
                  <c:pt idx="3">
                    <c:v>   FA-A*</c:v>
                  </c:pt>
                  <c:pt idx="4">
                    <c:v>   A*</c:v>
                  </c:pt>
                  <c:pt idx="5">
                    <c:v>   FA-A*</c:v>
                  </c:pt>
                  <c:pt idx="6">
                    <c:v>   A*</c:v>
                  </c:pt>
                  <c:pt idx="7">
                    <c:v>   FA-A*</c:v>
                  </c:pt>
                </c:lvl>
                <c:lvl>
                  <c:pt idx="0">
                    <c:v>10</c:v>
                  </c:pt>
                  <c:pt idx="2">
                    <c:v>30</c:v>
                  </c:pt>
                  <c:pt idx="4">
                    <c:v>50</c:v>
                  </c:pt>
                  <c:pt idx="6">
                    <c:v>100</c:v>
                  </c:pt>
                </c:lvl>
              </c:multiLvlStrCache>
            </c:multiLvlStrRef>
          </c:cat>
          <c:val>
            <c:numRef>
              <c:f>Weight!$H$2:$H$9</c:f>
              <c:numCache>
                <c:formatCode>0.00</c:formatCode>
                <c:ptCount val="8"/>
                <c:pt idx="0">
                  <c:v>2748</c:v>
                </c:pt>
                <c:pt idx="1">
                  <c:v>1416</c:v>
                </c:pt>
                <c:pt idx="2">
                  <c:v>2722.7333333333331</c:v>
                </c:pt>
                <c:pt idx="3">
                  <c:v>1404.2666666666667</c:v>
                </c:pt>
                <c:pt idx="4">
                  <c:v>2729.58</c:v>
                </c:pt>
                <c:pt idx="5">
                  <c:v>1406.3</c:v>
                </c:pt>
                <c:pt idx="6">
                  <c:v>2747.46</c:v>
                </c:pt>
                <c:pt idx="7">
                  <c:v>1408.64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9-41B7-B22A-0F5E3AD32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0193608"/>
        <c:axId val="690191312"/>
      </c:barChart>
      <c:catAx>
        <c:axId val="690193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91312"/>
        <c:crosses val="autoZero"/>
        <c:auto val="1"/>
        <c:lblAlgn val="ctr"/>
        <c:lblOffset val="100"/>
        <c:noMultiLvlLbl val="0"/>
      </c:catAx>
      <c:valAx>
        <c:axId val="6901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93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Weight Average on Map 50x50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'Weight Maze'!$H$1</c:f>
              <c:strCache>
                <c:ptCount val="1"/>
                <c:pt idx="0">
                  <c:v>Avg(Weight)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'Weight Maze'!$E$2:$G$9</c:f>
              <c:multiLvlStrCache>
                <c:ptCount val="8"/>
                <c:lvl>
                  <c:pt idx="0">
                    <c:v>   A*</c:v>
                  </c:pt>
                  <c:pt idx="1">
                    <c:v>   FA-A*</c:v>
                  </c:pt>
                  <c:pt idx="2">
                    <c:v>   A*</c:v>
                  </c:pt>
                  <c:pt idx="3">
                    <c:v>   FA-A*</c:v>
                  </c:pt>
                  <c:pt idx="4">
                    <c:v>   A*</c:v>
                  </c:pt>
                  <c:pt idx="5">
                    <c:v>   FA-A*</c:v>
                  </c:pt>
                  <c:pt idx="6">
                    <c:v>   A*</c:v>
                  </c:pt>
                  <c:pt idx="7">
                    <c:v>   FA-A*</c:v>
                  </c:pt>
                </c:lvl>
                <c:lvl>
                  <c:pt idx="0">
                    <c:v>10</c:v>
                  </c:pt>
                  <c:pt idx="2">
                    <c:v>30</c:v>
                  </c:pt>
                  <c:pt idx="4">
                    <c:v>50</c:v>
                  </c:pt>
                  <c:pt idx="6">
                    <c:v>100</c:v>
                  </c:pt>
                </c:lvl>
                <c:lvl>
                  <c:pt idx="0">
                    <c:v>50x50</c:v>
                  </c:pt>
                </c:lvl>
              </c:multiLvlStrCache>
            </c:multiLvlStrRef>
          </c:cat>
          <c:val>
            <c:numRef>
              <c:f>'Weight Maze'!$H$2:$H$9</c:f>
              <c:numCache>
                <c:formatCode>0.00</c:formatCode>
                <c:ptCount val="8"/>
                <c:pt idx="0">
                  <c:v>5138.5</c:v>
                </c:pt>
                <c:pt idx="1">
                  <c:v>3306.4</c:v>
                </c:pt>
                <c:pt idx="2">
                  <c:v>5202.3666666666668</c:v>
                </c:pt>
                <c:pt idx="3">
                  <c:v>3445.4666666666667</c:v>
                </c:pt>
                <c:pt idx="4">
                  <c:v>5188.84</c:v>
                </c:pt>
                <c:pt idx="5">
                  <c:v>3468.14</c:v>
                </c:pt>
                <c:pt idx="6">
                  <c:v>5143.12</c:v>
                </c:pt>
                <c:pt idx="7">
                  <c:v>3478.26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1-49AA-B97F-EEB5D10D9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183768"/>
        <c:axId val="690181472"/>
      </c:barChart>
      <c:catAx>
        <c:axId val="690183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81472"/>
        <c:crosses val="autoZero"/>
        <c:auto val="1"/>
        <c:lblAlgn val="ctr"/>
        <c:lblOffset val="100"/>
        <c:noMultiLvlLbl val="0"/>
      </c:catAx>
      <c:valAx>
        <c:axId val="6901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8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</xdr:colOff>
      <xdr:row>1</xdr:row>
      <xdr:rowOff>19050</xdr:rowOff>
    </xdr:from>
    <xdr:to>
      <xdr:col>17</xdr:col>
      <xdr:colOff>347662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63AA3A-8A42-4275-89D2-00DC34B58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16</xdr:row>
      <xdr:rowOff>57150</xdr:rowOff>
    </xdr:from>
    <xdr:to>
      <xdr:col>17</xdr:col>
      <xdr:colOff>323850</xdr:colOff>
      <xdr:row>30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56EDF5-3A8E-4192-BE17-89F1BE630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0</xdr:rowOff>
    </xdr:from>
    <xdr:to>
      <xdr:col>16</xdr:col>
      <xdr:colOff>314325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A74C99-9977-4A98-A937-CA16F7C94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1</xdr:row>
      <xdr:rowOff>0</xdr:rowOff>
    </xdr:from>
    <xdr:to>
      <xdr:col>16</xdr:col>
      <xdr:colOff>319087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F04B62-C5FF-452B-B9B9-27A51D725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2D2B09B-83A3-4AEC-AAE9-1F98764C49AE}" name="Table5" displayName="Table5" ref="A1:E102" totalsRowCount="1" dataDxfId="8" tableBorderDxfId="18">
  <autoFilter ref="A1:E101" xr:uid="{B6059542-547F-4B6D-AE50-38077D2D4E45}"/>
  <tableColumns count="5">
    <tableColumn id="1" xr3:uid="{93F541CD-019B-40F0-8A04-9D71C813AC43}" name="Time" dataDxfId="7" totalsRowDxfId="2"/>
    <tableColumn id="2" xr3:uid="{387CD427-60BF-4647-89BA-6A6768D95619}" name="A*" dataDxfId="6" totalsRowDxfId="1"/>
    <tableColumn id="3" xr3:uid="{1FE4496A-5392-4FC6-83F3-D42CDD7ADEC4}" name="FA-A*" dataDxfId="5" totalsRowDxfId="0"/>
    <tableColumn id="4" xr3:uid="{D975C92C-18A1-4B6D-81E6-1E40BEA93713}" name="Number of Cell A*" dataDxfId="4"/>
    <tableColumn id="5" xr3:uid="{704E4988-1811-4580-84CF-DD3C308CE3CA}" name="Number of Cell FA-A*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8D12C4-A76E-4647-B39E-46B970845479}" name="Table4" displayName="Table4" ref="A1:C102" totalsRowCount="1" headerRowDxfId="17" headerRowBorderDxfId="16" tableBorderDxfId="15">
  <autoFilter ref="A1:C101" xr:uid="{C8296D23-AF23-478F-B69E-32E3221AAD18}"/>
  <tableColumns count="3">
    <tableColumn id="1" xr3:uid="{7D8E0D91-627E-4D2E-B262-363468CE3C1F}" name="Time" dataDxfId="14" totalsRowDxfId="13"/>
    <tableColumn id="2" xr3:uid="{87CD703E-25D5-460B-866C-F47FB331DBD9}" name="A*" dataDxfId="12" totalsRowDxfId="11"/>
    <tableColumn id="3" xr3:uid="{8BDA9451-7D42-4268-BC19-90CB3CB91D4C}" name="FA-A*" dataDxfId="10" totalsRow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2"/>
  <sheetViews>
    <sheetView tabSelected="1" zoomScaleNormal="100" workbookViewId="0">
      <selection activeCell="G22" sqref="G22"/>
    </sheetView>
  </sheetViews>
  <sheetFormatPr defaultRowHeight="15" x14ac:dyDescent="0.25"/>
  <cols>
    <col min="1" max="1" width="8.85546875" bestFit="1" customWidth="1"/>
    <col min="2" max="2" width="5.5703125" bestFit="1" customWidth="1"/>
    <col min="3" max="3" width="8.5703125" bestFit="1" customWidth="1"/>
    <col min="4" max="4" width="16.85546875" bestFit="1" customWidth="1"/>
    <col min="5" max="5" width="22.7109375" bestFit="1" customWidth="1"/>
    <col min="6" max="6" width="9.5703125" bestFit="1" customWidth="1"/>
    <col min="7" max="7" width="12.7109375" bestFit="1" customWidth="1"/>
    <col min="8" max="8" width="10.42578125" bestFit="1" customWidth="1"/>
    <col min="9" max="9" width="13.140625" bestFit="1" customWidth="1"/>
    <col min="10" max="10" width="13.140625" customWidth="1"/>
  </cols>
  <sheetData>
    <row r="1" spans="1:10" x14ac:dyDescent="0.25">
      <c r="A1" t="s">
        <v>102</v>
      </c>
      <c r="B1" t="s">
        <v>100</v>
      </c>
      <c r="C1" t="s">
        <v>101</v>
      </c>
      <c r="D1" t="s">
        <v>110</v>
      </c>
      <c r="E1" t="s">
        <v>111</v>
      </c>
      <c r="F1" s="21" t="s">
        <v>103</v>
      </c>
      <c r="G1" s="21" t="s">
        <v>109</v>
      </c>
      <c r="H1" s="21" t="s">
        <v>104</v>
      </c>
      <c r="I1" s="21" t="s">
        <v>112</v>
      </c>
      <c r="J1" s="29"/>
    </row>
    <row r="2" spans="1:10" x14ac:dyDescent="0.25">
      <c r="A2" s="14" t="s">
        <v>0</v>
      </c>
      <c r="B2" s="15">
        <v>2.91</v>
      </c>
      <c r="C2" s="15">
        <v>3.41</v>
      </c>
      <c r="D2" s="1">
        <v>106</v>
      </c>
      <c r="E2" s="1">
        <v>67</v>
      </c>
      <c r="F2" s="27" t="s">
        <v>106</v>
      </c>
      <c r="G2" s="27">
        <v>10</v>
      </c>
      <c r="H2" s="26" t="s">
        <v>107</v>
      </c>
      <c r="I2" s="24">
        <f>AVERAGE(B2:B11)</f>
        <v>1.8059999999999998</v>
      </c>
      <c r="J2" s="29"/>
    </row>
    <row r="3" spans="1:10" x14ac:dyDescent="0.25">
      <c r="A3" s="16" t="s">
        <v>1</v>
      </c>
      <c r="B3" s="17">
        <v>1.64</v>
      </c>
      <c r="C3" s="17">
        <v>2.0699999999999998</v>
      </c>
      <c r="D3" s="1">
        <v>116</v>
      </c>
      <c r="E3" s="1">
        <v>60</v>
      </c>
      <c r="F3" s="27"/>
      <c r="G3" s="27"/>
      <c r="H3" s="26" t="s">
        <v>108</v>
      </c>
      <c r="I3" s="24">
        <f>AVERAGE(C2:C11)</f>
        <v>2.0520000000000005</v>
      </c>
      <c r="J3" s="29"/>
    </row>
    <row r="4" spans="1:10" x14ac:dyDescent="0.25">
      <c r="A4" s="14" t="s">
        <v>2</v>
      </c>
      <c r="B4" s="15">
        <v>1.93</v>
      </c>
      <c r="C4" s="15">
        <v>2.0499999999999998</v>
      </c>
      <c r="D4" s="1">
        <v>109</v>
      </c>
      <c r="E4" s="1">
        <v>68</v>
      </c>
      <c r="F4" s="27"/>
      <c r="G4" s="27">
        <v>30</v>
      </c>
      <c r="H4" s="26" t="s">
        <v>107</v>
      </c>
      <c r="I4" s="24">
        <f>AVERAGE(B2:B31)</f>
        <v>2.1663333333333332</v>
      </c>
      <c r="J4" s="29"/>
    </row>
    <row r="5" spans="1:10" x14ac:dyDescent="0.25">
      <c r="A5" s="16" t="s">
        <v>3</v>
      </c>
      <c r="B5" s="17">
        <v>1.55</v>
      </c>
      <c r="C5" s="17">
        <v>1.57</v>
      </c>
      <c r="D5" s="1">
        <v>112</v>
      </c>
      <c r="E5" s="1">
        <v>59</v>
      </c>
      <c r="F5" s="27"/>
      <c r="G5" s="27"/>
      <c r="H5" s="26" t="s">
        <v>108</v>
      </c>
      <c r="I5" s="24">
        <f>AVERAGE(C2:C31)</f>
        <v>2.4810000000000008</v>
      </c>
      <c r="J5" s="29"/>
    </row>
    <row r="6" spans="1:10" x14ac:dyDescent="0.25">
      <c r="A6" s="14" t="s">
        <v>4</v>
      </c>
      <c r="B6" s="15">
        <v>1.1599999999999999</v>
      </c>
      <c r="C6" s="15">
        <v>1.3</v>
      </c>
      <c r="D6" s="1">
        <v>117</v>
      </c>
      <c r="E6" s="1">
        <v>63</v>
      </c>
      <c r="F6" s="27"/>
      <c r="G6" s="27">
        <v>50</v>
      </c>
      <c r="H6" s="26" t="s">
        <v>107</v>
      </c>
      <c r="I6" s="24">
        <f>AVERAGE(B2:B51)</f>
        <v>2.1536</v>
      </c>
      <c r="J6" s="29"/>
    </row>
    <row r="7" spans="1:10" x14ac:dyDescent="0.25">
      <c r="A7" s="16" t="s">
        <v>5</v>
      </c>
      <c r="B7" s="17">
        <v>0.78</v>
      </c>
      <c r="C7" s="17">
        <v>0.9</v>
      </c>
      <c r="D7" s="1">
        <v>107</v>
      </c>
      <c r="E7" s="1">
        <v>68</v>
      </c>
      <c r="F7" s="27"/>
      <c r="G7" s="27"/>
      <c r="H7" s="26" t="s">
        <v>108</v>
      </c>
      <c r="I7" s="24">
        <f>AVERAGE(C2:C51)</f>
        <v>2.6010000000000004</v>
      </c>
      <c r="J7" s="29"/>
    </row>
    <row r="8" spans="1:10" x14ac:dyDescent="0.25">
      <c r="A8" s="14" t="s">
        <v>6</v>
      </c>
      <c r="B8" s="15">
        <v>1.58</v>
      </c>
      <c r="C8" s="15">
        <v>1.92</v>
      </c>
      <c r="D8" s="1">
        <v>124</v>
      </c>
      <c r="E8" s="1">
        <v>71</v>
      </c>
      <c r="F8" s="27"/>
      <c r="G8" s="27">
        <v>100</v>
      </c>
      <c r="H8" s="26" t="s">
        <v>107</v>
      </c>
      <c r="I8" s="24">
        <f>AVERAGE(Table5[A*])</f>
        <v>2.1379999999999999</v>
      </c>
      <c r="J8" s="29"/>
    </row>
    <row r="9" spans="1:10" x14ac:dyDescent="0.25">
      <c r="A9" s="16" t="s">
        <v>7</v>
      </c>
      <c r="B9" s="17">
        <v>1.28</v>
      </c>
      <c r="C9" s="17">
        <v>1.37</v>
      </c>
      <c r="D9" s="1">
        <v>104</v>
      </c>
      <c r="E9" s="1">
        <v>79</v>
      </c>
      <c r="F9" s="27"/>
      <c r="G9" s="27"/>
      <c r="H9" s="26" t="s">
        <v>108</v>
      </c>
      <c r="I9" s="24">
        <f>AVERAGE(Table5[FA-A*])</f>
        <v>2.6102000000000003</v>
      </c>
      <c r="J9" s="29"/>
    </row>
    <row r="10" spans="1:10" x14ac:dyDescent="0.25">
      <c r="A10" s="14" t="s">
        <v>8</v>
      </c>
      <c r="B10" s="15">
        <v>1.5</v>
      </c>
      <c r="C10" s="15">
        <v>1.6</v>
      </c>
      <c r="D10" s="1">
        <v>119</v>
      </c>
      <c r="E10" s="1">
        <v>73</v>
      </c>
      <c r="J10" s="29"/>
    </row>
    <row r="11" spans="1:10" x14ac:dyDescent="0.25">
      <c r="A11" s="16" t="s">
        <v>9</v>
      </c>
      <c r="B11" s="17">
        <v>3.73</v>
      </c>
      <c r="C11" s="17">
        <v>4.33</v>
      </c>
      <c r="D11" s="1">
        <v>125</v>
      </c>
      <c r="E11" s="1">
        <v>79</v>
      </c>
      <c r="F11" s="21" t="s">
        <v>103</v>
      </c>
      <c r="G11" s="21" t="s">
        <v>109</v>
      </c>
      <c r="H11" s="21" t="s">
        <v>104</v>
      </c>
      <c r="I11" s="21" t="s">
        <v>113</v>
      </c>
      <c r="J11" s="29"/>
    </row>
    <row r="12" spans="1:10" x14ac:dyDescent="0.25">
      <c r="A12" s="14" t="s">
        <v>10</v>
      </c>
      <c r="B12" s="15">
        <v>3.39</v>
      </c>
      <c r="C12" s="15">
        <v>3.48</v>
      </c>
      <c r="D12" s="1">
        <v>117</v>
      </c>
      <c r="E12" s="1">
        <v>66</v>
      </c>
      <c r="F12" s="27" t="s">
        <v>106</v>
      </c>
      <c r="G12" s="27">
        <v>10</v>
      </c>
      <c r="H12" s="26" t="s">
        <v>107</v>
      </c>
      <c r="I12" s="24">
        <f>AVERAGE(D2:D11)</f>
        <v>113.9</v>
      </c>
      <c r="J12" s="29"/>
    </row>
    <row r="13" spans="1:10" x14ac:dyDescent="0.25">
      <c r="A13" s="16" t="s">
        <v>11</v>
      </c>
      <c r="B13" s="17">
        <v>1.82</v>
      </c>
      <c r="C13" s="17">
        <v>2.0699999999999998</v>
      </c>
      <c r="D13" s="1">
        <v>109</v>
      </c>
      <c r="E13" s="1">
        <v>84</v>
      </c>
      <c r="F13" s="27"/>
      <c r="G13" s="27"/>
      <c r="H13" s="26" t="s">
        <v>108</v>
      </c>
      <c r="I13" s="24">
        <f>AVERAGE(E2:E11)</f>
        <v>68.7</v>
      </c>
      <c r="J13" s="29"/>
    </row>
    <row r="14" spans="1:10" x14ac:dyDescent="0.25">
      <c r="A14" s="14" t="s">
        <v>12</v>
      </c>
      <c r="B14" s="15">
        <v>2.74</v>
      </c>
      <c r="C14" s="15">
        <v>3.08</v>
      </c>
      <c r="D14" s="1">
        <v>113</v>
      </c>
      <c r="E14" s="1">
        <v>72</v>
      </c>
      <c r="F14" s="27"/>
      <c r="G14" s="27">
        <v>30</v>
      </c>
      <c r="H14" s="26" t="s">
        <v>107</v>
      </c>
      <c r="I14" s="24">
        <f>AVERAGE(D2:D31)</f>
        <v>111.46666666666667</v>
      </c>
      <c r="J14" s="29"/>
    </row>
    <row r="15" spans="1:10" x14ac:dyDescent="0.25">
      <c r="A15" s="16" t="s">
        <v>13</v>
      </c>
      <c r="B15" s="17">
        <v>1.41</v>
      </c>
      <c r="C15" s="17">
        <v>1.74</v>
      </c>
      <c r="D15" s="1">
        <v>108</v>
      </c>
      <c r="E15" s="1">
        <v>84</v>
      </c>
      <c r="F15" s="27"/>
      <c r="G15" s="27"/>
      <c r="H15" s="26" t="s">
        <v>108</v>
      </c>
      <c r="I15" s="24">
        <f>AVERAGE(E2:E31)</f>
        <v>70.7</v>
      </c>
      <c r="J15" s="29"/>
    </row>
    <row r="16" spans="1:10" x14ac:dyDescent="0.25">
      <c r="A16" s="14" t="s">
        <v>14</v>
      </c>
      <c r="B16" s="15">
        <v>1.18</v>
      </c>
      <c r="C16" s="15">
        <v>1.96</v>
      </c>
      <c r="D16" s="1">
        <v>116</v>
      </c>
      <c r="E16" s="1">
        <v>73</v>
      </c>
      <c r="F16" s="27"/>
      <c r="G16" s="27">
        <v>50</v>
      </c>
      <c r="H16" s="26" t="s">
        <v>107</v>
      </c>
      <c r="I16" s="24">
        <f>AVERAGE(D2:D51)</f>
        <v>111.8</v>
      </c>
      <c r="J16" s="29"/>
    </row>
    <row r="17" spans="1:10" x14ac:dyDescent="0.25">
      <c r="A17" s="16" t="s">
        <v>15</v>
      </c>
      <c r="B17" s="17">
        <v>1.62</v>
      </c>
      <c r="C17" s="17">
        <v>2.46</v>
      </c>
      <c r="D17" s="1">
        <v>107</v>
      </c>
      <c r="E17" s="1">
        <v>84</v>
      </c>
      <c r="F17" s="27"/>
      <c r="G17" s="27"/>
      <c r="H17" s="26" t="s">
        <v>108</v>
      </c>
      <c r="I17" s="24">
        <f>AVERAGE(E2:E51)</f>
        <v>70.099999999999994</v>
      </c>
      <c r="J17" s="29"/>
    </row>
    <row r="18" spans="1:10" x14ac:dyDescent="0.25">
      <c r="A18" s="14" t="s">
        <v>16</v>
      </c>
      <c r="B18" s="15">
        <v>1.73</v>
      </c>
      <c r="C18" s="15">
        <v>1.81</v>
      </c>
      <c r="D18" s="1">
        <v>100</v>
      </c>
      <c r="E18" s="1">
        <v>74</v>
      </c>
      <c r="F18" s="27"/>
      <c r="G18" s="27">
        <v>100</v>
      </c>
      <c r="H18" s="26" t="s">
        <v>107</v>
      </c>
      <c r="I18" s="24">
        <f>AVERAGE(Table5[Number of Cell A*])</f>
        <v>112.33</v>
      </c>
      <c r="J18" s="29"/>
    </row>
    <row r="19" spans="1:10" x14ac:dyDescent="0.25">
      <c r="A19" s="16" t="s">
        <v>17</v>
      </c>
      <c r="B19" s="17">
        <v>2.93</v>
      </c>
      <c r="C19" s="17">
        <v>3.19</v>
      </c>
      <c r="D19" s="1">
        <v>123</v>
      </c>
      <c r="E19" s="1">
        <v>67</v>
      </c>
      <c r="F19" s="27"/>
      <c r="G19" s="27"/>
      <c r="H19" s="26" t="s">
        <v>108</v>
      </c>
      <c r="I19" s="24">
        <f>AVERAGE(Table5[Number of Cell FA-A*])</f>
        <v>71.010000000000005</v>
      </c>
      <c r="J19" s="29"/>
    </row>
    <row r="20" spans="1:10" x14ac:dyDescent="0.25">
      <c r="A20" s="14" t="s">
        <v>18</v>
      </c>
      <c r="B20" s="15">
        <v>1.76</v>
      </c>
      <c r="C20" s="15">
        <v>2.17</v>
      </c>
      <c r="D20" s="1">
        <v>105</v>
      </c>
      <c r="E20" s="1">
        <v>80</v>
      </c>
      <c r="J20" s="29"/>
    </row>
    <row r="21" spans="1:10" x14ac:dyDescent="0.25">
      <c r="A21" s="16" t="s">
        <v>19</v>
      </c>
      <c r="B21" s="17">
        <v>1.73</v>
      </c>
      <c r="C21" s="17">
        <v>2.2400000000000002</v>
      </c>
      <c r="D21" s="1">
        <v>111</v>
      </c>
      <c r="E21" s="1">
        <v>56</v>
      </c>
      <c r="J21" s="29"/>
    </row>
    <row r="22" spans="1:10" x14ac:dyDescent="0.25">
      <c r="A22" s="14" t="s">
        <v>20</v>
      </c>
      <c r="B22" s="15">
        <v>2.88</v>
      </c>
      <c r="C22" s="15">
        <v>3.26</v>
      </c>
      <c r="D22" s="1">
        <v>101</v>
      </c>
      <c r="E22" s="1">
        <v>77</v>
      </c>
      <c r="J22" s="29"/>
    </row>
    <row r="23" spans="1:10" x14ac:dyDescent="0.25">
      <c r="A23" s="16" t="s">
        <v>21</v>
      </c>
      <c r="B23" s="17">
        <v>1.87</v>
      </c>
      <c r="C23" s="17">
        <v>1.92</v>
      </c>
      <c r="D23" s="1">
        <v>108</v>
      </c>
      <c r="E23" s="1">
        <v>83</v>
      </c>
      <c r="J23" s="29"/>
    </row>
    <row r="24" spans="1:10" x14ac:dyDescent="0.25">
      <c r="A24" s="14" t="s">
        <v>22</v>
      </c>
      <c r="B24" s="15">
        <v>1.78</v>
      </c>
      <c r="C24" s="15">
        <v>2.56</v>
      </c>
      <c r="D24" s="1">
        <v>104</v>
      </c>
      <c r="E24" s="1">
        <v>55</v>
      </c>
      <c r="J24" s="29"/>
    </row>
    <row r="25" spans="1:10" x14ac:dyDescent="0.25">
      <c r="A25" s="16" t="s">
        <v>23</v>
      </c>
      <c r="B25" s="17">
        <v>2.2999999999999998</v>
      </c>
      <c r="C25" s="17">
        <v>2.42</v>
      </c>
      <c r="D25" s="1">
        <v>110</v>
      </c>
      <c r="E25" s="1">
        <v>79</v>
      </c>
      <c r="J25" s="29"/>
    </row>
    <row r="26" spans="1:10" x14ac:dyDescent="0.25">
      <c r="A26" s="14" t="s">
        <v>24</v>
      </c>
      <c r="B26" s="15">
        <v>2.36</v>
      </c>
      <c r="C26" s="15">
        <v>2.63</v>
      </c>
      <c r="D26" s="1">
        <v>101</v>
      </c>
      <c r="E26" s="1">
        <v>80</v>
      </c>
      <c r="J26" s="29"/>
    </row>
    <row r="27" spans="1:10" x14ac:dyDescent="0.25">
      <c r="A27" s="16" t="s">
        <v>25</v>
      </c>
      <c r="B27" s="17">
        <v>4.5</v>
      </c>
      <c r="C27" s="17">
        <v>4.8899999999999997</v>
      </c>
      <c r="D27" s="1">
        <v>104</v>
      </c>
      <c r="E27" s="1">
        <v>59</v>
      </c>
      <c r="J27" s="29"/>
    </row>
    <row r="28" spans="1:10" x14ac:dyDescent="0.25">
      <c r="A28" s="14" t="s">
        <v>26</v>
      </c>
      <c r="B28" s="15">
        <v>1.64</v>
      </c>
      <c r="C28" s="15">
        <v>1.83</v>
      </c>
      <c r="D28" s="1">
        <v>122</v>
      </c>
      <c r="E28" s="1">
        <v>68</v>
      </c>
      <c r="J28" s="29"/>
    </row>
    <row r="29" spans="1:10" x14ac:dyDescent="0.25">
      <c r="A29" s="16" t="s">
        <v>27</v>
      </c>
      <c r="B29" s="17">
        <v>1.71</v>
      </c>
      <c r="C29" s="17">
        <v>2</v>
      </c>
      <c r="D29" s="1">
        <v>112</v>
      </c>
      <c r="E29" s="1">
        <v>73</v>
      </c>
      <c r="J29" s="29"/>
    </row>
    <row r="30" spans="1:10" x14ac:dyDescent="0.25">
      <c r="A30" s="14" t="s">
        <v>28</v>
      </c>
      <c r="B30" s="15">
        <v>4.93</v>
      </c>
      <c r="C30" s="15">
        <v>4.8899999999999997</v>
      </c>
      <c r="D30" s="1">
        <v>123</v>
      </c>
      <c r="E30" s="1">
        <v>59</v>
      </c>
      <c r="J30" s="29"/>
    </row>
    <row r="31" spans="1:10" x14ac:dyDescent="0.25">
      <c r="A31" s="16" t="s">
        <v>29</v>
      </c>
      <c r="B31" s="17">
        <v>2.65</v>
      </c>
      <c r="C31" s="17">
        <v>3.31</v>
      </c>
      <c r="D31" s="1">
        <v>111</v>
      </c>
      <c r="E31" s="1">
        <v>61</v>
      </c>
      <c r="J31" s="29"/>
    </row>
    <row r="32" spans="1:10" x14ac:dyDescent="0.25">
      <c r="A32" s="14" t="s">
        <v>30</v>
      </c>
      <c r="B32" s="15">
        <v>2.2400000000000002</v>
      </c>
      <c r="C32" s="15">
        <v>2.74</v>
      </c>
      <c r="D32" s="1">
        <v>109</v>
      </c>
      <c r="E32" s="1">
        <v>67</v>
      </c>
      <c r="J32" s="29"/>
    </row>
    <row r="33" spans="1:10" x14ac:dyDescent="0.25">
      <c r="A33" s="16" t="s">
        <v>31</v>
      </c>
      <c r="B33" s="17">
        <v>3.11</v>
      </c>
      <c r="C33" s="17">
        <v>3.54</v>
      </c>
      <c r="D33" s="1">
        <v>104</v>
      </c>
      <c r="E33" s="1">
        <v>62</v>
      </c>
      <c r="J33" s="29"/>
    </row>
    <row r="34" spans="1:10" x14ac:dyDescent="0.25">
      <c r="A34" s="14" t="s">
        <v>32</v>
      </c>
      <c r="B34" s="15">
        <v>4.4000000000000004</v>
      </c>
      <c r="C34" s="15">
        <v>5.27</v>
      </c>
      <c r="D34" s="1">
        <v>116</v>
      </c>
      <c r="E34" s="1">
        <v>56</v>
      </c>
      <c r="J34" s="29"/>
    </row>
    <row r="35" spans="1:10" x14ac:dyDescent="0.25">
      <c r="A35" s="16" t="s">
        <v>33</v>
      </c>
      <c r="B35" s="17">
        <v>2.06</v>
      </c>
      <c r="C35" s="17">
        <v>2.78</v>
      </c>
      <c r="D35" s="1">
        <v>123</v>
      </c>
      <c r="E35" s="1">
        <v>76</v>
      </c>
      <c r="J35" s="29"/>
    </row>
    <row r="36" spans="1:10" x14ac:dyDescent="0.25">
      <c r="A36" s="14" t="s">
        <v>34</v>
      </c>
      <c r="B36" s="15">
        <v>2.0499999999999998</v>
      </c>
      <c r="C36" s="15">
        <v>3.21</v>
      </c>
      <c r="D36" s="1">
        <v>112</v>
      </c>
      <c r="E36" s="1">
        <v>62</v>
      </c>
      <c r="J36" s="29"/>
    </row>
    <row r="37" spans="1:10" x14ac:dyDescent="0.25">
      <c r="A37" s="16" t="s">
        <v>35</v>
      </c>
      <c r="B37" s="17">
        <v>2.85</v>
      </c>
      <c r="C37" s="17">
        <v>2.42</v>
      </c>
      <c r="D37" s="1">
        <v>109</v>
      </c>
      <c r="E37" s="1">
        <v>60</v>
      </c>
      <c r="J37" s="29"/>
    </row>
    <row r="38" spans="1:10" x14ac:dyDescent="0.25">
      <c r="A38" s="14" t="s">
        <v>36</v>
      </c>
      <c r="B38" s="15">
        <v>0.62</v>
      </c>
      <c r="C38" s="15">
        <v>1.22</v>
      </c>
      <c r="D38" s="1">
        <v>115</v>
      </c>
      <c r="E38" s="1">
        <v>83</v>
      </c>
      <c r="J38" s="29"/>
    </row>
    <row r="39" spans="1:10" x14ac:dyDescent="0.25">
      <c r="A39" s="16" t="s">
        <v>37</v>
      </c>
      <c r="B39" s="17">
        <v>3.53</v>
      </c>
      <c r="C39" s="17">
        <v>4.5</v>
      </c>
      <c r="D39" s="1">
        <v>110</v>
      </c>
      <c r="E39" s="1">
        <v>55</v>
      </c>
      <c r="J39" s="29"/>
    </row>
    <row r="40" spans="1:10" x14ac:dyDescent="0.25">
      <c r="A40" s="14" t="s">
        <v>38</v>
      </c>
      <c r="B40" s="15">
        <v>1.51</v>
      </c>
      <c r="C40" s="15">
        <v>3.11</v>
      </c>
      <c r="D40" s="1">
        <v>111</v>
      </c>
      <c r="E40" s="1">
        <v>75</v>
      </c>
      <c r="J40" s="29"/>
    </row>
    <row r="41" spans="1:10" x14ac:dyDescent="0.25">
      <c r="A41" s="16" t="s">
        <v>39</v>
      </c>
      <c r="B41" s="17">
        <v>2.12</v>
      </c>
      <c r="C41" s="17">
        <v>2.61</v>
      </c>
      <c r="D41" s="1">
        <v>100</v>
      </c>
      <c r="E41" s="1">
        <v>59</v>
      </c>
      <c r="J41" s="29"/>
    </row>
    <row r="42" spans="1:10" x14ac:dyDescent="0.25">
      <c r="A42" s="14" t="s">
        <v>40</v>
      </c>
      <c r="B42" s="15">
        <v>2.74</v>
      </c>
      <c r="C42" s="15">
        <v>3.78</v>
      </c>
      <c r="D42" s="1">
        <v>104</v>
      </c>
      <c r="E42" s="1">
        <v>75</v>
      </c>
      <c r="J42" s="29"/>
    </row>
    <row r="43" spans="1:10" x14ac:dyDescent="0.25">
      <c r="A43" s="16" t="s">
        <v>41</v>
      </c>
      <c r="B43" s="17">
        <v>0.75</v>
      </c>
      <c r="C43" s="17">
        <v>1.35</v>
      </c>
      <c r="D43" s="1">
        <v>114</v>
      </c>
      <c r="E43" s="1">
        <v>76</v>
      </c>
      <c r="J43" s="29"/>
    </row>
    <row r="44" spans="1:10" x14ac:dyDescent="0.25">
      <c r="A44" s="14" t="s">
        <v>42</v>
      </c>
      <c r="B44" s="15">
        <v>1.68</v>
      </c>
      <c r="C44" s="15">
        <v>2.35</v>
      </c>
      <c r="D44" s="1">
        <v>125</v>
      </c>
      <c r="E44" s="1">
        <v>83</v>
      </c>
      <c r="J44" s="29"/>
    </row>
    <row r="45" spans="1:10" x14ac:dyDescent="0.25">
      <c r="A45" s="16" t="s">
        <v>43</v>
      </c>
      <c r="B45" s="17">
        <v>0.76</v>
      </c>
      <c r="C45" s="17">
        <v>2.11</v>
      </c>
      <c r="D45" s="1">
        <v>121</v>
      </c>
      <c r="E45" s="1">
        <v>80</v>
      </c>
      <c r="J45" s="29"/>
    </row>
    <row r="46" spans="1:10" x14ac:dyDescent="0.25">
      <c r="A46" s="14" t="s">
        <v>44</v>
      </c>
      <c r="B46" s="15">
        <v>2.98</v>
      </c>
      <c r="C46" s="15">
        <v>2.12</v>
      </c>
      <c r="D46" s="1">
        <v>111</v>
      </c>
      <c r="E46" s="1">
        <v>59</v>
      </c>
      <c r="J46" s="29"/>
    </row>
    <row r="47" spans="1:10" x14ac:dyDescent="0.25">
      <c r="A47" s="16" t="s">
        <v>45</v>
      </c>
      <c r="B47" s="17">
        <v>2.16</v>
      </c>
      <c r="C47" s="17">
        <v>3.27</v>
      </c>
      <c r="D47" s="1">
        <v>120</v>
      </c>
      <c r="E47" s="1">
        <v>80</v>
      </c>
      <c r="J47" s="29"/>
    </row>
    <row r="48" spans="1:10" x14ac:dyDescent="0.25">
      <c r="A48" s="14" t="s">
        <v>46</v>
      </c>
      <c r="B48" s="15">
        <v>3.7</v>
      </c>
      <c r="C48" s="15">
        <v>2.74</v>
      </c>
      <c r="D48" s="1">
        <v>115</v>
      </c>
      <c r="E48" s="1">
        <v>57</v>
      </c>
      <c r="J48" s="29"/>
    </row>
    <row r="49" spans="1:10" x14ac:dyDescent="0.25">
      <c r="A49" s="16" t="s">
        <v>47</v>
      </c>
      <c r="B49" s="17">
        <v>1.46</v>
      </c>
      <c r="C49" s="17">
        <v>3</v>
      </c>
      <c r="D49" s="1">
        <v>113</v>
      </c>
      <c r="E49" s="1">
        <v>81</v>
      </c>
      <c r="J49" s="29"/>
    </row>
    <row r="50" spans="1:10" x14ac:dyDescent="0.25">
      <c r="A50" s="14" t="s">
        <v>48</v>
      </c>
      <c r="B50" s="15">
        <v>0.8</v>
      </c>
      <c r="C50" s="15">
        <v>1.03</v>
      </c>
      <c r="D50" s="1">
        <v>113</v>
      </c>
      <c r="E50" s="1">
        <v>74</v>
      </c>
      <c r="J50" s="29"/>
    </row>
    <row r="51" spans="1:10" x14ac:dyDescent="0.25">
      <c r="A51" s="16" t="s">
        <v>49</v>
      </c>
      <c r="B51" s="17">
        <v>1.17</v>
      </c>
      <c r="C51" s="17">
        <v>2.4700000000000002</v>
      </c>
      <c r="D51" s="1">
        <v>101</v>
      </c>
      <c r="E51" s="1">
        <v>64</v>
      </c>
      <c r="J51" s="29"/>
    </row>
    <row r="52" spans="1:10" x14ac:dyDescent="0.25">
      <c r="A52" s="14" t="s">
        <v>50</v>
      </c>
      <c r="B52" s="15">
        <v>3.82</v>
      </c>
      <c r="C52" s="15">
        <v>4.08</v>
      </c>
      <c r="D52" s="1">
        <v>110</v>
      </c>
      <c r="E52" s="1">
        <v>78</v>
      </c>
      <c r="J52" s="29"/>
    </row>
    <row r="53" spans="1:10" x14ac:dyDescent="0.25">
      <c r="A53" s="16" t="s">
        <v>51</v>
      </c>
      <c r="B53" s="17">
        <v>1.32</v>
      </c>
      <c r="C53" s="17">
        <v>3.29</v>
      </c>
      <c r="D53" s="1">
        <v>122</v>
      </c>
      <c r="E53" s="1">
        <v>83</v>
      </c>
      <c r="J53" s="29"/>
    </row>
    <row r="54" spans="1:10" x14ac:dyDescent="0.25">
      <c r="A54" s="14" t="s">
        <v>52</v>
      </c>
      <c r="B54" s="15">
        <v>0.94</v>
      </c>
      <c r="C54" s="15">
        <v>2.77</v>
      </c>
      <c r="D54" s="1">
        <v>115</v>
      </c>
      <c r="E54" s="1">
        <v>78</v>
      </c>
      <c r="J54" s="29"/>
    </row>
    <row r="55" spans="1:10" x14ac:dyDescent="0.25">
      <c r="A55" s="16" t="s">
        <v>53</v>
      </c>
      <c r="B55" s="17">
        <v>0.69</v>
      </c>
      <c r="C55" s="17">
        <v>1.64</v>
      </c>
      <c r="D55" s="1">
        <v>112</v>
      </c>
      <c r="E55" s="1">
        <v>63</v>
      </c>
      <c r="J55" s="29"/>
    </row>
    <row r="56" spans="1:10" x14ac:dyDescent="0.25">
      <c r="A56" s="14" t="s">
        <v>54</v>
      </c>
      <c r="B56" s="15">
        <v>3</v>
      </c>
      <c r="C56" s="15">
        <v>2.87</v>
      </c>
      <c r="D56" s="1">
        <v>125</v>
      </c>
      <c r="E56" s="1">
        <v>65</v>
      </c>
      <c r="J56" s="29"/>
    </row>
    <row r="57" spans="1:10" x14ac:dyDescent="0.25">
      <c r="A57" s="16" t="s">
        <v>55</v>
      </c>
      <c r="B57" s="17">
        <v>1.35</v>
      </c>
      <c r="C57" s="17">
        <v>2.92</v>
      </c>
      <c r="D57" s="1">
        <v>103</v>
      </c>
      <c r="E57" s="1">
        <v>82</v>
      </c>
      <c r="J57" s="29"/>
    </row>
    <row r="58" spans="1:10" x14ac:dyDescent="0.25">
      <c r="A58" s="14" t="s">
        <v>56</v>
      </c>
      <c r="B58" s="15">
        <v>1.21</v>
      </c>
      <c r="C58" s="15">
        <v>1.83</v>
      </c>
      <c r="D58" s="1">
        <v>115</v>
      </c>
      <c r="E58" s="1">
        <v>85</v>
      </c>
      <c r="J58" s="29"/>
    </row>
    <row r="59" spans="1:10" x14ac:dyDescent="0.25">
      <c r="A59" s="16" t="s">
        <v>57</v>
      </c>
      <c r="B59" s="17">
        <v>1.87</v>
      </c>
      <c r="C59" s="17">
        <v>2.17</v>
      </c>
      <c r="D59" s="1">
        <v>123</v>
      </c>
      <c r="E59" s="1">
        <v>57</v>
      </c>
      <c r="J59" s="29"/>
    </row>
    <row r="60" spans="1:10" x14ac:dyDescent="0.25">
      <c r="A60" s="14" t="s">
        <v>58</v>
      </c>
      <c r="B60" s="15">
        <v>0.67</v>
      </c>
      <c r="C60" s="15">
        <v>1.07</v>
      </c>
      <c r="D60" s="1">
        <v>120</v>
      </c>
      <c r="E60" s="1">
        <v>78</v>
      </c>
      <c r="J60" s="29"/>
    </row>
    <row r="61" spans="1:10" x14ac:dyDescent="0.25">
      <c r="A61" s="16" t="s">
        <v>59</v>
      </c>
      <c r="B61" s="17">
        <v>1.07</v>
      </c>
      <c r="C61" s="17">
        <v>1.51</v>
      </c>
      <c r="D61" s="1">
        <v>101</v>
      </c>
      <c r="E61" s="1">
        <v>63</v>
      </c>
      <c r="J61" s="29"/>
    </row>
    <row r="62" spans="1:10" x14ac:dyDescent="0.25">
      <c r="A62" s="14" t="s">
        <v>60</v>
      </c>
      <c r="B62" s="15">
        <v>5.61</v>
      </c>
      <c r="C62" s="15">
        <v>4.87</v>
      </c>
      <c r="D62" s="1">
        <v>106</v>
      </c>
      <c r="E62" s="1">
        <v>79</v>
      </c>
      <c r="J62" s="29"/>
    </row>
    <row r="63" spans="1:10" x14ac:dyDescent="0.25">
      <c r="A63" s="16" t="s">
        <v>61</v>
      </c>
      <c r="B63" s="17">
        <v>1.92</v>
      </c>
      <c r="C63" s="17">
        <v>3.23</v>
      </c>
      <c r="D63" s="1">
        <v>114</v>
      </c>
      <c r="E63" s="1">
        <v>69</v>
      </c>
      <c r="J63" s="29"/>
    </row>
    <row r="64" spans="1:10" x14ac:dyDescent="0.25">
      <c r="A64" s="14" t="s">
        <v>62</v>
      </c>
      <c r="B64" s="15">
        <v>1.6</v>
      </c>
      <c r="C64" s="15">
        <v>2.2799999999999998</v>
      </c>
      <c r="D64" s="1">
        <v>103</v>
      </c>
      <c r="E64" s="1">
        <v>85</v>
      </c>
      <c r="J64" s="29"/>
    </row>
    <row r="65" spans="1:10" x14ac:dyDescent="0.25">
      <c r="A65" s="16" t="s">
        <v>63</v>
      </c>
      <c r="B65" s="17">
        <v>2.85</v>
      </c>
      <c r="C65" s="17">
        <v>3.6</v>
      </c>
      <c r="D65" s="1">
        <v>114</v>
      </c>
      <c r="E65" s="1">
        <v>58</v>
      </c>
      <c r="J65" s="29"/>
    </row>
    <row r="66" spans="1:10" x14ac:dyDescent="0.25">
      <c r="A66" s="14" t="s">
        <v>64</v>
      </c>
      <c r="B66" s="15">
        <v>4.92</v>
      </c>
      <c r="C66" s="15">
        <v>4.88</v>
      </c>
      <c r="D66" s="1">
        <v>100</v>
      </c>
      <c r="E66" s="1">
        <v>56</v>
      </c>
      <c r="J66" s="29"/>
    </row>
    <row r="67" spans="1:10" x14ac:dyDescent="0.25">
      <c r="A67" s="16" t="s">
        <v>65</v>
      </c>
      <c r="B67" s="17">
        <v>1.59</v>
      </c>
      <c r="C67" s="17">
        <v>2.35</v>
      </c>
      <c r="D67" s="1">
        <v>106</v>
      </c>
      <c r="E67" s="1">
        <v>82</v>
      </c>
      <c r="J67" s="29"/>
    </row>
    <row r="68" spans="1:10" x14ac:dyDescent="0.25">
      <c r="A68" s="14" t="s">
        <v>66</v>
      </c>
      <c r="B68" s="15">
        <v>0.66</v>
      </c>
      <c r="C68" s="15">
        <v>1.18</v>
      </c>
      <c r="D68" s="1">
        <v>124</v>
      </c>
      <c r="E68" s="1">
        <v>82</v>
      </c>
      <c r="J68" s="29"/>
    </row>
    <row r="69" spans="1:10" x14ac:dyDescent="0.25">
      <c r="A69" s="16" t="s">
        <v>67</v>
      </c>
      <c r="B69" s="17">
        <v>2.15</v>
      </c>
      <c r="C69" s="17">
        <v>2.3199999999999998</v>
      </c>
      <c r="D69" s="1">
        <v>124</v>
      </c>
      <c r="E69" s="1">
        <v>72</v>
      </c>
      <c r="J69" s="29"/>
    </row>
    <row r="70" spans="1:10" x14ac:dyDescent="0.25">
      <c r="A70" s="14" t="s">
        <v>68</v>
      </c>
      <c r="B70" s="15">
        <v>1.61</v>
      </c>
      <c r="C70" s="15">
        <v>2.75</v>
      </c>
      <c r="D70" s="1">
        <v>100</v>
      </c>
      <c r="E70" s="1">
        <v>56</v>
      </c>
      <c r="J70" s="29"/>
    </row>
    <row r="71" spans="1:10" x14ac:dyDescent="0.25">
      <c r="A71" s="16" t="s">
        <v>69</v>
      </c>
      <c r="B71" s="17">
        <v>2.35</v>
      </c>
      <c r="C71" s="17">
        <v>2.38</v>
      </c>
      <c r="D71" s="1">
        <v>105</v>
      </c>
      <c r="E71" s="1">
        <v>57</v>
      </c>
      <c r="J71" s="29"/>
    </row>
    <row r="72" spans="1:10" x14ac:dyDescent="0.25">
      <c r="A72" s="14" t="s">
        <v>70</v>
      </c>
      <c r="B72" s="15">
        <v>3.47</v>
      </c>
      <c r="C72" s="15">
        <v>3.32</v>
      </c>
      <c r="D72" s="1">
        <v>121</v>
      </c>
      <c r="E72" s="1">
        <v>72</v>
      </c>
      <c r="J72" s="29"/>
    </row>
    <row r="73" spans="1:10" x14ac:dyDescent="0.25">
      <c r="A73" s="16" t="s">
        <v>71</v>
      </c>
      <c r="B73" s="17">
        <v>1.1200000000000001</v>
      </c>
      <c r="C73" s="17">
        <v>1.58</v>
      </c>
      <c r="D73" s="1">
        <v>107</v>
      </c>
      <c r="E73" s="1">
        <v>55</v>
      </c>
      <c r="J73" s="29"/>
    </row>
    <row r="74" spans="1:10" x14ac:dyDescent="0.25">
      <c r="A74" s="14" t="s">
        <v>72</v>
      </c>
      <c r="B74" s="15">
        <v>4.49</v>
      </c>
      <c r="C74" s="15">
        <v>5.03</v>
      </c>
      <c r="D74" s="1">
        <v>124</v>
      </c>
      <c r="E74" s="1">
        <v>57</v>
      </c>
      <c r="J74" s="29"/>
    </row>
    <row r="75" spans="1:10" x14ac:dyDescent="0.25">
      <c r="A75" s="16" t="s">
        <v>73</v>
      </c>
      <c r="B75" s="17">
        <v>1.82</v>
      </c>
      <c r="C75" s="17">
        <v>2.04</v>
      </c>
      <c r="D75" s="1">
        <v>102</v>
      </c>
      <c r="E75" s="1">
        <v>65</v>
      </c>
      <c r="J75" s="29"/>
    </row>
    <row r="76" spans="1:10" x14ac:dyDescent="0.25">
      <c r="A76" s="14" t="s">
        <v>74</v>
      </c>
      <c r="B76" s="15">
        <v>2.17</v>
      </c>
      <c r="C76" s="15">
        <v>3.08</v>
      </c>
      <c r="D76" s="1">
        <v>110</v>
      </c>
      <c r="E76" s="1">
        <v>78</v>
      </c>
      <c r="J76" s="29"/>
    </row>
    <row r="77" spans="1:10" x14ac:dyDescent="0.25">
      <c r="A77" s="16" t="s">
        <v>75</v>
      </c>
      <c r="B77" s="17">
        <v>1.84</v>
      </c>
      <c r="C77" s="17">
        <v>2.4700000000000002</v>
      </c>
      <c r="D77" s="1">
        <v>119</v>
      </c>
      <c r="E77" s="1">
        <v>69</v>
      </c>
      <c r="J77" s="29"/>
    </row>
    <row r="78" spans="1:10" x14ac:dyDescent="0.25">
      <c r="A78" s="14" t="s">
        <v>76</v>
      </c>
      <c r="B78" s="15">
        <v>1.46</v>
      </c>
      <c r="C78" s="15">
        <v>1.66</v>
      </c>
      <c r="D78" s="1">
        <v>108</v>
      </c>
      <c r="E78" s="1">
        <v>69</v>
      </c>
      <c r="J78" s="29"/>
    </row>
    <row r="79" spans="1:10" x14ac:dyDescent="0.25">
      <c r="A79" s="16" t="s">
        <v>77</v>
      </c>
      <c r="B79" s="17">
        <v>4.32</v>
      </c>
      <c r="C79" s="17">
        <v>4.5199999999999996</v>
      </c>
      <c r="D79" s="1">
        <v>100</v>
      </c>
      <c r="E79" s="1">
        <v>84</v>
      </c>
      <c r="J79" s="29"/>
    </row>
    <row r="80" spans="1:10" x14ac:dyDescent="0.25">
      <c r="A80" s="14" t="s">
        <v>78</v>
      </c>
      <c r="B80" s="15">
        <v>3.27</v>
      </c>
      <c r="C80" s="15">
        <v>3.4</v>
      </c>
      <c r="D80" s="1">
        <v>101</v>
      </c>
      <c r="E80" s="1">
        <v>74</v>
      </c>
      <c r="J80" s="29"/>
    </row>
    <row r="81" spans="1:10" x14ac:dyDescent="0.25">
      <c r="A81" s="16" t="s">
        <v>79</v>
      </c>
      <c r="B81" s="17">
        <v>2.8</v>
      </c>
      <c r="C81" s="17">
        <v>3.9</v>
      </c>
      <c r="D81" s="1">
        <v>123</v>
      </c>
      <c r="E81" s="1">
        <v>66</v>
      </c>
      <c r="J81" s="29"/>
    </row>
    <row r="82" spans="1:10" x14ac:dyDescent="0.25">
      <c r="A82" s="14" t="s">
        <v>80</v>
      </c>
      <c r="B82" s="15">
        <v>2.21</v>
      </c>
      <c r="C82" s="15">
        <v>2.4</v>
      </c>
      <c r="D82" s="1">
        <v>125</v>
      </c>
      <c r="E82" s="1">
        <v>65</v>
      </c>
      <c r="J82" s="29"/>
    </row>
    <row r="83" spans="1:10" x14ac:dyDescent="0.25">
      <c r="A83" s="16" t="s">
        <v>81</v>
      </c>
      <c r="B83" s="17">
        <v>1.24</v>
      </c>
      <c r="C83" s="17">
        <v>1.61</v>
      </c>
      <c r="D83" s="1">
        <v>112</v>
      </c>
      <c r="E83" s="1">
        <v>79</v>
      </c>
      <c r="J83" s="29"/>
    </row>
    <row r="84" spans="1:10" x14ac:dyDescent="0.25">
      <c r="A84" s="14" t="s">
        <v>82</v>
      </c>
      <c r="B84" s="15">
        <v>1.01</v>
      </c>
      <c r="C84" s="15">
        <v>1.57</v>
      </c>
      <c r="D84" s="1">
        <v>122</v>
      </c>
      <c r="E84" s="1">
        <v>67</v>
      </c>
      <c r="J84" s="29"/>
    </row>
    <row r="85" spans="1:10" x14ac:dyDescent="0.25">
      <c r="A85" s="16" t="s">
        <v>83</v>
      </c>
      <c r="B85" s="17">
        <v>2.73</v>
      </c>
      <c r="C85" s="17">
        <v>2.82</v>
      </c>
      <c r="D85" s="1">
        <v>119</v>
      </c>
      <c r="E85" s="1">
        <v>74</v>
      </c>
      <c r="J85" s="29"/>
    </row>
    <row r="86" spans="1:10" x14ac:dyDescent="0.25">
      <c r="A86" s="14" t="s">
        <v>84</v>
      </c>
      <c r="B86" s="15">
        <v>2.61</v>
      </c>
      <c r="C86" s="15">
        <v>3.37</v>
      </c>
      <c r="D86" s="1">
        <v>104</v>
      </c>
      <c r="E86" s="1">
        <v>82</v>
      </c>
      <c r="J86" s="29"/>
    </row>
    <row r="87" spans="1:10" x14ac:dyDescent="0.25">
      <c r="A87" s="16" t="s">
        <v>85</v>
      </c>
      <c r="B87" s="17">
        <v>2.96</v>
      </c>
      <c r="C87" s="17">
        <v>3.15</v>
      </c>
      <c r="D87" s="1">
        <v>116</v>
      </c>
      <c r="E87" s="1">
        <v>73</v>
      </c>
      <c r="J87" s="29"/>
    </row>
    <row r="88" spans="1:10" x14ac:dyDescent="0.25">
      <c r="A88" s="14" t="s">
        <v>86</v>
      </c>
      <c r="B88" s="15">
        <v>1.75</v>
      </c>
      <c r="C88" s="15">
        <v>1.98</v>
      </c>
      <c r="D88" s="1">
        <v>125</v>
      </c>
      <c r="E88" s="1">
        <v>80</v>
      </c>
      <c r="J88" s="29"/>
    </row>
    <row r="89" spans="1:10" x14ac:dyDescent="0.25">
      <c r="A89" s="16" t="s">
        <v>87</v>
      </c>
      <c r="B89" s="17">
        <v>1.39</v>
      </c>
      <c r="C89" s="17">
        <v>2.61</v>
      </c>
      <c r="D89" s="1">
        <v>105</v>
      </c>
      <c r="E89" s="1">
        <v>68</v>
      </c>
      <c r="J89" s="29"/>
    </row>
    <row r="90" spans="1:10" x14ac:dyDescent="0.25">
      <c r="A90" s="14" t="s">
        <v>88</v>
      </c>
      <c r="B90" s="15">
        <v>2.64</v>
      </c>
      <c r="C90" s="15">
        <v>2.9</v>
      </c>
      <c r="D90" s="1">
        <v>116</v>
      </c>
      <c r="E90" s="1">
        <v>81</v>
      </c>
      <c r="J90" s="29"/>
    </row>
    <row r="91" spans="1:10" x14ac:dyDescent="0.25">
      <c r="A91" s="16" t="s">
        <v>89</v>
      </c>
      <c r="B91" s="17">
        <v>1.58</v>
      </c>
      <c r="C91" s="17">
        <v>2.61</v>
      </c>
      <c r="D91" s="1">
        <v>121</v>
      </c>
      <c r="E91" s="1">
        <v>76</v>
      </c>
      <c r="J91" s="29"/>
    </row>
    <row r="92" spans="1:10" x14ac:dyDescent="0.25">
      <c r="A92" s="14" t="s">
        <v>90</v>
      </c>
      <c r="B92" s="15">
        <v>2.02</v>
      </c>
      <c r="C92" s="15">
        <v>2.4500000000000002</v>
      </c>
      <c r="D92" s="1">
        <v>114</v>
      </c>
      <c r="E92" s="1">
        <v>64</v>
      </c>
      <c r="J92" s="29"/>
    </row>
    <row r="93" spans="1:10" x14ac:dyDescent="0.25">
      <c r="A93" s="16" t="s">
        <v>91</v>
      </c>
      <c r="B93" s="17">
        <v>1.79</v>
      </c>
      <c r="C93" s="17">
        <v>2.02</v>
      </c>
      <c r="D93" s="1">
        <v>110</v>
      </c>
      <c r="E93" s="1">
        <v>74</v>
      </c>
      <c r="J93" s="29"/>
    </row>
    <row r="94" spans="1:10" x14ac:dyDescent="0.25">
      <c r="A94" s="14" t="s">
        <v>92</v>
      </c>
      <c r="B94" s="15">
        <v>1.0900000000000001</v>
      </c>
      <c r="C94" s="15">
        <v>1.37</v>
      </c>
      <c r="D94" s="1">
        <v>100</v>
      </c>
      <c r="E94" s="1">
        <v>62</v>
      </c>
      <c r="J94" s="29"/>
    </row>
    <row r="95" spans="1:10" x14ac:dyDescent="0.25">
      <c r="A95" s="16" t="s">
        <v>93</v>
      </c>
      <c r="B95" s="17">
        <v>0.9</v>
      </c>
      <c r="C95" s="17">
        <v>1.36</v>
      </c>
      <c r="D95" s="1">
        <v>119</v>
      </c>
      <c r="E95" s="1">
        <v>66</v>
      </c>
      <c r="J95" s="29"/>
    </row>
    <row r="96" spans="1:10" x14ac:dyDescent="0.25">
      <c r="A96" s="14" t="s">
        <v>94</v>
      </c>
      <c r="B96" s="15">
        <v>1.78</v>
      </c>
      <c r="C96" s="15">
        <v>2.0099999999999998</v>
      </c>
      <c r="D96" s="1">
        <v>103</v>
      </c>
      <c r="E96" s="1">
        <v>75</v>
      </c>
      <c r="J96" s="29"/>
    </row>
    <row r="97" spans="1:10" x14ac:dyDescent="0.25">
      <c r="A97" s="16" t="s">
        <v>95</v>
      </c>
      <c r="B97" s="17">
        <v>2.4500000000000002</v>
      </c>
      <c r="C97" s="17">
        <v>2.37</v>
      </c>
      <c r="D97" s="1">
        <v>121</v>
      </c>
      <c r="E97" s="1">
        <v>84</v>
      </c>
      <c r="J97" s="29"/>
    </row>
    <row r="98" spans="1:10" x14ac:dyDescent="0.25">
      <c r="A98" s="14" t="s">
        <v>96</v>
      </c>
      <c r="B98" s="15">
        <v>2.06</v>
      </c>
      <c r="C98" s="15">
        <v>2.39</v>
      </c>
      <c r="D98" s="1">
        <v>113</v>
      </c>
      <c r="E98" s="1">
        <v>84</v>
      </c>
      <c r="J98" s="29"/>
    </row>
    <row r="99" spans="1:10" x14ac:dyDescent="0.25">
      <c r="A99" s="16" t="s">
        <v>97</v>
      </c>
      <c r="B99" s="17">
        <v>2.36</v>
      </c>
      <c r="C99" s="17">
        <v>2.62</v>
      </c>
      <c r="D99" s="1">
        <v>117</v>
      </c>
      <c r="E99" s="1">
        <v>75</v>
      </c>
      <c r="J99" s="29"/>
    </row>
    <row r="100" spans="1:10" x14ac:dyDescent="0.25">
      <c r="A100" s="14" t="s">
        <v>98</v>
      </c>
      <c r="B100" s="15">
        <v>0.78</v>
      </c>
      <c r="C100" s="15">
        <v>1.25</v>
      </c>
      <c r="D100" s="1">
        <v>114</v>
      </c>
      <c r="E100" s="1">
        <v>74</v>
      </c>
      <c r="J100" s="29"/>
    </row>
    <row r="101" spans="1:10" x14ac:dyDescent="0.25">
      <c r="A101" s="18" t="s">
        <v>99</v>
      </c>
      <c r="B101" s="19">
        <v>2.81</v>
      </c>
      <c r="C101" s="19">
        <v>3.12</v>
      </c>
      <c r="D101" s="1">
        <v>110</v>
      </c>
      <c r="E101" s="1">
        <v>76</v>
      </c>
    </row>
    <row r="102" spans="1:10" x14ac:dyDescent="0.25">
      <c r="A102" s="18"/>
      <c r="B102" s="20"/>
      <c r="C102" s="20"/>
    </row>
    <row r="103" spans="1:10" x14ac:dyDescent="0.25">
      <c r="A103" s="1"/>
    </row>
    <row r="104" spans="1:10" x14ac:dyDescent="0.25">
      <c r="A104" s="1"/>
    </row>
    <row r="105" spans="1:10" x14ac:dyDescent="0.25">
      <c r="A105" s="1"/>
    </row>
    <row r="106" spans="1:10" x14ac:dyDescent="0.25">
      <c r="A106" s="1"/>
    </row>
    <row r="107" spans="1:10" x14ac:dyDescent="0.25">
      <c r="A107" s="1"/>
    </row>
    <row r="108" spans="1:10" x14ac:dyDescent="0.25">
      <c r="A108" s="1"/>
    </row>
    <row r="109" spans="1:10" x14ac:dyDescent="0.25">
      <c r="A109" s="1"/>
    </row>
    <row r="110" spans="1:10" x14ac:dyDescent="0.25">
      <c r="A110" s="1"/>
    </row>
    <row r="111" spans="1:10" x14ac:dyDescent="0.25">
      <c r="A111" s="1"/>
    </row>
    <row r="112" spans="1:10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</sheetData>
  <mergeCells count="10">
    <mergeCell ref="F12:F19"/>
    <mergeCell ref="G12:G13"/>
    <mergeCell ref="G14:G15"/>
    <mergeCell ref="G16:G17"/>
    <mergeCell ref="G18:G19"/>
    <mergeCell ref="F2:F9"/>
    <mergeCell ref="G2:G3"/>
    <mergeCell ref="G4:G5"/>
    <mergeCell ref="G6:G7"/>
    <mergeCell ref="G8:G9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13C2-C908-4273-9BBD-D36F589F3328}">
  <dimension ref="A1:H101"/>
  <sheetViews>
    <sheetView zoomScaleNormal="100" workbookViewId="0">
      <selection activeCell="H18" sqref="H18"/>
    </sheetView>
  </sheetViews>
  <sheetFormatPr defaultRowHeight="15" x14ac:dyDescent="0.25"/>
  <cols>
    <col min="1" max="1" width="8.85546875" style="22" bestFit="1" customWidth="1"/>
    <col min="2" max="2" width="5" style="22" bestFit="1" customWidth="1"/>
    <col min="3" max="3" width="7.28515625" style="22" bestFit="1" customWidth="1"/>
    <col min="4" max="4" width="9.140625" style="22"/>
    <col min="5" max="5" width="10.5703125" style="22" customWidth="1"/>
    <col min="6" max="6" width="12.28515625" style="22" customWidth="1"/>
    <col min="7" max="7" width="15.140625" style="22" customWidth="1"/>
    <col min="8" max="8" width="13.140625" style="22" bestFit="1" customWidth="1"/>
    <col min="9" max="16384" width="9.140625" style="22"/>
  </cols>
  <sheetData>
    <row r="1" spans="1:8" x14ac:dyDescent="0.25">
      <c r="A1" s="21" t="s">
        <v>102</v>
      </c>
      <c r="B1" s="21" t="s">
        <v>100</v>
      </c>
      <c r="C1" s="21" t="s">
        <v>101</v>
      </c>
      <c r="E1" s="21" t="s">
        <v>103</v>
      </c>
      <c r="F1" s="21" t="s">
        <v>109</v>
      </c>
      <c r="G1" s="21" t="s">
        <v>104</v>
      </c>
      <c r="H1" s="21" t="s">
        <v>105</v>
      </c>
    </row>
    <row r="2" spans="1:8" x14ac:dyDescent="0.25">
      <c r="A2" s="23" t="s">
        <v>0</v>
      </c>
      <c r="B2" s="23">
        <v>2653</v>
      </c>
      <c r="C2" s="23">
        <v>1237</v>
      </c>
      <c r="E2" s="27" t="s">
        <v>106</v>
      </c>
      <c r="F2" s="27">
        <v>10</v>
      </c>
      <c r="G2" s="26" t="s">
        <v>107</v>
      </c>
      <c r="H2" s="24">
        <f>AVERAGE(B2:B11)</f>
        <v>2748</v>
      </c>
    </row>
    <row r="3" spans="1:8" x14ac:dyDescent="0.25">
      <c r="A3" s="25" t="s">
        <v>1</v>
      </c>
      <c r="B3" s="25">
        <v>2656</v>
      </c>
      <c r="C3" s="25">
        <v>1399</v>
      </c>
      <c r="E3" s="27"/>
      <c r="F3" s="27"/>
      <c r="G3" s="26" t="s">
        <v>108</v>
      </c>
      <c r="H3" s="24">
        <f>AVERAGE(C2:C11)</f>
        <v>1416</v>
      </c>
    </row>
    <row r="4" spans="1:8" x14ac:dyDescent="0.25">
      <c r="A4" s="23" t="s">
        <v>2</v>
      </c>
      <c r="B4" s="23">
        <v>2629</v>
      </c>
      <c r="C4" s="23">
        <v>1529</v>
      </c>
      <c r="E4" s="27"/>
      <c r="F4" s="27">
        <v>30</v>
      </c>
      <c r="G4" s="26" t="s">
        <v>107</v>
      </c>
      <c r="H4" s="24">
        <f>AVERAGE(B2:B31)</f>
        <v>2722.7333333333331</v>
      </c>
    </row>
    <row r="5" spans="1:8" x14ac:dyDescent="0.25">
      <c r="A5" s="25" t="s">
        <v>3</v>
      </c>
      <c r="B5" s="25">
        <v>2792</v>
      </c>
      <c r="C5" s="25">
        <v>1364</v>
      </c>
      <c r="E5" s="27"/>
      <c r="F5" s="27"/>
      <c r="G5" s="26" t="s">
        <v>108</v>
      </c>
      <c r="H5" s="24">
        <f>AVERAGE(C2:C31)</f>
        <v>1404.2666666666667</v>
      </c>
    </row>
    <row r="6" spans="1:8" x14ac:dyDescent="0.25">
      <c r="A6" s="23" t="s">
        <v>4</v>
      </c>
      <c r="B6" s="23">
        <v>2835</v>
      </c>
      <c r="C6" s="23">
        <v>1446</v>
      </c>
      <c r="E6" s="27"/>
      <c r="F6" s="27">
        <v>50</v>
      </c>
      <c r="G6" s="26" t="s">
        <v>107</v>
      </c>
      <c r="H6" s="24">
        <f>AVERAGE(B2:B51)</f>
        <v>2729.58</v>
      </c>
    </row>
    <row r="7" spans="1:8" x14ac:dyDescent="0.25">
      <c r="A7" s="25" t="s">
        <v>5</v>
      </c>
      <c r="B7" s="25">
        <v>2882</v>
      </c>
      <c r="C7" s="25">
        <v>1512</v>
      </c>
      <c r="E7" s="27"/>
      <c r="F7" s="27"/>
      <c r="G7" s="26" t="s">
        <v>108</v>
      </c>
      <c r="H7" s="24">
        <f>AVERAGE(C2:C51)</f>
        <v>1406.3</v>
      </c>
    </row>
    <row r="8" spans="1:8" x14ac:dyDescent="0.25">
      <c r="A8" s="23" t="s">
        <v>6</v>
      </c>
      <c r="B8" s="23">
        <v>2877</v>
      </c>
      <c r="C8" s="23">
        <v>1455</v>
      </c>
      <c r="E8" s="27"/>
      <c r="F8" s="27">
        <v>100</v>
      </c>
      <c r="G8" s="26" t="s">
        <v>107</v>
      </c>
      <c r="H8" s="24">
        <f>AVERAGE(B2:B101)</f>
        <v>2747.46</v>
      </c>
    </row>
    <row r="9" spans="1:8" x14ac:dyDescent="0.25">
      <c r="A9" s="25" t="s">
        <v>7</v>
      </c>
      <c r="B9" s="25">
        <v>2712</v>
      </c>
      <c r="C9" s="25">
        <v>1320</v>
      </c>
      <c r="E9" s="27"/>
      <c r="F9" s="27"/>
      <c r="G9" s="26" t="s">
        <v>108</v>
      </c>
      <c r="H9" s="24">
        <f>AVERAGE(C2:C101)</f>
        <v>1408.64</v>
      </c>
    </row>
    <row r="10" spans="1:8" x14ac:dyDescent="0.25">
      <c r="A10" s="23" t="s">
        <v>8</v>
      </c>
      <c r="B10" s="23">
        <v>2797</v>
      </c>
      <c r="C10" s="23">
        <v>1424</v>
      </c>
      <c r="F10" s="28"/>
    </row>
    <row r="11" spans="1:8" x14ac:dyDescent="0.25">
      <c r="A11" s="25" t="s">
        <v>9</v>
      </c>
      <c r="B11" s="25">
        <v>2647</v>
      </c>
      <c r="C11" s="25">
        <v>1474</v>
      </c>
      <c r="F11" s="28"/>
    </row>
    <row r="12" spans="1:8" x14ac:dyDescent="0.25">
      <c r="A12" s="23" t="s">
        <v>10</v>
      </c>
      <c r="B12" s="23">
        <v>2716</v>
      </c>
      <c r="C12" s="23">
        <v>1474</v>
      </c>
    </row>
    <row r="13" spans="1:8" x14ac:dyDescent="0.25">
      <c r="A13" s="25" t="s">
        <v>11</v>
      </c>
      <c r="B13" s="25">
        <v>2594</v>
      </c>
      <c r="C13" s="25">
        <v>1293</v>
      </c>
    </row>
    <row r="14" spans="1:8" x14ac:dyDescent="0.25">
      <c r="A14" s="23" t="s">
        <v>12</v>
      </c>
      <c r="B14" s="23">
        <v>2750</v>
      </c>
      <c r="C14" s="23">
        <v>1441</v>
      </c>
    </row>
    <row r="15" spans="1:8" x14ac:dyDescent="0.25">
      <c r="A15" s="25" t="s">
        <v>13</v>
      </c>
      <c r="B15" s="25">
        <v>2944</v>
      </c>
      <c r="C15" s="25">
        <v>1417</v>
      </c>
    </row>
    <row r="16" spans="1:8" x14ac:dyDescent="0.25">
      <c r="A16" s="23" t="s">
        <v>14</v>
      </c>
      <c r="B16" s="23">
        <v>2804</v>
      </c>
      <c r="C16" s="23">
        <v>1422</v>
      </c>
    </row>
    <row r="17" spans="1:3" x14ac:dyDescent="0.25">
      <c r="A17" s="25" t="s">
        <v>15</v>
      </c>
      <c r="B17" s="25">
        <v>2739</v>
      </c>
      <c r="C17" s="25">
        <v>1461</v>
      </c>
    </row>
    <row r="18" spans="1:3" x14ac:dyDescent="0.25">
      <c r="A18" s="23" t="s">
        <v>16</v>
      </c>
      <c r="B18" s="23">
        <v>2693</v>
      </c>
      <c r="C18" s="23">
        <v>1416</v>
      </c>
    </row>
    <row r="19" spans="1:3" x14ac:dyDescent="0.25">
      <c r="A19" s="25" t="s">
        <v>17</v>
      </c>
      <c r="B19" s="25">
        <v>2629</v>
      </c>
      <c r="C19" s="25">
        <v>1280</v>
      </c>
    </row>
    <row r="20" spans="1:3" x14ac:dyDescent="0.25">
      <c r="A20" s="23" t="s">
        <v>18</v>
      </c>
      <c r="B20" s="23">
        <v>2827</v>
      </c>
      <c r="C20" s="23">
        <v>1415</v>
      </c>
    </row>
    <row r="21" spans="1:3" x14ac:dyDescent="0.25">
      <c r="A21" s="25" t="s">
        <v>19</v>
      </c>
      <c r="B21" s="25">
        <v>2897</v>
      </c>
      <c r="C21" s="25">
        <v>1376</v>
      </c>
    </row>
    <row r="22" spans="1:3" x14ac:dyDescent="0.25">
      <c r="A22" s="23" t="s">
        <v>20</v>
      </c>
      <c r="B22" s="23">
        <v>2672</v>
      </c>
      <c r="C22" s="23">
        <v>1530</v>
      </c>
    </row>
    <row r="23" spans="1:3" x14ac:dyDescent="0.25">
      <c r="A23" s="25" t="s">
        <v>21</v>
      </c>
      <c r="B23" s="25">
        <v>2531</v>
      </c>
      <c r="C23" s="25">
        <v>1365</v>
      </c>
    </row>
    <row r="24" spans="1:3" x14ac:dyDescent="0.25">
      <c r="A24" s="23" t="s">
        <v>22</v>
      </c>
      <c r="B24" s="23">
        <v>2635</v>
      </c>
      <c r="C24" s="23">
        <v>1465</v>
      </c>
    </row>
    <row r="25" spans="1:3" x14ac:dyDescent="0.25">
      <c r="A25" s="25" t="s">
        <v>23</v>
      </c>
      <c r="B25" s="25">
        <v>2689</v>
      </c>
      <c r="C25" s="25">
        <v>1345</v>
      </c>
    </row>
    <row r="26" spans="1:3" x14ac:dyDescent="0.25">
      <c r="A26" s="23" t="s">
        <v>24</v>
      </c>
      <c r="B26" s="23">
        <v>2713</v>
      </c>
      <c r="C26" s="23">
        <v>1520</v>
      </c>
    </row>
    <row r="27" spans="1:3" x14ac:dyDescent="0.25">
      <c r="A27" s="25" t="s">
        <v>25</v>
      </c>
      <c r="B27" s="25">
        <v>2694</v>
      </c>
      <c r="C27" s="25">
        <v>1404</v>
      </c>
    </row>
    <row r="28" spans="1:3" x14ac:dyDescent="0.25">
      <c r="A28" s="23" t="s">
        <v>26</v>
      </c>
      <c r="B28" s="23">
        <v>2837</v>
      </c>
      <c r="C28" s="23">
        <v>1393</v>
      </c>
    </row>
    <row r="29" spans="1:3" x14ac:dyDescent="0.25">
      <c r="A29" s="25" t="s">
        <v>27</v>
      </c>
      <c r="B29" s="25">
        <v>2451</v>
      </c>
      <c r="C29" s="25">
        <v>1161</v>
      </c>
    </row>
    <row r="30" spans="1:3" x14ac:dyDescent="0.25">
      <c r="A30" s="23" t="s">
        <v>28</v>
      </c>
      <c r="B30" s="23">
        <v>2759</v>
      </c>
      <c r="C30" s="23">
        <v>1500</v>
      </c>
    </row>
    <row r="31" spans="1:3" x14ac:dyDescent="0.25">
      <c r="A31" s="25" t="s">
        <v>29</v>
      </c>
      <c r="B31" s="25">
        <v>2628</v>
      </c>
      <c r="C31" s="25">
        <v>1290</v>
      </c>
    </row>
    <row r="32" spans="1:3" x14ac:dyDescent="0.25">
      <c r="A32" s="23" t="s">
        <v>30</v>
      </c>
      <c r="B32" s="23">
        <v>2741</v>
      </c>
      <c r="C32" s="23">
        <v>1326</v>
      </c>
    </row>
    <row r="33" spans="1:3" x14ac:dyDescent="0.25">
      <c r="A33" s="25" t="s">
        <v>31</v>
      </c>
      <c r="B33" s="25">
        <v>2568</v>
      </c>
      <c r="C33" s="25">
        <v>1252</v>
      </c>
    </row>
    <row r="34" spans="1:3" x14ac:dyDescent="0.25">
      <c r="A34" s="23" t="s">
        <v>32</v>
      </c>
      <c r="B34" s="23">
        <v>2585</v>
      </c>
      <c r="C34" s="23">
        <v>1333</v>
      </c>
    </row>
    <row r="35" spans="1:3" x14ac:dyDescent="0.25">
      <c r="A35" s="25" t="s">
        <v>33</v>
      </c>
      <c r="B35" s="25">
        <v>2996</v>
      </c>
      <c r="C35" s="25">
        <v>1640</v>
      </c>
    </row>
    <row r="36" spans="1:3" x14ac:dyDescent="0.25">
      <c r="A36" s="23" t="s">
        <v>34</v>
      </c>
      <c r="B36" s="23">
        <v>2707</v>
      </c>
      <c r="C36" s="23">
        <v>1422</v>
      </c>
    </row>
    <row r="37" spans="1:3" x14ac:dyDescent="0.25">
      <c r="A37" s="25" t="s">
        <v>35</v>
      </c>
      <c r="B37" s="25">
        <v>2634</v>
      </c>
      <c r="C37" s="25">
        <v>1352</v>
      </c>
    </row>
    <row r="38" spans="1:3" x14ac:dyDescent="0.25">
      <c r="A38" s="23" t="s">
        <v>36</v>
      </c>
      <c r="B38" s="23">
        <v>2832</v>
      </c>
      <c r="C38" s="23">
        <v>1380</v>
      </c>
    </row>
    <row r="39" spans="1:3" x14ac:dyDescent="0.25">
      <c r="A39" s="25" t="s">
        <v>37</v>
      </c>
      <c r="B39" s="25">
        <v>2672</v>
      </c>
      <c r="C39" s="25">
        <v>1366</v>
      </c>
    </row>
    <row r="40" spans="1:3" x14ac:dyDescent="0.25">
      <c r="A40" s="23" t="s">
        <v>38</v>
      </c>
      <c r="B40" s="23">
        <v>2726</v>
      </c>
      <c r="C40" s="23">
        <v>1528</v>
      </c>
    </row>
    <row r="41" spans="1:3" x14ac:dyDescent="0.25">
      <c r="A41" s="25" t="s">
        <v>39</v>
      </c>
      <c r="B41" s="25">
        <v>2867</v>
      </c>
      <c r="C41" s="25">
        <v>1568</v>
      </c>
    </row>
    <row r="42" spans="1:3" x14ac:dyDescent="0.25">
      <c r="A42" s="23" t="s">
        <v>40</v>
      </c>
      <c r="B42" s="23">
        <v>2722</v>
      </c>
      <c r="C42" s="23">
        <v>1390</v>
      </c>
    </row>
    <row r="43" spans="1:3" x14ac:dyDescent="0.25">
      <c r="A43" s="25" t="s">
        <v>41</v>
      </c>
      <c r="B43" s="25">
        <v>2701</v>
      </c>
      <c r="C43" s="25">
        <v>1320</v>
      </c>
    </row>
    <row r="44" spans="1:3" x14ac:dyDescent="0.25">
      <c r="A44" s="23" t="s">
        <v>42</v>
      </c>
      <c r="B44" s="23">
        <v>2851</v>
      </c>
      <c r="C44" s="23">
        <v>1360</v>
      </c>
    </row>
    <row r="45" spans="1:3" x14ac:dyDescent="0.25">
      <c r="A45" s="25" t="s">
        <v>43</v>
      </c>
      <c r="B45" s="25">
        <v>2735</v>
      </c>
      <c r="C45" s="25">
        <v>1376</v>
      </c>
    </row>
    <row r="46" spans="1:3" x14ac:dyDescent="0.25">
      <c r="A46" s="23" t="s">
        <v>44</v>
      </c>
      <c r="B46" s="23">
        <v>2836</v>
      </c>
      <c r="C46" s="23">
        <v>1476</v>
      </c>
    </row>
    <row r="47" spans="1:3" x14ac:dyDescent="0.25">
      <c r="A47" s="25" t="s">
        <v>45</v>
      </c>
      <c r="B47" s="25">
        <v>2620</v>
      </c>
      <c r="C47" s="25">
        <v>1410</v>
      </c>
    </row>
    <row r="48" spans="1:3" x14ac:dyDescent="0.25">
      <c r="A48" s="23" t="s">
        <v>46</v>
      </c>
      <c r="B48" s="23">
        <v>2914</v>
      </c>
      <c r="C48" s="23">
        <v>1563</v>
      </c>
    </row>
    <row r="49" spans="1:3" x14ac:dyDescent="0.25">
      <c r="A49" s="25" t="s">
        <v>47</v>
      </c>
      <c r="B49" s="25">
        <v>2580</v>
      </c>
      <c r="C49" s="25">
        <v>1296</v>
      </c>
    </row>
    <row r="50" spans="1:3" x14ac:dyDescent="0.25">
      <c r="A50" s="23" t="s">
        <v>48</v>
      </c>
      <c r="B50" s="23">
        <v>2781</v>
      </c>
      <c r="C50" s="23">
        <v>1376</v>
      </c>
    </row>
    <row r="51" spans="1:3" x14ac:dyDescent="0.25">
      <c r="A51" s="25" t="s">
        <v>49</v>
      </c>
      <c r="B51" s="25">
        <v>2729</v>
      </c>
      <c r="C51" s="25">
        <v>1453</v>
      </c>
    </row>
    <row r="52" spans="1:3" x14ac:dyDescent="0.25">
      <c r="A52" s="23" t="s">
        <v>50</v>
      </c>
      <c r="B52" s="23">
        <v>2790</v>
      </c>
      <c r="C52" s="23">
        <v>1415</v>
      </c>
    </row>
    <row r="53" spans="1:3" x14ac:dyDescent="0.25">
      <c r="A53" s="25" t="s">
        <v>51</v>
      </c>
      <c r="B53" s="25">
        <v>2834</v>
      </c>
      <c r="C53" s="25">
        <v>1401</v>
      </c>
    </row>
    <row r="54" spans="1:3" x14ac:dyDescent="0.25">
      <c r="A54" s="23" t="s">
        <v>52</v>
      </c>
      <c r="B54" s="23">
        <v>2698</v>
      </c>
      <c r="C54" s="23">
        <v>1437</v>
      </c>
    </row>
    <row r="55" spans="1:3" x14ac:dyDescent="0.25">
      <c r="A55" s="25" t="s">
        <v>53</v>
      </c>
      <c r="B55" s="25">
        <v>2795</v>
      </c>
      <c r="C55" s="25">
        <v>1406</v>
      </c>
    </row>
    <row r="56" spans="1:3" x14ac:dyDescent="0.25">
      <c r="A56" s="23" t="s">
        <v>54</v>
      </c>
      <c r="B56" s="23">
        <v>2909</v>
      </c>
      <c r="C56" s="23">
        <v>1319</v>
      </c>
    </row>
    <row r="57" spans="1:3" x14ac:dyDescent="0.25">
      <c r="A57" s="25" t="s">
        <v>55</v>
      </c>
      <c r="B57" s="25">
        <v>2691</v>
      </c>
      <c r="C57" s="25">
        <v>1381</v>
      </c>
    </row>
    <row r="58" spans="1:3" x14ac:dyDescent="0.25">
      <c r="A58" s="23" t="s">
        <v>56</v>
      </c>
      <c r="B58" s="23">
        <v>2616</v>
      </c>
      <c r="C58" s="23">
        <v>1382</v>
      </c>
    </row>
    <row r="59" spans="1:3" x14ac:dyDescent="0.25">
      <c r="A59" s="25" t="s">
        <v>57</v>
      </c>
      <c r="B59" s="25">
        <v>2780</v>
      </c>
      <c r="C59" s="25">
        <v>1445</v>
      </c>
    </row>
    <row r="60" spans="1:3" x14ac:dyDescent="0.25">
      <c r="A60" s="23" t="s">
        <v>58</v>
      </c>
      <c r="B60" s="23">
        <v>2704</v>
      </c>
      <c r="C60" s="23">
        <v>1398</v>
      </c>
    </row>
    <row r="61" spans="1:3" x14ac:dyDescent="0.25">
      <c r="A61" s="25" t="s">
        <v>59</v>
      </c>
      <c r="B61" s="25">
        <v>2912</v>
      </c>
      <c r="C61" s="25">
        <v>1442</v>
      </c>
    </row>
    <row r="62" spans="1:3" x14ac:dyDescent="0.25">
      <c r="A62" s="23" t="s">
        <v>60</v>
      </c>
      <c r="B62" s="23">
        <v>2541</v>
      </c>
      <c r="C62" s="23">
        <v>1389</v>
      </c>
    </row>
    <row r="63" spans="1:3" x14ac:dyDescent="0.25">
      <c r="A63" s="25" t="s">
        <v>61</v>
      </c>
      <c r="B63" s="25">
        <v>2576</v>
      </c>
      <c r="C63" s="25">
        <v>1365</v>
      </c>
    </row>
    <row r="64" spans="1:3" x14ac:dyDescent="0.25">
      <c r="A64" s="23" t="s">
        <v>62</v>
      </c>
      <c r="B64" s="23">
        <v>2947</v>
      </c>
      <c r="C64" s="23">
        <v>1568</v>
      </c>
    </row>
    <row r="65" spans="1:3" x14ac:dyDescent="0.25">
      <c r="A65" s="25" t="s">
        <v>63</v>
      </c>
      <c r="B65" s="25">
        <v>2655</v>
      </c>
      <c r="C65" s="25">
        <v>1455</v>
      </c>
    </row>
    <row r="66" spans="1:3" x14ac:dyDescent="0.25">
      <c r="A66" s="23" t="s">
        <v>64</v>
      </c>
      <c r="B66" s="23">
        <v>2881</v>
      </c>
      <c r="C66" s="23">
        <v>1348</v>
      </c>
    </row>
    <row r="67" spans="1:3" x14ac:dyDescent="0.25">
      <c r="A67" s="25" t="s">
        <v>65</v>
      </c>
      <c r="B67" s="25">
        <v>2750</v>
      </c>
      <c r="C67" s="25">
        <v>1261</v>
      </c>
    </row>
    <row r="68" spans="1:3" x14ac:dyDescent="0.25">
      <c r="A68" s="23" t="s">
        <v>66</v>
      </c>
      <c r="B68" s="23">
        <v>2867</v>
      </c>
      <c r="C68" s="23">
        <v>1490</v>
      </c>
    </row>
    <row r="69" spans="1:3" x14ac:dyDescent="0.25">
      <c r="A69" s="25" t="s">
        <v>67</v>
      </c>
      <c r="B69" s="25">
        <v>2784</v>
      </c>
      <c r="C69" s="25">
        <v>1396</v>
      </c>
    </row>
    <row r="70" spans="1:3" x14ac:dyDescent="0.25">
      <c r="A70" s="23" t="s">
        <v>68</v>
      </c>
      <c r="B70" s="23">
        <v>2879</v>
      </c>
      <c r="C70" s="23">
        <v>1491</v>
      </c>
    </row>
    <row r="71" spans="1:3" x14ac:dyDescent="0.25">
      <c r="A71" s="25" t="s">
        <v>69</v>
      </c>
      <c r="B71" s="25">
        <v>2743</v>
      </c>
      <c r="C71" s="25">
        <v>1474</v>
      </c>
    </row>
    <row r="72" spans="1:3" x14ac:dyDescent="0.25">
      <c r="A72" s="23" t="s">
        <v>70</v>
      </c>
      <c r="B72" s="23">
        <v>2869</v>
      </c>
      <c r="C72" s="23">
        <v>1486</v>
      </c>
    </row>
    <row r="73" spans="1:3" x14ac:dyDescent="0.25">
      <c r="A73" s="25" t="s">
        <v>71</v>
      </c>
      <c r="B73" s="25">
        <v>2832</v>
      </c>
      <c r="C73" s="25">
        <v>1443</v>
      </c>
    </row>
    <row r="74" spans="1:3" x14ac:dyDescent="0.25">
      <c r="A74" s="23" t="s">
        <v>72</v>
      </c>
      <c r="B74" s="23">
        <v>2630</v>
      </c>
      <c r="C74" s="23">
        <v>1244</v>
      </c>
    </row>
    <row r="75" spans="1:3" x14ac:dyDescent="0.25">
      <c r="A75" s="25" t="s">
        <v>73</v>
      </c>
      <c r="B75" s="25">
        <v>2932</v>
      </c>
      <c r="C75" s="25">
        <v>1531</v>
      </c>
    </row>
    <row r="76" spans="1:3" x14ac:dyDescent="0.25">
      <c r="A76" s="23" t="s">
        <v>74</v>
      </c>
      <c r="B76" s="23">
        <v>2820</v>
      </c>
      <c r="C76" s="23">
        <v>1375</v>
      </c>
    </row>
    <row r="77" spans="1:3" x14ac:dyDescent="0.25">
      <c r="A77" s="25" t="s">
        <v>75</v>
      </c>
      <c r="B77" s="25">
        <v>2891</v>
      </c>
      <c r="C77" s="25">
        <v>1459</v>
      </c>
    </row>
    <row r="78" spans="1:3" x14ac:dyDescent="0.25">
      <c r="A78" s="23" t="s">
        <v>76</v>
      </c>
      <c r="B78" s="23">
        <v>2743</v>
      </c>
      <c r="C78" s="23">
        <v>1429</v>
      </c>
    </row>
    <row r="79" spans="1:3" x14ac:dyDescent="0.25">
      <c r="A79" s="25" t="s">
        <v>77</v>
      </c>
      <c r="B79" s="25">
        <v>2925</v>
      </c>
      <c r="C79" s="25">
        <v>1380</v>
      </c>
    </row>
    <row r="80" spans="1:3" x14ac:dyDescent="0.25">
      <c r="A80" s="23" t="s">
        <v>78</v>
      </c>
      <c r="B80" s="23">
        <v>2634</v>
      </c>
      <c r="C80" s="23">
        <v>1448</v>
      </c>
    </row>
    <row r="81" spans="1:3" x14ac:dyDescent="0.25">
      <c r="A81" s="25" t="s">
        <v>79</v>
      </c>
      <c r="B81" s="25">
        <v>2832</v>
      </c>
      <c r="C81" s="25">
        <v>1438</v>
      </c>
    </row>
    <row r="82" spans="1:3" x14ac:dyDescent="0.25">
      <c r="A82" s="23" t="s">
        <v>80</v>
      </c>
      <c r="B82" s="23">
        <v>2592</v>
      </c>
      <c r="C82" s="23">
        <v>1320</v>
      </c>
    </row>
    <row r="83" spans="1:3" x14ac:dyDescent="0.25">
      <c r="A83" s="25" t="s">
        <v>81</v>
      </c>
      <c r="B83" s="25">
        <v>2860</v>
      </c>
      <c r="C83" s="25">
        <v>1351</v>
      </c>
    </row>
    <row r="84" spans="1:3" x14ac:dyDescent="0.25">
      <c r="A84" s="23" t="s">
        <v>82</v>
      </c>
      <c r="B84" s="23">
        <v>3038</v>
      </c>
      <c r="C84" s="23">
        <v>1577</v>
      </c>
    </row>
    <row r="85" spans="1:3" x14ac:dyDescent="0.25">
      <c r="A85" s="25" t="s">
        <v>83</v>
      </c>
      <c r="B85" s="25">
        <v>2635</v>
      </c>
      <c r="C85" s="25">
        <v>1423</v>
      </c>
    </row>
    <row r="86" spans="1:3" x14ac:dyDescent="0.25">
      <c r="A86" s="23" t="s">
        <v>84</v>
      </c>
      <c r="B86" s="23">
        <v>2768</v>
      </c>
      <c r="C86" s="23">
        <v>1469</v>
      </c>
    </row>
    <row r="87" spans="1:3" x14ac:dyDescent="0.25">
      <c r="A87" s="25" t="s">
        <v>85</v>
      </c>
      <c r="B87" s="25">
        <v>2755</v>
      </c>
      <c r="C87" s="25">
        <v>1502</v>
      </c>
    </row>
    <row r="88" spans="1:3" x14ac:dyDescent="0.25">
      <c r="A88" s="23" t="s">
        <v>86</v>
      </c>
      <c r="B88" s="23">
        <v>2773</v>
      </c>
      <c r="C88" s="23">
        <v>1302</v>
      </c>
    </row>
    <row r="89" spans="1:3" x14ac:dyDescent="0.25">
      <c r="A89" s="25" t="s">
        <v>87</v>
      </c>
      <c r="B89" s="25">
        <v>2779</v>
      </c>
      <c r="C89" s="25">
        <v>1478</v>
      </c>
    </row>
    <row r="90" spans="1:3" x14ac:dyDescent="0.25">
      <c r="A90" s="23" t="s">
        <v>88</v>
      </c>
      <c r="B90" s="23">
        <v>2913</v>
      </c>
      <c r="C90" s="23">
        <v>1481</v>
      </c>
    </row>
    <row r="91" spans="1:3" x14ac:dyDescent="0.25">
      <c r="A91" s="25" t="s">
        <v>89</v>
      </c>
      <c r="B91" s="25">
        <v>2596</v>
      </c>
      <c r="C91" s="25">
        <v>1186</v>
      </c>
    </row>
    <row r="92" spans="1:3" x14ac:dyDescent="0.25">
      <c r="A92" s="23" t="s">
        <v>90</v>
      </c>
      <c r="B92" s="23">
        <v>2483</v>
      </c>
      <c r="C92" s="23">
        <v>1275</v>
      </c>
    </row>
    <row r="93" spans="1:3" x14ac:dyDescent="0.25">
      <c r="A93" s="25" t="s">
        <v>91</v>
      </c>
      <c r="B93" s="25">
        <v>2670</v>
      </c>
      <c r="C93" s="25">
        <v>1402</v>
      </c>
    </row>
    <row r="94" spans="1:3" x14ac:dyDescent="0.25">
      <c r="A94" s="23" t="s">
        <v>92</v>
      </c>
      <c r="B94" s="23">
        <v>2817</v>
      </c>
      <c r="C94" s="23">
        <v>1528</v>
      </c>
    </row>
    <row r="95" spans="1:3" x14ac:dyDescent="0.25">
      <c r="A95" s="25" t="s">
        <v>93</v>
      </c>
      <c r="B95" s="25">
        <v>2642</v>
      </c>
      <c r="C95" s="25">
        <v>1463</v>
      </c>
    </row>
    <row r="96" spans="1:3" x14ac:dyDescent="0.25">
      <c r="A96" s="23" t="s">
        <v>94</v>
      </c>
      <c r="B96" s="23">
        <v>2660</v>
      </c>
      <c r="C96" s="23">
        <v>1319</v>
      </c>
    </row>
    <row r="97" spans="1:3" x14ac:dyDescent="0.25">
      <c r="A97" s="25" t="s">
        <v>95</v>
      </c>
      <c r="B97" s="25">
        <v>2627</v>
      </c>
      <c r="C97" s="25">
        <v>1446</v>
      </c>
    </row>
    <row r="98" spans="1:3" x14ac:dyDescent="0.25">
      <c r="A98" s="23" t="s">
        <v>96</v>
      </c>
      <c r="B98" s="23">
        <v>2793</v>
      </c>
      <c r="C98" s="23">
        <v>1362</v>
      </c>
    </row>
    <row r="99" spans="1:3" x14ac:dyDescent="0.25">
      <c r="A99" s="25" t="s">
        <v>97</v>
      </c>
      <c r="B99" s="25">
        <v>2692</v>
      </c>
      <c r="C99" s="25">
        <v>1315</v>
      </c>
    </row>
    <row r="100" spans="1:3" x14ac:dyDescent="0.25">
      <c r="A100" s="23" t="s">
        <v>98</v>
      </c>
      <c r="B100" s="23">
        <v>2894</v>
      </c>
      <c r="C100" s="23">
        <v>1400</v>
      </c>
    </row>
    <row r="101" spans="1:3" x14ac:dyDescent="0.25">
      <c r="A101" s="25" t="s">
        <v>99</v>
      </c>
      <c r="B101" s="25">
        <v>2820</v>
      </c>
      <c r="C101" s="25">
        <v>1454</v>
      </c>
    </row>
  </sheetData>
  <mergeCells count="6">
    <mergeCell ref="E2:E9"/>
    <mergeCell ref="F2:F3"/>
    <mergeCell ref="F4:F5"/>
    <mergeCell ref="F6:F7"/>
    <mergeCell ref="F8:F9"/>
    <mergeCell ref="F10:F11"/>
  </mergeCells>
  <pageMargins left="0.7" right="0.7" top="0.75" bottom="0.75" header="0.3" footer="0.3"/>
  <pageSetup paperSize="9" orientation="portrait" verticalDpi="0" r:id="rId1"/>
  <ignoredErrors>
    <ignoredError sqref="H2:H7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947C6-90ED-421F-BAF0-390791B34C06}">
  <dimension ref="A1:H1001"/>
  <sheetViews>
    <sheetView zoomScaleNormal="100" workbookViewId="0">
      <selection activeCell="H15" sqref="H15"/>
    </sheetView>
  </sheetViews>
  <sheetFormatPr defaultRowHeight="15" x14ac:dyDescent="0.25"/>
  <cols>
    <col min="1" max="1" width="10" bestFit="1" customWidth="1"/>
    <col min="2" max="2" width="7.85546875" bestFit="1" customWidth="1"/>
    <col min="3" max="3" width="10.85546875" bestFit="1" customWidth="1"/>
    <col min="5" max="5" width="9.5703125" bestFit="1" customWidth="1"/>
    <col min="6" max="6" width="12.7109375" bestFit="1" customWidth="1"/>
    <col min="7" max="7" width="10.42578125" bestFit="1" customWidth="1"/>
    <col min="8" max="8" width="13.140625" bestFit="1" customWidth="1"/>
  </cols>
  <sheetData>
    <row r="1" spans="1:8" x14ac:dyDescent="0.25">
      <c r="A1" s="8" t="s">
        <v>102</v>
      </c>
      <c r="B1" s="9" t="s">
        <v>100</v>
      </c>
      <c r="C1" s="10" t="s">
        <v>101</v>
      </c>
      <c r="E1" s="21" t="s">
        <v>103</v>
      </c>
      <c r="F1" s="21" t="s">
        <v>109</v>
      </c>
      <c r="G1" s="21" t="s">
        <v>104</v>
      </c>
      <c r="H1" s="21" t="s">
        <v>105</v>
      </c>
    </row>
    <row r="2" spans="1:8" x14ac:dyDescent="0.25">
      <c r="A2" s="5" t="s">
        <v>0</v>
      </c>
      <c r="B2" s="2">
        <v>4908</v>
      </c>
      <c r="C2" s="6">
        <v>3329</v>
      </c>
      <c r="E2" s="27" t="s">
        <v>106</v>
      </c>
      <c r="F2" s="27">
        <v>10</v>
      </c>
      <c r="G2" s="26" t="s">
        <v>107</v>
      </c>
      <c r="H2" s="24">
        <f>AVERAGE(B2:B11)</f>
        <v>5138.5</v>
      </c>
    </row>
    <row r="3" spans="1:8" x14ac:dyDescent="0.25">
      <c r="A3" s="5" t="s">
        <v>1</v>
      </c>
      <c r="B3" s="2">
        <v>5574</v>
      </c>
      <c r="C3" s="6">
        <v>3612</v>
      </c>
      <c r="E3" s="27"/>
      <c r="F3" s="27"/>
      <c r="G3" s="26" t="s">
        <v>108</v>
      </c>
      <c r="H3" s="24">
        <f>AVERAGE(C2:C11)</f>
        <v>3306.4</v>
      </c>
    </row>
    <row r="4" spans="1:8" x14ac:dyDescent="0.25">
      <c r="A4" s="5" t="s">
        <v>2</v>
      </c>
      <c r="B4" s="2">
        <v>5114</v>
      </c>
      <c r="C4" s="6">
        <v>3182</v>
      </c>
      <c r="E4" s="27"/>
      <c r="F4" s="27">
        <v>30</v>
      </c>
      <c r="G4" s="26" t="s">
        <v>107</v>
      </c>
      <c r="H4" s="24">
        <f>AVERAGE(B2:B31)</f>
        <v>5202.3666666666668</v>
      </c>
    </row>
    <row r="5" spans="1:8" x14ac:dyDescent="0.25">
      <c r="A5" s="5" t="s">
        <v>3</v>
      </c>
      <c r="B5" s="2">
        <v>5301</v>
      </c>
      <c r="C5" s="6">
        <v>3787</v>
      </c>
      <c r="E5" s="27"/>
      <c r="F5" s="27"/>
      <c r="G5" s="26" t="s">
        <v>108</v>
      </c>
      <c r="H5" s="24">
        <f>AVERAGE(C2:C31)</f>
        <v>3445.4666666666667</v>
      </c>
    </row>
    <row r="6" spans="1:8" x14ac:dyDescent="0.25">
      <c r="A6" s="5" t="s">
        <v>4</v>
      </c>
      <c r="B6" s="2">
        <v>5469</v>
      </c>
      <c r="C6" s="6">
        <v>3557</v>
      </c>
      <c r="E6" s="27"/>
      <c r="F6" s="27">
        <v>50</v>
      </c>
      <c r="G6" s="26" t="s">
        <v>107</v>
      </c>
      <c r="H6" s="24">
        <f>AVERAGE(B2:B51)</f>
        <v>5188.84</v>
      </c>
    </row>
    <row r="7" spans="1:8" x14ac:dyDescent="0.25">
      <c r="A7" s="5" t="s">
        <v>5</v>
      </c>
      <c r="B7" s="2">
        <v>4920</v>
      </c>
      <c r="C7" s="6">
        <v>2694</v>
      </c>
      <c r="E7" s="27"/>
      <c r="F7" s="27"/>
      <c r="G7" s="26" t="s">
        <v>108</v>
      </c>
      <c r="H7" s="24">
        <f>AVERAGE(C2:C51)</f>
        <v>3468.14</v>
      </c>
    </row>
    <row r="8" spans="1:8" x14ac:dyDescent="0.25">
      <c r="A8" s="5" t="s">
        <v>6</v>
      </c>
      <c r="B8" s="2">
        <v>4761</v>
      </c>
      <c r="C8" s="6">
        <v>3117</v>
      </c>
      <c r="E8" s="27"/>
      <c r="F8" s="27">
        <v>100</v>
      </c>
      <c r="G8" s="26" t="s">
        <v>107</v>
      </c>
      <c r="H8" s="24">
        <f>AVERAGE(Table4[A*])</f>
        <v>5143.12</v>
      </c>
    </row>
    <row r="9" spans="1:8" x14ac:dyDescent="0.25">
      <c r="A9" s="5" t="s">
        <v>7</v>
      </c>
      <c r="B9" s="2">
        <v>5307</v>
      </c>
      <c r="C9" s="6">
        <v>3424</v>
      </c>
      <c r="E9" s="27"/>
      <c r="F9" s="27"/>
      <c r="G9" s="26" t="s">
        <v>108</v>
      </c>
      <c r="H9" s="24">
        <f>AVERAGE(Table4[FA-A*])</f>
        <v>3478.26</v>
      </c>
    </row>
    <row r="10" spans="1:8" x14ac:dyDescent="0.25">
      <c r="A10" s="5" t="s">
        <v>8</v>
      </c>
      <c r="B10" s="2">
        <v>4793</v>
      </c>
      <c r="C10" s="6">
        <v>3139</v>
      </c>
    </row>
    <row r="11" spans="1:8" x14ac:dyDescent="0.25">
      <c r="A11" s="5" t="s">
        <v>9</v>
      </c>
      <c r="B11" s="2">
        <v>5238</v>
      </c>
      <c r="C11" s="6">
        <v>3223</v>
      </c>
    </row>
    <row r="12" spans="1:8" x14ac:dyDescent="0.25">
      <c r="A12" s="5" t="s">
        <v>10</v>
      </c>
      <c r="B12" s="2">
        <v>5387</v>
      </c>
      <c r="C12" s="6">
        <v>3728</v>
      </c>
    </row>
    <row r="13" spans="1:8" x14ac:dyDescent="0.25">
      <c r="A13" s="5" t="s">
        <v>11</v>
      </c>
      <c r="B13" s="2">
        <v>5010</v>
      </c>
      <c r="C13" s="6">
        <v>3538</v>
      </c>
    </row>
    <row r="14" spans="1:8" x14ac:dyDescent="0.25">
      <c r="A14" s="5" t="s">
        <v>12</v>
      </c>
      <c r="B14" s="2">
        <v>5776</v>
      </c>
      <c r="C14" s="6">
        <v>3776</v>
      </c>
    </row>
    <row r="15" spans="1:8" x14ac:dyDescent="0.25">
      <c r="A15" s="5" t="s">
        <v>13</v>
      </c>
      <c r="B15" s="2">
        <v>5992</v>
      </c>
      <c r="C15" s="6">
        <v>3739</v>
      </c>
    </row>
    <row r="16" spans="1:8" x14ac:dyDescent="0.25">
      <c r="A16" s="5" t="s">
        <v>14</v>
      </c>
      <c r="B16" s="2">
        <v>4453</v>
      </c>
      <c r="C16" s="6">
        <v>3054</v>
      </c>
    </row>
    <row r="17" spans="1:3" x14ac:dyDescent="0.25">
      <c r="A17" s="5" t="s">
        <v>15</v>
      </c>
      <c r="B17" s="2">
        <v>5726</v>
      </c>
      <c r="C17" s="6">
        <v>3945</v>
      </c>
    </row>
    <row r="18" spans="1:3" x14ac:dyDescent="0.25">
      <c r="A18" s="5" t="s">
        <v>16</v>
      </c>
      <c r="B18" s="2">
        <v>5172</v>
      </c>
      <c r="C18" s="6">
        <v>3641</v>
      </c>
    </row>
    <row r="19" spans="1:3" x14ac:dyDescent="0.25">
      <c r="A19" s="5" t="s">
        <v>17</v>
      </c>
      <c r="B19" s="2">
        <v>4889</v>
      </c>
      <c r="C19" s="6">
        <v>3460</v>
      </c>
    </row>
    <row r="20" spans="1:3" x14ac:dyDescent="0.25">
      <c r="A20" s="5" t="s">
        <v>18</v>
      </c>
      <c r="B20" s="2">
        <v>5036</v>
      </c>
      <c r="C20" s="6">
        <v>3513</v>
      </c>
    </row>
    <row r="21" spans="1:3" x14ac:dyDescent="0.25">
      <c r="A21" s="5" t="s">
        <v>19</v>
      </c>
      <c r="B21" s="2">
        <v>4982</v>
      </c>
      <c r="C21" s="6">
        <v>3286</v>
      </c>
    </row>
    <row r="22" spans="1:3" x14ac:dyDescent="0.25">
      <c r="A22" s="5" t="s">
        <v>20</v>
      </c>
      <c r="B22" s="2">
        <v>5281</v>
      </c>
      <c r="C22" s="6">
        <v>3667</v>
      </c>
    </row>
    <row r="23" spans="1:3" x14ac:dyDescent="0.25">
      <c r="A23" s="5" t="s">
        <v>21</v>
      </c>
      <c r="B23" s="2">
        <v>5139</v>
      </c>
      <c r="C23" s="6">
        <v>3009</v>
      </c>
    </row>
    <row r="24" spans="1:3" x14ac:dyDescent="0.25">
      <c r="A24" s="5" t="s">
        <v>22</v>
      </c>
      <c r="B24" s="2">
        <v>5146</v>
      </c>
      <c r="C24" s="6">
        <v>3521</v>
      </c>
    </row>
    <row r="25" spans="1:3" x14ac:dyDescent="0.25">
      <c r="A25" s="5" t="s">
        <v>23</v>
      </c>
      <c r="B25" s="2">
        <v>4582</v>
      </c>
      <c r="C25" s="6">
        <v>3141</v>
      </c>
    </row>
    <row r="26" spans="1:3" x14ac:dyDescent="0.25">
      <c r="A26" s="5" t="s">
        <v>24</v>
      </c>
      <c r="B26" s="2">
        <v>5719</v>
      </c>
      <c r="C26" s="6">
        <v>3878</v>
      </c>
    </row>
    <row r="27" spans="1:3" x14ac:dyDescent="0.25">
      <c r="A27" s="5" t="s">
        <v>25</v>
      </c>
      <c r="B27" s="2">
        <v>4657</v>
      </c>
      <c r="C27" s="6">
        <v>2883</v>
      </c>
    </row>
    <row r="28" spans="1:3" x14ac:dyDescent="0.25">
      <c r="A28" s="5" t="s">
        <v>26</v>
      </c>
      <c r="B28" s="2">
        <v>5254</v>
      </c>
      <c r="C28" s="6">
        <v>3082</v>
      </c>
    </row>
    <row r="29" spans="1:3" x14ac:dyDescent="0.25">
      <c r="A29" s="5" t="s">
        <v>27</v>
      </c>
      <c r="B29" s="2">
        <v>5775</v>
      </c>
      <c r="C29" s="6">
        <v>3917</v>
      </c>
    </row>
    <row r="30" spans="1:3" x14ac:dyDescent="0.25">
      <c r="A30" s="5" t="s">
        <v>28</v>
      </c>
      <c r="B30" s="2">
        <v>5328</v>
      </c>
      <c r="C30" s="6">
        <v>3663</v>
      </c>
    </row>
    <row r="31" spans="1:3" x14ac:dyDescent="0.25">
      <c r="A31" s="5" t="s">
        <v>29</v>
      </c>
      <c r="B31" s="2">
        <v>5382</v>
      </c>
      <c r="C31" s="6">
        <v>3859</v>
      </c>
    </row>
    <row r="32" spans="1:3" x14ac:dyDescent="0.25">
      <c r="A32" s="5" t="s">
        <v>30</v>
      </c>
      <c r="B32" s="2">
        <v>5119</v>
      </c>
      <c r="C32" s="6">
        <v>3595</v>
      </c>
    </row>
    <row r="33" spans="1:3" x14ac:dyDescent="0.25">
      <c r="A33" s="5" t="s">
        <v>31</v>
      </c>
      <c r="B33" s="2">
        <v>5797</v>
      </c>
      <c r="C33" s="6">
        <v>4048</v>
      </c>
    </row>
    <row r="34" spans="1:3" x14ac:dyDescent="0.25">
      <c r="A34" s="5" t="s">
        <v>32</v>
      </c>
      <c r="B34" s="2">
        <v>5229</v>
      </c>
      <c r="C34" s="7">
        <v>3472</v>
      </c>
    </row>
    <row r="35" spans="1:3" x14ac:dyDescent="0.25">
      <c r="A35" s="5" t="s">
        <v>33</v>
      </c>
      <c r="B35" s="2">
        <v>4536</v>
      </c>
      <c r="C35" s="6">
        <v>3264</v>
      </c>
    </row>
    <row r="36" spans="1:3" x14ac:dyDescent="0.25">
      <c r="A36" s="5" t="s">
        <v>34</v>
      </c>
      <c r="B36" s="2">
        <v>5086</v>
      </c>
      <c r="C36" s="6">
        <v>3422</v>
      </c>
    </row>
    <row r="37" spans="1:3" x14ac:dyDescent="0.25">
      <c r="A37" s="5" t="s">
        <v>35</v>
      </c>
      <c r="B37" s="2">
        <v>4977</v>
      </c>
      <c r="C37" s="6">
        <v>3362</v>
      </c>
    </row>
    <row r="38" spans="1:3" x14ac:dyDescent="0.25">
      <c r="A38" s="5" t="s">
        <v>36</v>
      </c>
      <c r="B38" s="4">
        <v>5413</v>
      </c>
      <c r="C38" s="7">
        <v>3292</v>
      </c>
    </row>
    <row r="39" spans="1:3" x14ac:dyDescent="0.25">
      <c r="A39" s="5" t="s">
        <v>37</v>
      </c>
      <c r="B39" s="2">
        <v>5424</v>
      </c>
      <c r="C39" s="6">
        <v>3563</v>
      </c>
    </row>
    <row r="40" spans="1:3" x14ac:dyDescent="0.25">
      <c r="A40" s="5" t="s">
        <v>38</v>
      </c>
      <c r="B40" s="2">
        <v>5294</v>
      </c>
      <c r="C40" s="6">
        <v>3394</v>
      </c>
    </row>
    <row r="41" spans="1:3" x14ac:dyDescent="0.25">
      <c r="A41" s="5" t="s">
        <v>39</v>
      </c>
      <c r="B41" s="2">
        <v>4997</v>
      </c>
      <c r="C41" s="6">
        <v>3324</v>
      </c>
    </row>
    <row r="42" spans="1:3" x14ac:dyDescent="0.25">
      <c r="A42" s="5" t="s">
        <v>40</v>
      </c>
      <c r="B42" s="2">
        <v>5268</v>
      </c>
      <c r="C42" s="6">
        <v>3313</v>
      </c>
    </row>
    <row r="43" spans="1:3" x14ac:dyDescent="0.25">
      <c r="A43" s="5" t="s">
        <v>41</v>
      </c>
      <c r="B43" s="2">
        <v>4769</v>
      </c>
      <c r="C43" s="6">
        <v>3304</v>
      </c>
    </row>
    <row r="44" spans="1:3" x14ac:dyDescent="0.25">
      <c r="A44" s="5" t="s">
        <v>42</v>
      </c>
      <c r="B44" s="2">
        <v>5187</v>
      </c>
      <c r="C44" s="6">
        <v>3775</v>
      </c>
    </row>
    <row r="45" spans="1:3" x14ac:dyDescent="0.25">
      <c r="A45" s="5" t="s">
        <v>43</v>
      </c>
      <c r="B45" s="2">
        <v>5222</v>
      </c>
      <c r="C45" s="6">
        <v>3916</v>
      </c>
    </row>
    <row r="46" spans="1:3" x14ac:dyDescent="0.25">
      <c r="A46" s="5" t="s">
        <v>44</v>
      </c>
      <c r="B46" s="2">
        <v>4973</v>
      </c>
      <c r="C46" s="6">
        <v>3504</v>
      </c>
    </row>
    <row r="47" spans="1:3" x14ac:dyDescent="0.25">
      <c r="A47" s="5" t="s">
        <v>45</v>
      </c>
      <c r="B47" s="2">
        <v>5653</v>
      </c>
      <c r="C47" s="6">
        <v>3979</v>
      </c>
    </row>
    <row r="48" spans="1:3" x14ac:dyDescent="0.25">
      <c r="A48" s="5" t="s">
        <v>46</v>
      </c>
      <c r="B48" s="2">
        <v>4976</v>
      </c>
      <c r="C48" s="6">
        <v>3340</v>
      </c>
    </row>
    <row r="49" spans="1:3" x14ac:dyDescent="0.25">
      <c r="A49" s="5" t="s">
        <v>47</v>
      </c>
      <c r="B49" s="2">
        <v>5070</v>
      </c>
      <c r="C49" s="6">
        <v>3052</v>
      </c>
    </row>
    <row r="50" spans="1:3" x14ac:dyDescent="0.25">
      <c r="A50" s="5" t="s">
        <v>48</v>
      </c>
      <c r="B50" s="2">
        <v>5251</v>
      </c>
      <c r="C50" s="6">
        <v>3551</v>
      </c>
    </row>
    <row r="51" spans="1:3" x14ac:dyDescent="0.25">
      <c r="A51" s="5" t="s">
        <v>49</v>
      </c>
      <c r="B51" s="2">
        <v>5130</v>
      </c>
      <c r="C51" s="6">
        <v>3573</v>
      </c>
    </row>
    <row r="52" spans="1:3" x14ac:dyDescent="0.25">
      <c r="A52" s="5" t="s">
        <v>50</v>
      </c>
      <c r="B52" s="2">
        <v>6195</v>
      </c>
      <c r="C52" s="6">
        <v>3830</v>
      </c>
    </row>
    <row r="53" spans="1:3" x14ac:dyDescent="0.25">
      <c r="A53" s="5" t="s">
        <v>51</v>
      </c>
      <c r="B53" s="2">
        <v>5385</v>
      </c>
      <c r="C53" s="6">
        <v>3198</v>
      </c>
    </row>
    <row r="54" spans="1:3" x14ac:dyDescent="0.25">
      <c r="A54" s="5" t="s">
        <v>52</v>
      </c>
      <c r="B54" s="2">
        <v>5881</v>
      </c>
      <c r="C54" s="6">
        <v>3927</v>
      </c>
    </row>
    <row r="55" spans="1:3" x14ac:dyDescent="0.25">
      <c r="A55" s="5" t="s">
        <v>53</v>
      </c>
      <c r="B55" s="2">
        <v>5076</v>
      </c>
      <c r="C55" s="6">
        <v>3407</v>
      </c>
    </row>
    <row r="56" spans="1:3" x14ac:dyDescent="0.25">
      <c r="A56" s="5" t="s">
        <v>54</v>
      </c>
      <c r="B56" s="2">
        <v>5273</v>
      </c>
      <c r="C56" s="6">
        <v>3620</v>
      </c>
    </row>
    <row r="57" spans="1:3" x14ac:dyDescent="0.25">
      <c r="A57" s="5" t="s">
        <v>55</v>
      </c>
      <c r="B57" s="2">
        <v>5607</v>
      </c>
      <c r="C57" s="6">
        <v>3837</v>
      </c>
    </row>
    <row r="58" spans="1:3" x14ac:dyDescent="0.25">
      <c r="A58" s="5" t="s">
        <v>56</v>
      </c>
      <c r="B58" s="2">
        <v>5578</v>
      </c>
      <c r="C58" s="6">
        <v>3765</v>
      </c>
    </row>
    <row r="59" spans="1:3" x14ac:dyDescent="0.25">
      <c r="A59" s="5" t="s">
        <v>57</v>
      </c>
      <c r="B59" s="2">
        <v>5230</v>
      </c>
      <c r="C59" s="6">
        <v>3492</v>
      </c>
    </row>
    <row r="60" spans="1:3" x14ac:dyDescent="0.25">
      <c r="A60" s="5" t="s">
        <v>58</v>
      </c>
      <c r="B60" s="2">
        <v>5002</v>
      </c>
      <c r="C60" s="6">
        <v>3092</v>
      </c>
    </row>
    <row r="61" spans="1:3" x14ac:dyDescent="0.25">
      <c r="A61" s="5" t="s">
        <v>59</v>
      </c>
      <c r="B61" s="2">
        <v>5302</v>
      </c>
      <c r="C61" s="6">
        <v>3660</v>
      </c>
    </row>
    <row r="62" spans="1:3" x14ac:dyDescent="0.25">
      <c r="A62" s="5" t="s">
        <v>60</v>
      </c>
      <c r="B62" s="2">
        <v>5289</v>
      </c>
      <c r="C62" s="6">
        <v>3544</v>
      </c>
    </row>
    <row r="63" spans="1:3" x14ac:dyDescent="0.25">
      <c r="A63" s="5" t="s">
        <v>61</v>
      </c>
      <c r="B63" s="2">
        <v>5532</v>
      </c>
      <c r="C63" s="6">
        <v>3668</v>
      </c>
    </row>
    <row r="64" spans="1:3" x14ac:dyDescent="0.25">
      <c r="A64" s="5" t="s">
        <v>62</v>
      </c>
      <c r="B64" s="2">
        <v>4541</v>
      </c>
      <c r="C64" s="6">
        <v>3085</v>
      </c>
    </row>
    <row r="65" spans="1:3" x14ac:dyDescent="0.25">
      <c r="A65" s="5" t="s">
        <v>63</v>
      </c>
      <c r="B65" s="2">
        <v>5477</v>
      </c>
      <c r="C65" s="6">
        <v>3451</v>
      </c>
    </row>
    <row r="66" spans="1:3" x14ac:dyDescent="0.25">
      <c r="A66" s="5" t="s">
        <v>64</v>
      </c>
      <c r="B66" s="2">
        <v>5006</v>
      </c>
      <c r="C66" s="6">
        <v>3673</v>
      </c>
    </row>
    <row r="67" spans="1:3" x14ac:dyDescent="0.25">
      <c r="A67" s="5" t="s">
        <v>65</v>
      </c>
      <c r="B67" s="2">
        <v>4452</v>
      </c>
      <c r="C67" s="6">
        <v>2311</v>
      </c>
    </row>
    <row r="68" spans="1:3" x14ac:dyDescent="0.25">
      <c r="A68" s="5" t="s">
        <v>66</v>
      </c>
      <c r="B68" s="2">
        <v>3672</v>
      </c>
      <c r="C68" s="6">
        <v>3324</v>
      </c>
    </row>
    <row r="69" spans="1:3" x14ac:dyDescent="0.25">
      <c r="A69" s="5" t="s">
        <v>67</v>
      </c>
      <c r="B69" s="2">
        <v>4734</v>
      </c>
      <c r="C69" s="6">
        <v>3414</v>
      </c>
    </row>
    <row r="70" spans="1:3" x14ac:dyDescent="0.25">
      <c r="A70" s="5" t="s">
        <v>68</v>
      </c>
      <c r="B70" s="2">
        <v>5125</v>
      </c>
      <c r="C70" s="6">
        <v>3279</v>
      </c>
    </row>
    <row r="71" spans="1:3" x14ac:dyDescent="0.25">
      <c r="A71" s="5" t="s">
        <v>69</v>
      </c>
      <c r="B71" s="2">
        <v>5210</v>
      </c>
      <c r="C71" s="6">
        <v>3376</v>
      </c>
    </row>
    <row r="72" spans="1:3" x14ac:dyDescent="0.25">
      <c r="A72" s="5" t="s">
        <v>70</v>
      </c>
      <c r="B72" s="2">
        <v>5218</v>
      </c>
      <c r="C72" s="6">
        <v>3644</v>
      </c>
    </row>
    <row r="73" spans="1:3" x14ac:dyDescent="0.25">
      <c r="A73" s="5" t="s">
        <v>71</v>
      </c>
      <c r="B73" s="2">
        <v>5334</v>
      </c>
      <c r="C73" s="6">
        <v>3464</v>
      </c>
    </row>
    <row r="74" spans="1:3" x14ac:dyDescent="0.25">
      <c r="A74" s="5" t="s">
        <v>72</v>
      </c>
      <c r="B74" s="2">
        <v>4615</v>
      </c>
      <c r="C74" s="6">
        <v>3260</v>
      </c>
    </row>
    <row r="75" spans="1:3" x14ac:dyDescent="0.25">
      <c r="A75" s="5" t="s">
        <v>73</v>
      </c>
      <c r="B75" s="2">
        <v>4887</v>
      </c>
      <c r="C75" s="6">
        <v>3645</v>
      </c>
    </row>
    <row r="76" spans="1:3" x14ac:dyDescent="0.25">
      <c r="A76" s="5" t="s">
        <v>74</v>
      </c>
      <c r="B76" s="3">
        <v>5021</v>
      </c>
      <c r="C76" s="6">
        <v>3423</v>
      </c>
    </row>
    <row r="77" spans="1:3" x14ac:dyDescent="0.25">
      <c r="A77" s="5" t="s">
        <v>75</v>
      </c>
      <c r="B77" s="2">
        <v>5159</v>
      </c>
      <c r="C77" s="6">
        <v>4109</v>
      </c>
    </row>
    <row r="78" spans="1:3" x14ac:dyDescent="0.25">
      <c r="A78" s="5" t="s">
        <v>76</v>
      </c>
      <c r="B78" s="2">
        <v>4656</v>
      </c>
      <c r="C78" s="6">
        <v>3382</v>
      </c>
    </row>
    <row r="79" spans="1:3" x14ac:dyDescent="0.25">
      <c r="A79" s="5" t="s">
        <v>77</v>
      </c>
      <c r="B79" s="2">
        <v>5240</v>
      </c>
      <c r="C79" s="6">
        <v>3586</v>
      </c>
    </row>
    <row r="80" spans="1:3" x14ac:dyDescent="0.25">
      <c r="A80" s="5" t="s">
        <v>78</v>
      </c>
      <c r="B80" s="2">
        <v>5144</v>
      </c>
      <c r="C80" s="6">
        <v>3929</v>
      </c>
    </row>
    <row r="81" spans="1:3" x14ac:dyDescent="0.25">
      <c r="A81" s="5" t="s">
        <v>79</v>
      </c>
      <c r="B81" s="2">
        <v>5418</v>
      </c>
      <c r="C81" s="6">
        <v>3599</v>
      </c>
    </row>
    <row r="82" spans="1:3" x14ac:dyDescent="0.25">
      <c r="A82" s="5" t="s">
        <v>80</v>
      </c>
      <c r="B82" s="2">
        <v>4826</v>
      </c>
      <c r="C82" s="6">
        <v>3603</v>
      </c>
    </row>
    <row r="83" spans="1:3" x14ac:dyDescent="0.25">
      <c r="A83" s="5" t="s">
        <v>81</v>
      </c>
      <c r="B83" s="2">
        <v>4861</v>
      </c>
      <c r="C83" s="6">
        <v>3471</v>
      </c>
    </row>
    <row r="84" spans="1:3" x14ac:dyDescent="0.25">
      <c r="A84" s="5" t="s">
        <v>82</v>
      </c>
      <c r="B84" s="3">
        <v>3837</v>
      </c>
      <c r="C84" s="6">
        <v>3512</v>
      </c>
    </row>
    <row r="85" spans="1:3" x14ac:dyDescent="0.25">
      <c r="A85" s="5" t="s">
        <v>83</v>
      </c>
      <c r="B85" s="2">
        <v>5370</v>
      </c>
      <c r="C85" s="6">
        <v>3614</v>
      </c>
    </row>
    <row r="86" spans="1:3" x14ac:dyDescent="0.25">
      <c r="A86" s="5" t="s">
        <v>84</v>
      </c>
      <c r="B86" s="2">
        <v>4874</v>
      </c>
      <c r="C86" s="6">
        <v>3355</v>
      </c>
    </row>
    <row r="87" spans="1:3" x14ac:dyDescent="0.25">
      <c r="A87" s="5" t="s">
        <v>85</v>
      </c>
      <c r="B87" s="2">
        <v>5036</v>
      </c>
      <c r="C87" s="6">
        <v>3275</v>
      </c>
    </row>
    <row r="88" spans="1:3" x14ac:dyDescent="0.25">
      <c r="A88" s="5" t="s">
        <v>86</v>
      </c>
      <c r="B88" s="2">
        <v>4410</v>
      </c>
      <c r="C88" s="6">
        <v>3211</v>
      </c>
    </row>
    <row r="89" spans="1:3" x14ac:dyDescent="0.25">
      <c r="A89" s="5" t="s">
        <v>87</v>
      </c>
      <c r="B89" s="2">
        <v>5022</v>
      </c>
      <c r="C89" s="6">
        <v>3569</v>
      </c>
    </row>
    <row r="90" spans="1:3" x14ac:dyDescent="0.25">
      <c r="A90" s="5" t="s">
        <v>88</v>
      </c>
      <c r="B90" s="2">
        <v>6093</v>
      </c>
      <c r="C90" s="6">
        <v>4057</v>
      </c>
    </row>
    <row r="91" spans="1:3" x14ac:dyDescent="0.25">
      <c r="A91" s="5" t="s">
        <v>89</v>
      </c>
      <c r="B91" s="2">
        <v>5057</v>
      </c>
      <c r="C91" s="6">
        <v>3493</v>
      </c>
    </row>
    <row r="92" spans="1:3" x14ac:dyDescent="0.25">
      <c r="A92" s="5" t="s">
        <v>90</v>
      </c>
      <c r="B92" s="2">
        <v>5278</v>
      </c>
      <c r="C92" s="6">
        <v>3232</v>
      </c>
    </row>
    <row r="93" spans="1:3" x14ac:dyDescent="0.25">
      <c r="A93" s="5" t="s">
        <v>91</v>
      </c>
      <c r="B93" s="2">
        <v>5007</v>
      </c>
      <c r="C93" s="6">
        <v>3455</v>
      </c>
    </row>
    <row r="94" spans="1:3" x14ac:dyDescent="0.25">
      <c r="A94" s="5" t="s">
        <v>92</v>
      </c>
      <c r="B94" s="2">
        <v>4541</v>
      </c>
      <c r="C94" s="6">
        <v>2978</v>
      </c>
    </row>
    <row r="95" spans="1:3" x14ac:dyDescent="0.25">
      <c r="A95" s="5" t="s">
        <v>93</v>
      </c>
      <c r="B95" s="2">
        <v>5042</v>
      </c>
      <c r="C95" s="6">
        <v>3310</v>
      </c>
    </row>
    <row r="96" spans="1:3" x14ac:dyDescent="0.25">
      <c r="A96" s="5" t="s">
        <v>94</v>
      </c>
      <c r="B96" s="2">
        <v>5058</v>
      </c>
      <c r="C96" s="6">
        <v>3023</v>
      </c>
    </row>
    <row r="97" spans="1:3" x14ac:dyDescent="0.25">
      <c r="A97" s="5" t="s">
        <v>95</v>
      </c>
      <c r="B97" s="2">
        <v>5124</v>
      </c>
      <c r="C97" s="6">
        <v>3786</v>
      </c>
    </row>
    <row r="98" spans="1:3" x14ac:dyDescent="0.25">
      <c r="A98" s="5" t="s">
        <v>96</v>
      </c>
      <c r="B98" s="2">
        <v>5326</v>
      </c>
      <c r="C98" s="6">
        <v>3841</v>
      </c>
    </row>
    <row r="99" spans="1:3" x14ac:dyDescent="0.25">
      <c r="A99" s="5" t="s">
        <v>97</v>
      </c>
      <c r="B99" s="2">
        <v>4774</v>
      </c>
      <c r="C99" s="6">
        <v>3036</v>
      </c>
    </row>
    <row r="100" spans="1:3" x14ac:dyDescent="0.25">
      <c r="A100" s="5" t="s">
        <v>98</v>
      </c>
      <c r="B100" s="2">
        <v>5341</v>
      </c>
      <c r="C100" s="6">
        <v>3696</v>
      </c>
    </row>
    <row r="101" spans="1:3" x14ac:dyDescent="0.25">
      <c r="A101" s="11" t="s">
        <v>99</v>
      </c>
      <c r="B101" s="12">
        <v>5734</v>
      </c>
      <c r="C101" s="13">
        <v>3908</v>
      </c>
    </row>
    <row r="102" spans="1:3" x14ac:dyDescent="0.25">
      <c r="A102" s="11"/>
      <c r="B102" s="12"/>
      <c r="C102" s="12"/>
    </row>
    <row r="103" spans="1:3" x14ac:dyDescent="0.25">
      <c r="A103" s="1"/>
    </row>
    <row r="104" spans="1:3" x14ac:dyDescent="0.25">
      <c r="A104" s="1"/>
    </row>
    <row r="105" spans="1:3" x14ac:dyDescent="0.25">
      <c r="A105" s="1"/>
    </row>
    <row r="106" spans="1:3" x14ac:dyDescent="0.25">
      <c r="A106" s="1"/>
    </row>
    <row r="107" spans="1:3" x14ac:dyDescent="0.25">
      <c r="A107" s="1"/>
    </row>
    <row r="108" spans="1:3" x14ac:dyDescent="0.25">
      <c r="A108" s="1"/>
    </row>
    <row r="109" spans="1:3" x14ac:dyDescent="0.25">
      <c r="A109" s="1"/>
    </row>
    <row r="110" spans="1:3" x14ac:dyDescent="0.25">
      <c r="A110" s="1"/>
    </row>
    <row r="111" spans="1:3" x14ac:dyDescent="0.25">
      <c r="A111" s="1"/>
    </row>
    <row r="112" spans="1:3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</sheetData>
  <mergeCells count="5">
    <mergeCell ref="E2:E9"/>
    <mergeCell ref="F2:F3"/>
    <mergeCell ref="F4:F5"/>
    <mergeCell ref="F6:F7"/>
    <mergeCell ref="F8:F9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E A A B Q S w M E F A A C A A g A M G 1 T W g M 5 C P q m A A A A 9 w A A A B I A H A B D b 2 5 m a W c v U G F j a 2 F n Z S 5 4 b W w g o h g A K K A U A A A A A A A A A A A A A A A A A A A A A A A A A A A A h Y + x D o I w G I R f h X S n L U i I k F I G V 0 l M i M a 1 q R U a 4 c f Q Y n k 3 B x / J V x C j q J v j 3 X 2 X 3 N 2 v N 5 a P b e N d V G 9 0 B x k K M E W e A t k d N F Q Z G u z R X 6 K c s 4 2 Q J 1 E p b 4 L B p K P R G a q t P a e E O O e w W + C u r 0 h I a U D 2 x b q U t W q F r 8 F Y A V K h T + v w v 4 U 4 2 7 3 G 8 B A n M Q 6 S O I o w Z W R 2 W a H h S 4 T T 4 G f 6 Y 7 L V 0 N i h V 1 y B v y 0 Z m S U j 7 x P 8 A V B L A w Q U A A I A C A A w b V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G 1 T W u S K X F Y Y A Q A A y g E A A B M A H A B G b 3 J t d W x h c y 9 T Z W N 0 a W 9 u M S 5 t I K I Y A C i g F A A A A A A A A A A A A A A A A A A A A A A A A A A A A G 2 P M U / D M B C F 9 0 j 5 D 5 Z Z 0 s p E a g U L V Y a S U D E h U M L U M L j J 0 V i 1 f Z V 9 Q a 2 q / n d M U 1 S Q 6 u V 8 3 z u 9 e + e h I Y W W l U O d z O I o j n w n H b T s E X E z Y R n T Q H H E w i u x d w 0 E k v u v t M C m N 2 A p W S g N a Y 6 W Q u M T n j / U 7 x 6 c r 2 V r l K 0 L 8 B v C b X 0 y S 2 l H f C S W B W h l F I H L u O C C 5 a h 7 Y 3 1 2 J 9 i T b b B V d p 1 N p v d T w d 5 6 J C h p r y G 7 f N M X t P A x E k O o G / 7 q 0 A S t Z c 8 g 2 7 C Z h 4 S V X I X B s 3 L m y Z B f s O W Z z 7 U u G 6 m l 8 x m 5 / q 9 l 3 k m 7 D o 7 V f g s X u 8 p J 6 z / R m S H w j + i T K / v F 4 c A r Z S C c R m G G E e z o K N i B z 8 e / y P Z m B e 4 E F / P b q 7 z q g O T 4 n 8 d x F E f K X g 0 5 + w Z Q S w E C L Q A U A A I A C A A w b V N a A z k I + q Y A A A D 3 A A A A E g A A A A A A A A A A A A A A A A A A A A A A Q 2 9 u Z m l n L 1 B h Y 2 t h Z 2 U u e G 1 s U E s B A i 0 A F A A C A A g A M G 1 T W g / K 6 a u k A A A A 6 Q A A A B M A A A A A A A A A A A A A A A A A 8 g A A A F t D b 2 5 0 Z W 5 0 X 1 R 5 c G V z X S 5 4 b W x Q S w E C L Q A U A A I A C A A w b V N a 5 I p c V h g B A A D K A Q A A E w A A A A A A A A A A A A A A A A D j A Q A A R m 9 y b X V s Y X M v U 2 V j d G l v b j E u b V B L B Q Y A A A A A A w A D A M I A A A B I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C Q A A A A A A A D 0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v a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l U M D Y 6 M z Y 6 M T U u N D I 2 M j Y 5 N l o i I C 8 + P E V u d H J 5 I F R 5 c G U 9 I k Z p b G x D b 2 x 1 b W 5 U e X B l c y I g V m F s d W U 9 I n N C Z 1 V G Q m c 9 P S I g L z 4 8 R W 5 0 c n k g V H l w Z T 0 i R m l s b E N v b H V t b k 5 h b W V z I i B W Y W x 1 Z T 0 i c 1 s m c X V v d D t U a W 1 l J n F 1 b 3 Q 7 L C Z x d W 9 0 O 0 E q J n F 1 b 3 Q 7 L C Z x d W 9 0 O 0 Z B L U E q J n F 1 b 3 Q 7 L C Z x d W 9 0 O 1 R o Z X R h K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v b 2 s x L 0 N o Y W 5 n Z W Q g V H l w Z S 5 7 V G l t Z S w w f S Z x d W 9 0 O y w m c X V v d D t T Z W N 0 a W 9 u M S 9 C b 2 9 r M S 9 D a G F u Z 2 V k I F R 5 c G U u e 0 E q L D F 9 J n F 1 b 3 Q 7 L C Z x d W 9 0 O 1 N l Y 3 R p b 2 4 x L 0 J v b 2 s x L 0 N o Y W 5 n Z W Q g V H l w Z S 5 7 R k E t Q S o s M n 0 m c X V v d D s s J n F 1 b 3 Q 7 U 2 V j d G l v b j E v Q m 9 v a z E v Q 2 h h b m d l Z C B U e X B l L n t U a G V 0 Y S o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m 9 v a z E v Q 2 h h b m d l Z C B U e X B l L n t U a W 1 l L D B 9 J n F 1 b 3 Q 7 L C Z x d W 9 0 O 1 N l Y 3 R p b 2 4 x L 0 J v b 2 s x L 0 N o Y W 5 n Z W Q g V H l w Z S 5 7 Q S o s M X 0 m c X V v d D s s J n F 1 b 3 Q 7 U 2 V j d G l v b j E v Q m 9 v a z E v Q 2 h h b m d l Z C B U e X B l L n t G Q S 1 B K i w y f S Z x d W 9 0 O y w m c X V v d D t T Z W N 0 a W 9 u M S 9 C b 2 9 r M S 9 D a G F u Z 2 V k I F R 5 c G U u e 1 R o Z X R h K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9 v a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v a z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v a z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5 G v 5 x q x W E + C t m 7 8 D A P a V A A A A A A C A A A A A A A Q Z g A A A A E A A C A A A A D + w b f P 4 V g z 7 C D O 9 a 8 n 3 v n 4 O j L E 9 C s 3 X M 1 r F C 8 3 Y a 4 c F g A A A A A O g A A A A A I A A C A A A A B O 8 s E a Y m Y m m W d N 6 5 1 0 W 9 W t N R v m t q d i G 3 n H K S U 5 c A p X S F A A A A A + h L 8 5 N a 7 4 b t 4 e K r b K k 1 m K T y T 4 C i + n O k 1 a r j v N m 1 J Z F b R 9 v f u x q e d J L h V D R U E i 2 i k G n z 7 v + 5 j j o R 9 T g Z n G 7 n e V Z X M m u 7 i E c / W e x 3 2 P m h + 8 x 0 A A A A A i R V 5 O P v H a 9 n V O B o q D R F z p L m p O / Z 9 A 5 z a 6 8 F m Y g 6 C V b K M 0 h f w f T B M z X r z q J q r z t b R z + / b L C B 6 J z 2 w J q 7 m Q Y 7 i Q < / D a t a M a s h u p > 
</file>

<file path=customXml/itemProps1.xml><?xml version="1.0" encoding="utf-8"?>
<ds:datastoreItem xmlns:ds="http://schemas.openxmlformats.org/officeDocument/2006/customXml" ds:itemID="{3E194B81-11C9-4477-96FD-D82FF213FD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 Weight</vt:lpstr>
      <vt:lpstr>Weight</vt:lpstr>
      <vt:lpstr>Weight Maze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‏</dc:creator>
  <cp:lastModifiedBy>admin</cp:lastModifiedBy>
  <dcterms:created xsi:type="dcterms:W3CDTF">2015-06-05T18:17:20Z</dcterms:created>
  <dcterms:modified xsi:type="dcterms:W3CDTF">2025-02-20T08:37:31Z</dcterms:modified>
</cp:coreProperties>
</file>