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3040" windowHeight="9168" activeTab="1"/>
  </bookViews>
  <sheets>
    <sheet name="Sheet1" sheetId="1" r:id="rId1"/>
    <sheet name="Sheet3" sheetId="3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G12" i="1"/>
  <c r="G13" i="1"/>
  <c r="G14" i="1"/>
  <c r="G15" i="1"/>
  <c r="G16" i="1"/>
  <c r="G17" i="1"/>
  <c r="G18" i="1"/>
  <c r="G11" i="1"/>
  <c r="F12" i="1"/>
  <c r="F13" i="1"/>
  <c r="F14" i="1"/>
  <c r="F15" i="1"/>
  <c r="F16" i="1"/>
  <c r="F17" i="1"/>
  <c r="F18" i="1"/>
  <c r="F11" i="1"/>
</calcChain>
</file>

<file path=xl/sharedStrings.xml><?xml version="1.0" encoding="utf-8"?>
<sst xmlns="http://schemas.openxmlformats.org/spreadsheetml/2006/main" count="90" uniqueCount="58">
  <si>
    <t>Họ tên: Nguyễn Thị Hồng</t>
  </si>
  <si>
    <t>Lớp: CNF16A-QTKD</t>
  </si>
  <si>
    <t>MSSV: 2022213025</t>
  </si>
  <si>
    <t>ĐỀ THI TIN HỌC ĐẠI CƯƠNG</t>
  </si>
  <si>
    <t>đề đầu cuối đánh số trang theo mẫu)</t>
  </si>
  <si>
    <t xml:space="preserve">kỳ hạn). Cuối năm ông ty phải thanh toán là 42 triệu USD. Sử dụng hàm Nper tính số năm xí nghiệp sẽ </t>
  </si>
  <si>
    <t>phải trả nợ?</t>
  </si>
  <si>
    <t>TT</t>
  </si>
  <si>
    <t>Họ và tên</t>
  </si>
  <si>
    <t>Trần Ngọc Đông</t>
  </si>
  <si>
    <t>Trần Vũ Thuỷ</t>
  </si>
  <si>
    <t>Lê Hoàng Anh</t>
  </si>
  <si>
    <t>Nguyễn  Văn Lục</t>
  </si>
  <si>
    <t>Phạm Vũ Anh</t>
  </si>
  <si>
    <t>Lý Thu Hằng</t>
  </si>
  <si>
    <t>Nguyễn Đức Lý</t>
  </si>
  <si>
    <t>Trần Việt Phương</t>
  </si>
  <si>
    <t>Đội</t>
  </si>
  <si>
    <t>A</t>
  </si>
  <si>
    <t>B</t>
  </si>
  <si>
    <t>C</t>
  </si>
  <si>
    <t>Thời Gian</t>
  </si>
  <si>
    <t>Xuất Phát</t>
  </si>
  <si>
    <t>Đến đích</t>
  </si>
  <si>
    <t>Thành tích</t>
  </si>
  <si>
    <t>Xếp hạng</t>
  </si>
  <si>
    <t>Yêu cầu: a) Tính Thành tích như sau: Thành tích=Thời gian đến đích-Thời gian xuất phát</t>
  </si>
  <si>
    <t>Điền Xêp hạn cho các vận động viên vào miền CSDL 1 (Xếp hạng theo chiều tăng dần của thành tích)</t>
  </si>
  <si>
    <t>b) Điền thông tin thành tích cá nhân và thành tích theo đội (tính theo Thành tích) vào bảng thống kê sau:</t>
  </si>
  <si>
    <t>Thành tích cá nhân</t>
  </si>
  <si>
    <t>Tổng thành tích</t>
  </si>
  <si>
    <t>Cao nhất</t>
  </si>
  <si>
    <t>Đội A</t>
  </si>
  <si>
    <t>Trung bình</t>
  </si>
  <si>
    <t>Thấp nhất</t>
  </si>
  <si>
    <t>Đội C</t>
  </si>
  <si>
    <t>Đội B</t>
  </si>
  <si>
    <t>Phần IV (2 Điểm). MICROSOFT</t>
  </si>
  <si>
    <r>
      <rPr>
        <b/>
        <sz val="12"/>
        <color theme="1"/>
        <rFont val="Times New Roman"/>
        <family val="1"/>
      </rPr>
      <t>Phần III: MICROSOFT EXCEL</t>
    </r>
    <r>
      <rPr>
        <sz val="12"/>
        <color theme="1"/>
        <rFont val="Times New Roman"/>
        <family val="2"/>
      </rPr>
      <t xml:space="preserve"> ( Mỗi câu hỏi làm trên 1 trang, bài thi làm trong cùng 1 sheet, tạo tiêu</t>
    </r>
  </si>
  <si>
    <r>
      <rPr>
        <b/>
        <sz val="12"/>
        <color theme="1"/>
        <rFont val="Times New Roman"/>
        <family val="1"/>
      </rPr>
      <t>Câu 1:</t>
    </r>
    <r>
      <rPr>
        <sz val="12"/>
        <color theme="1"/>
        <rFont val="Times New Roman"/>
        <family val="2"/>
      </rPr>
      <t xml:space="preserve"> Một công ty vay 350 triệu USD để sản xuất, lãi suất là 5% một năm ( giả sử không thay đổi trong suốt</t>
    </r>
  </si>
  <si>
    <r>
      <rPr>
        <b/>
        <sz val="12"/>
        <color theme="1"/>
        <rFont val="Times New Roman"/>
        <family val="1"/>
      </rPr>
      <t>Câu 2:</t>
    </r>
    <r>
      <rPr>
        <sz val="12"/>
        <color theme="1"/>
        <rFont val="Times New Roman"/>
        <family val="2"/>
      </rPr>
      <t xml:space="preserve"> Miền CSDL 1: </t>
    </r>
    <r>
      <rPr>
        <b/>
        <sz val="12"/>
        <color theme="1"/>
        <rFont val="Times New Roman"/>
        <family val="1"/>
      </rPr>
      <t>KẾT QUẢ GIẢI ĐUA XE ĐẠP CÚP TRUYỀN HÌNH</t>
    </r>
  </si>
  <si>
    <t>TÌNH HÌNH NHẬP KHẨU MỘT SỐ MẶT HÀNG</t>
  </si>
  <si>
    <t>Đơn vị tính: Triệu USD</t>
  </si>
  <si>
    <t xml:space="preserve">             Năm
Nguyên liệu</t>
  </si>
  <si>
    <t>Dầu thô</t>
  </si>
  <si>
    <t>Đồng</t>
  </si>
  <si>
    <t>Chì</t>
  </si>
  <si>
    <t>Sắt</t>
  </si>
  <si>
    <t>Thép</t>
  </si>
  <si>
    <t>CHỈ SỐ PHÁT TRIỂN</t>
  </si>
  <si>
    <t>Đơn vị tính: %</t>
  </si>
  <si>
    <t>Năm</t>
  </si>
  <si>
    <t>2007</t>
  </si>
  <si>
    <t>2008</t>
  </si>
  <si>
    <t>2009</t>
  </si>
  <si>
    <t>2010</t>
  </si>
  <si>
    <t>Giá trị NK</t>
  </si>
  <si>
    <t>CSPT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</si>
</sst>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:ss;@"/>
  </numFmts>
  <fonts count="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 diagonalDown="1"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4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4" fillId="0" borderId="10" xfId="0" applyFont="1" applyBorder="1" applyAlignment="1">
      <alignment wrapText="1"/>
    </xf>
    <xf numFmtId="9" fontId="6" fillId="0" borderId="5" xfId="1" applyFont="1" applyBorder="1"/>
    <xf numFmtId="9" fontId="6" fillId="0" borderId="6" xfId="1" applyFont="1" applyBorder="1"/>
    <xf numFmtId="9" fontId="6" fillId="0" borderId="8" xfId="1" applyFont="1" applyBorder="1"/>
    <xf numFmtId="9" fontId="6" fillId="0" borderId="9" xfId="1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6" fillId="0" borderId="15" xfId="0" applyFont="1" applyBorder="1"/>
    <xf numFmtId="0" fontId="4" fillId="0" borderId="16" xfId="0" applyFont="1" applyBorder="1"/>
    <xf numFmtId="9" fontId="1" fillId="0" borderId="17" xfId="0" applyNumberFormat="1" applyFont="1" applyBorder="1"/>
    <xf numFmtId="9" fontId="1" fillId="0" borderId="18" xfId="0" applyNumberFormat="1" applyFont="1" applyBorder="1"/>
    <xf numFmtId="0" fontId="2" fillId="0" borderId="5" xfId="0" applyFont="1" applyBorder="1"/>
    <xf numFmtId="0" fontId="0" fillId="0" borderId="5" xfId="0" applyBorder="1"/>
    <xf numFmtId="165" fontId="0" fillId="0" borderId="5" xfId="0" applyNumberFormat="1" applyBorder="1"/>
    <xf numFmtId="0" fontId="2" fillId="0" borderId="19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5" fontId="0" fillId="0" borderId="24" xfId="0" applyNumberFormat="1" applyBorder="1"/>
    <xf numFmtId="0" fontId="0" fillId="0" borderId="25" xfId="0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5" xfId="0" applyFont="1" applyBorder="1" applyAlignment="1">
      <alignment vertical="center"/>
    </xf>
  </cellXfs>
  <cellStyles count="2">
    <cellStyle name="Normal" xfId="0" builtinId="0"/>
    <cellStyle name="Percent" xfId="1" builtinId="5"/>
  </cellStyles>
  <dxfs count="21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TÌNH</a:t>
            </a:r>
            <a:r>
              <a:rPr lang="en-US" sz="1200" b="1" baseline="0"/>
              <a:t> HÌNH NHẬP KHẨU DÒNG VÀ CHỈ SỐ PHÁT TRIỂN</a:t>
            </a:r>
            <a:endParaRPr lang="en-US" sz="1200" b="1"/>
          </a:p>
        </c:rich>
      </c:tx>
      <c:layout>
        <c:manualLayout>
          <c:xMode val="edge"/>
          <c:yMode val="edge"/>
          <c:x val="9.0330823314285227E-2"/>
          <c:y val="5.5295333683391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'[1]Bai 34 DB'!$A$34</c:f>
              <c:strCache>
                <c:ptCount val="1"/>
                <c:pt idx="0">
                  <c:v>Giá trị 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'[1]Bai 34 DB'!$B$33:$E$33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'[1]Bai 34 DB'!$B$34:$E$34</c:f>
              <c:numCache>
                <c:formatCode>General</c:formatCode>
                <c:ptCount val="4"/>
                <c:pt idx="0">
                  <c:v>123</c:v>
                </c:pt>
                <c:pt idx="1">
                  <c:v>160</c:v>
                </c:pt>
                <c:pt idx="2">
                  <c:v>150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E-4FC4-90DF-0CCECE1854AE}"/>
            </c:ext>
          </c:extLst>
        </c:ser>
        <c:ser>
          <c:idx val="1"/>
          <c:order val="1"/>
          <c:tx>
            <c:strRef>
              <c:f>'[1]Bai 34 DB'!$A$35</c:f>
              <c:strCache>
                <c:ptCount val="1"/>
                <c:pt idx="0">
                  <c:v>CSPT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'[1]Bai 34 DB'!$B$33:$E$33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'[1]Bai 34 DB'!$B$35:$E$35</c:f>
              <c:numCache>
                <c:formatCode>0%</c:formatCode>
                <c:ptCount val="4"/>
                <c:pt idx="0">
                  <c:v>0.82</c:v>
                </c:pt>
                <c:pt idx="1">
                  <c:v>1.3008130081300813</c:v>
                </c:pt>
                <c:pt idx="2">
                  <c:v>0.9375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E-4FC4-90DF-0CCECE18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6684719"/>
        <c:axId val="1296675151"/>
      </c:barChart>
      <c:catAx>
        <c:axId val="129668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75151"/>
        <c:crosses val="autoZero"/>
        <c:auto val="1"/>
        <c:lblAlgn val="ctr"/>
        <c:lblOffset val="100"/>
        <c:noMultiLvlLbl val="0"/>
      </c:catAx>
      <c:valAx>
        <c:axId val="129667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90125022309709579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TÌNH</a:t>
            </a:r>
            <a:r>
              <a:rPr lang="en-US" sz="1200" b="1" baseline="0"/>
              <a:t> HÌNH NHẬP KHẨU THÉP VÀ CHỈ SỐ PHÁT TRIỂN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'[1]Bai 34 DB'!$A$48</c:f>
              <c:strCache>
                <c:ptCount val="1"/>
                <c:pt idx="0">
                  <c:v>Giá trị 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'[1]Bai 34 DB'!$B$47:$E$47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'[1]Bai 34 DB'!$B$48:$E$48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140</c:v>
                </c:pt>
                <c:pt idx="3">
                  <c:v>200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65E6-4865-B82E-1B23DF982D03}"/>
            </c:ext>
          </c:extLst>
        </c:ser>
        <c:ser>
          <c:idx val="1"/>
          <c:order val="1"/>
          <c:tx>
            <c:strRef>
              <c:f>'[1]Bai 34 DB'!$A$49</c:f>
              <c:strCache>
                <c:ptCount val="1"/>
                <c:pt idx="0">
                  <c:v>CSPT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'[1]Bai 34 DB'!$B$47:$E$47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'[1]Bai 34 DB'!$B$49:$E$49</c:f>
              <c:numCache>
                <c:formatCode>0%</c:formatCode>
                <c:ptCount val="4"/>
                <c:pt idx="0">
                  <c:v>2</c:v>
                </c:pt>
                <c:pt idx="1">
                  <c:v>0.7</c:v>
                </c:pt>
                <c:pt idx="2">
                  <c:v>0.8571428571428571</c:v>
                </c:pt>
                <c:pt idx="3">
                  <c:v>1.4166666666666667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6-4865-B82E-1B23DF982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9406511"/>
        <c:axId val="1059408591"/>
        <c:axId val="0"/>
      </c:bar3DChart>
      <c:catAx>
        <c:axId val="105940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08591"/>
        <c:crosses val="autoZero"/>
        <c:auto val="1"/>
        <c:lblAlgn val="ctr"/>
        <c:lblOffset val="100"/>
        <c:noMultiLvlLbl val="0"/>
      </c:catAx>
      <c:valAx>
        <c:axId val="105940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0651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TÌNH</a:t>
            </a:r>
            <a:r>
              <a:rPr lang="en-US" sz="1200" b="1" baseline="0"/>
              <a:t> HÌNH NHẬP KHẨU CHÌ VÀ CHỈ SỐ PHÁT TRIỂN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'[1]Bai 34 DB'!$A$71</c:f>
              <c:strCache>
                <c:ptCount val="1"/>
                <c:pt idx="0">
                  <c:v>Giá trị 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'[1]Bai 34 DB'!$B$70:$E$70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'[1]Bai 34 DB'!$B$71:$E$71</c:f>
              <c:numCache>
                <c:formatCode>General</c:formatCode>
                <c:ptCount val="4"/>
                <c:pt idx="0">
                  <c:v>200</c:v>
                </c:pt>
                <c:pt idx="1">
                  <c:v>140</c:v>
                </c:pt>
                <c:pt idx="2">
                  <c:v>120</c:v>
                </c:pt>
                <c:pt idx="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7-4C9C-8CDA-14DAC1E2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94863"/>
        <c:axId val="1059395279"/>
      </c:lineChart>
      <c:lineChart>
        <c:grouping val="standard"/>
        <c:varyColors val="0"/>
        <c:ser>
          <c:idx val="1"/>
          <c:order val="1"/>
          <c:tx>
            <c:strRef>
              <c:f>'[1]Bai 34 DB'!$A$72</c:f>
              <c:strCache>
                <c:ptCount val="1"/>
                <c:pt idx="0">
                  <c:v>CSPT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'[1]Bai 34 DB'!$B$70:$E$70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'[1]Bai 34 DB'!$B$72:$E$72</c:f>
              <c:numCache>
                <c:formatCode>0%</c:formatCode>
                <c:ptCount val="4"/>
                <c:pt idx="0">
                  <c:v>2</c:v>
                </c:pt>
                <c:pt idx="1">
                  <c:v>0.7</c:v>
                </c:pt>
                <c:pt idx="2">
                  <c:v>0.8571428571428571</c:v>
                </c:pt>
                <c:pt idx="3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7-4C9C-8CDA-14DAC1E2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642047"/>
        <c:axId val="1182631231"/>
      </c:lineChart>
      <c:catAx>
        <c:axId val="105939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95279"/>
        <c:crosses val="autoZero"/>
        <c:auto val="1"/>
        <c:lblAlgn val="ctr"/>
        <c:lblOffset val="100"/>
        <c:noMultiLvlLbl val="0"/>
      </c:catAx>
      <c:valAx>
        <c:axId val="10593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94863"/>
        <c:crosses val="autoZero"/>
        <c:crossBetween val="between"/>
      </c:valAx>
      <c:valAx>
        <c:axId val="11826312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42047"/>
        <c:crosses val="max"/>
        <c:crossBetween val="between"/>
      </c:valAx>
      <c:catAx>
        <c:axId val="118264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263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TÌNH</a:t>
            </a:r>
            <a:r>
              <a:rPr lang="en-US" sz="1200" b="1" baseline="0"/>
              <a:t> HÌNH NHẬP KHẨU DẦU THÔ VÀ CHỈ SỐ PHÁT TRIỂN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7857982072034"/>
          <c:y val="0.18515562471215799"/>
          <c:w val="0.57599966197407138"/>
          <c:h val="0.708267273861329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'[1]Bai 34 DB'!$A$27</c:f>
              <c:strCache>
                <c:ptCount val="1"/>
                <c:pt idx="0">
                  <c:v>Giá trị 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'[1]Bai 34 DB'!$B$26:$E$26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'[1]Bai 34 DB'!$B$27:$E$27</c:f>
              <c:numCache>
                <c:formatCode>General</c:formatCode>
                <c:ptCount val="4"/>
                <c:pt idx="0">
                  <c:v>145</c:v>
                </c:pt>
                <c:pt idx="1">
                  <c:v>180</c:v>
                </c:pt>
                <c:pt idx="2">
                  <c:v>180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8-401F-86F3-344249A9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267856"/>
        <c:axId val="606276592"/>
      </c:barChart>
      <c:lineChart>
        <c:grouping val="standard"/>
        <c:varyColors val="0"/>
        <c:ser>
          <c:idx val="1"/>
          <c:order val="1"/>
          <c:tx>
            <c:strRef>
              <c:f>'[1]Bai 34 DB'!$A$28</c:f>
              <c:strCache>
                <c:ptCount val="1"/>
                <c:pt idx="0">
                  <c:v>CSPT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'[1]Bai 34 DB'!$B$26:$E$26</c:f>
              <c:strCach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strCache>
            </c:strRef>
          </c:cat>
          <c:val>
            <c:numRef>
              <c:f>'[1]Bai 34 DB'!$B$28:$E$28</c:f>
              <c:numCache>
                <c:formatCode>0%</c:formatCode>
                <c:ptCount val="4"/>
                <c:pt idx="0">
                  <c:v>1.2083333333333333</c:v>
                </c:pt>
                <c:pt idx="1">
                  <c:v>1.2413793103448276</c:v>
                </c:pt>
                <c:pt idx="2">
                  <c:v>1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8-401F-86F3-344249A98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305200"/>
        <c:axId val="711304784"/>
      </c:lineChart>
      <c:catAx>
        <c:axId val="6062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76592"/>
        <c:crosses val="autoZero"/>
        <c:auto val="1"/>
        <c:lblAlgn val="ctr"/>
        <c:lblOffset val="100"/>
        <c:noMultiLvlLbl val="0"/>
      </c:catAx>
      <c:valAx>
        <c:axId val="6062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67856"/>
        <c:crosses val="autoZero"/>
        <c:crossBetween val="between"/>
        <c:majorUnit val="50"/>
      </c:valAx>
      <c:valAx>
        <c:axId val="711304784"/>
        <c:scaling>
          <c:orientation val="minMax"/>
          <c:max val="1.5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05200"/>
        <c:crosses val="max"/>
        <c:crossBetween val="between"/>
        <c:majorUnit val="0.5"/>
      </c:valAx>
      <c:catAx>
        <c:axId val="71130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130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286871</xdr:colOff>
      <xdr:row>22</xdr:row>
      <xdr:rowOff>182430</xdr:rowOff>
    </xdr:from>
    <xdr:to>
      <xdr:col>12</xdr:col>
      <xdr:colOff>281940</xdr:colOff>
      <xdr:row>34</xdr:row>
      <xdr:rowOff>101748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10309</xdr:colOff>
      <xdr:row>40</xdr:row>
      <xdr:rowOff>159125</xdr:rowOff>
    </xdr:from>
    <xdr:to>
      <xdr:col>5</xdr:col>
      <xdr:colOff>342900</xdr:colOff>
      <xdr:row>52</xdr:row>
      <xdr:rowOff>45721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282611</xdr:colOff>
      <xdr:row>40</xdr:row>
      <xdr:rowOff>159123</xdr:rowOff>
    </xdr:from>
    <xdr:to>
      <xdr:col>12</xdr:col>
      <xdr:colOff>243840</xdr:colOff>
      <xdr:row>52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100516</xdr:colOff>
      <xdr:row>23</xdr:row>
      <xdr:rowOff>11431</xdr:rowOff>
    </xdr:from>
    <xdr:to>
      <xdr:col>5</xdr:col>
      <xdr:colOff>365760</xdr:colOff>
      <xdr:row>34</xdr:row>
      <xdr:rowOff>68581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Bai-3-key-teach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1c1"/>
      <sheetName val="Sheet3"/>
      <sheetName val="Bai 1C2"/>
      <sheetName val="Bai2"/>
      <sheetName val="Bai 3 day"/>
      <sheetName val="Bai 3"/>
      <sheetName val="Bai 4"/>
      <sheetName val="Sheet4"/>
      <sheetName val="Bai 4 t2"/>
      <sheetName val="Bai 5"/>
      <sheetName val="Bai 6"/>
      <sheetName val="Bai 7"/>
      <sheetName val="Bai 8"/>
      <sheetName val="Bai 9"/>
      <sheetName val="Bai 9 C1"/>
      <sheetName val="Bai 10"/>
      <sheetName val="Bai 31"/>
      <sheetName val="Bai 32"/>
      <sheetName val="Bai 33 DB"/>
      <sheetName val="Bai 33"/>
      <sheetName val="HD bai 34"/>
      <sheetName val="Bai 34 DB"/>
      <sheetName val="Sheet2"/>
      <sheetName val="Bai 34"/>
      <sheetName val="Bai 35"/>
      <sheetName val="Bai 36 DB"/>
      <sheetName val="Bai 36"/>
      <sheetName val="Bai 37"/>
      <sheetName val="Bai 37 DB"/>
      <sheetName val="Bai 38 DB"/>
      <sheetName val="Bai 38"/>
      <sheetName val="Bai39(1)"/>
      <sheetName val="Bai39(2)"/>
      <sheetName val="Bai39(3)"/>
      <sheetName val="bai4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6">
          <cell r="B26" t="str">
            <v>2007</v>
          </cell>
          <cell r="C26" t="str">
            <v>2008</v>
          </cell>
          <cell r="D26" t="str">
            <v>2009</v>
          </cell>
          <cell r="E26" t="str">
            <v>2010</v>
          </cell>
        </row>
        <row r="27">
          <cell r="A27" t="str">
            <v>Giá trị NK</v>
          </cell>
          <cell r="B27">
            <v>145</v>
          </cell>
          <cell r="C27">
            <v>180</v>
          </cell>
          <cell r="D27">
            <v>180</v>
          </cell>
          <cell r="E27">
            <v>160</v>
          </cell>
        </row>
        <row r="28">
          <cell r="A28" t="str">
            <v>CSPT</v>
          </cell>
          <cell r="B28">
            <v>1.2083333333333333</v>
          </cell>
          <cell r="C28">
            <v>1.2413793103448276</v>
          </cell>
          <cell r="D28">
            <v>1</v>
          </cell>
          <cell r="E28">
            <v>0.88888888888888884</v>
          </cell>
        </row>
        <row r="33">
          <cell r="B33" t="str">
            <v>2007</v>
          </cell>
          <cell r="C33" t="str">
            <v>2008</v>
          </cell>
          <cell r="D33" t="str">
            <v>2009</v>
          </cell>
          <cell r="E33" t="str">
            <v>2010</v>
          </cell>
        </row>
        <row r="34">
          <cell r="A34" t="str">
            <v>Giá trị NK</v>
          </cell>
          <cell r="B34">
            <v>123</v>
          </cell>
          <cell r="C34">
            <v>160</v>
          </cell>
          <cell r="D34">
            <v>150</v>
          </cell>
          <cell r="E34">
            <v>180</v>
          </cell>
        </row>
        <row r="35">
          <cell r="A35" t="str">
            <v>CSPT</v>
          </cell>
          <cell r="B35">
            <v>0.82</v>
          </cell>
          <cell r="C35">
            <v>1.3008130081300813</v>
          </cell>
          <cell r="D35">
            <v>0.9375</v>
          </cell>
          <cell r="E35">
            <v>1.2</v>
          </cell>
        </row>
        <row r="47">
          <cell r="B47" t="str">
            <v>2007</v>
          </cell>
          <cell r="C47" t="str">
            <v>2008</v>
          </cell>
          <cell r="D47" t="str">
            <v>2009</v>
          </cell>
          <cell r="E47" t="str">
            <v>2010</v>
          </cell>
        </row>
        <row r="48">
          <cell r="A48" t="str">
            <v>Giá trị NK</v>
          </cell>
          <cell r="B48">
            <v>100</v>
          </cell>
          <cell r="C48">
            <v>150</v>
          </cell>
          <cell r="D48">
            <v>140</v>
          </cell>
          <cell r="E48">
            <v>200</v>
          </cell>
        </row>
        <row r="49">
          <cell r="A49" t="str">
            <v>CSPT</v>
          </cell>
          <cell r="B49">
            <v>2</v>
          </cell>
          <cell r="C49">
            <v>0.7</v>
          </cell>
          <cell r="D49">
            <v>0.8571428571428571</v>
          </cell>
          <cell r="E49">
            <v>1.4166666666666667</v>
          </cell>
        </row>
        <row r="70">
          <cell r="B70" t="str">
            <v>2007</v>
          </cell>
          <cell r="C70" t="str">
            <v>2008</v>
          </cell>
          <cell r="D70" t="str">
            <v>2009</v>
          </cell>
          <cell r="E70" t="str">
            <v>2010</v>
          </cell>
        </row>
        <row r="71">
          <cell r="A71" t="str">
            <v>Giá trị NK</v>
          </cell>
          <cell r="B71">
            <v>200</v>
          </cell>
          <cell r="C71">
            <v>140</v>
          </cell>
          <cell r="D71">
            <v>120</v>
          </cell>
          <cell r="E71">
            <v>170</v>
          </cell>
        </row>
        <row r="72">
          <cell r="A72" t="str">
            <v>CSPT</v>
          </cell>
          <cell r="B72">
            <v>2</v>
          </cell>
          <cell r="C72">
            <v>0.7</v>
          </cell>
          <cell r="D72">
            <v>0.8571428571428571</v>
          </cell>
          <cell r="E72">
            <v>1.4166666666666667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ables/table1.xml><?xml version="1.0" encoding="utf-8"?>
<table xmlns="http://schemas.openxmlformats.org/spreadsheetml/2006/main" id="13" name="Table1" displayName="Table1" ref="A36:E38" totalsRowShown="0" headerRowDxfId="20" headerRowBorderDxfId="18" tableBorderDxfId="19" totalsRowBorderDxfId="17">
  <autoFilter ref="A36:E38"/>
  <tableColumns count="5">
    <tableColumn id="1" name="Năm"/>
    <tableColumn id="2" name="2007"/>
    <tableColumn id="3" name="2008"/>
    <tableColumn id="4" name="2009"/>
    <tableColumn id="5" name="20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4" name="Table2" displayName="Table2" ref="H36:L37" totalsRowShown="0" headerRowDxfId="16" headerRowBorderDxfId="14" tableBorderDxfId="15" totalsRowBorderDxfId="13">
  <autoFilter ref="H36:L37"/>
  <tableColumns count="5">
    <tableColumn id="1" name="Năm"/>
    <tableColumn id="2" name="2007"/>
    <tableColumn id="3" name="2008"/>
    <tableColumn id="4" name="2009"/>
    <tableColumn id="5" name="20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5" name="Table24" displayName="Table24" ref="A54:E56" totalsRowShown="0" headerRowDxfId="12" headerRowBorderDxfId="10" tableBorderDxfId="11" totalsRowBorderDxfId="9">
  <autoFilter ref="A54:E56"/>
  <tableColumns count="5">
    <tableColumn id="1" name="Năm" dataDxfId="8"/>
    <tableColumn id="2" name="2007" dataDxfId="7"/>
    <tableColumn id="3" name="2008" dataDxfId="6"/>
    <tableColumn id="4" name="2009" dataDxfId="5"/>
    <tableColumn id="5" name="2010" dataDxfId="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16" name="Table15" displayName="Table15" ref="G54:K56" totalsRowShown="0" headerRowDxfId="3" headerRowBorderDxfId="1" tableBorderDxfId="2" totalsRowBorderDxfId="0">
  <autoFilter ref="G54:K56"/>
  <tableColumns count="5">
    <tableColumn id="1" name="Năm"/>
    <tableColumn id="2" name="2007"/>
    <tableColumn id="3" name="2008"/>
    <tableColumn id="4" name="2009"/>
    <tableColumn id="5" name="201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5" workbookViewId="0">
      <selection activeCell="B9" sqref="B9:B10"/>
    </sheetView>
  </sheetViews>
  <sheetFormatPr defaultRowHeight="15.6" x14ac:dyDescent="0.3"/>
  <cols>
    <col min="2" max="2" width="16.296875" customWidth="1"/>
    <col min="4" max="4" width="11.69921875" bestFit="1" customWidth="1"/>
    <col min="5" max="5" width="10.296875" customWidth="1"/>
    <col min="6" max="6" width="13.09765625" customWidth="1"/>
  </cols>
  <sheetData>
    <row r="1" spans="1:9" x14ac:dyDescent="0.3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 t="s">
        <v>2</v>
      </c>
    </row>
    <row r="2" spans="1:9" x14ac:dyDescent="0.3">
      <c r="E2" s="1" t="s">
        <v>3</v>
      </c>
      <c r="F2" s="1"/>
      <c r="G2" s="1"/>
    </row>
    <row r="3" spans="1:9" x14ac:dyDescent="0.3">
      <c r="A3" s="2" t="s">
        <v>38</v>
      </c>
    </row>
    <row r="4" spans="1:9" x14ac:dyDescent="0.3">
      <c r="A4" t="s">
        <v>4</v>
      </c>
    </row>
    <row r="5" spans="1:9" x14ac:dyDescent="0.3">
      <c r="A5" s="2" t="s">
        <v>39</v>
      </c>
    </row>
    <row r="6" spans="1:9" x14ac:dyDescent="0.3">
      <c r="A6" t="s">
        <v>5</v>
      </c>
    </row>
    <row r="7" spans="1:9" x14ac:dyDescent="0.3">
      <c r="A7" t="s">
        <v>6</v>
      </c>
    </row>
    <row r="8" spans="1:9" ht="16.2" thickBot="1" x14ac:dyDescent="0.35">
      <c r="A8" s="2" t="s">
        <v>40</v>
      </c>
    </row>
    <row r="9" spans="1:9" x14ac:dyDescent="0.3">
      <c r="A9" s="30" t="s">
        <v>7</v>
      </c>
      <c r="B9" s="43" t="s">
        <v>8</v>
      </c>
      <c r="C9" s="39" t="s">
        <v>17</v>
      </c>
      <c r="D9" s="37" t="s">
        <v>21</v>
      </c>
      <c r="E9" s="38"/>
      <c r="F9" s="39" t="s">
        <v>24</v>
      </c>
      <c r="G9" s="41" t="s">
        <v>25</v>
      </c>
    </row>
    <row r="10" spans="1:9" x14ac:dyDescent="0.3">
      <c r="A10" s="31"/>
      <c r="B10" s="44"/>
      <c r="C10" s="40"/>
      <c r="D10" s="27" t="s">
        <v>22</v>
      </c>
      <c r="E10" s="27" t="s">
        <v>23</v>
      </c>
      <c r="F10" s="40"/>
      <c r="G10" s="42"/>
    </row>
    <row r="11" spans="1:9" x14ac:dyDescent="0.3">
      <c r="A11" s="31">
        <v>1</v>
      </c>
      <c r="B11" s="28" t="s">
        <v>9</v>
      </c>
      <c r="C11" s="28" t="s">
        <v>18</v>
      </c>
      <c r="D11" s="29">
        <v>0.38194444444444442</v>
      </c>
      <c r="E11" s="29">
        <v>0.54887731481481483</v>
      </c>
      <c r="F11" s="29">
        <f>E11-D11</f>
        <v>0.16693287037037041</v>
      </c>
      <c r="G11" s="32">
        <f>RANK(F11,$F$11:$F$18,1)</f>
        <v>2</v>
      </c>
    </row>
    <row r="12" spans="1:9" x14ac:dyDescent="0.3">
      <c r="A12" s="31">
        <v>2</v>
      </c>
      <c r="B12" s="28" t="s">
        <v>10</v>
      </c>
      <c r="C12" s="28" t="s">
        <v>19</v>
      </c>
      <c r="D12" s="29">
        <v>0.38194444444444442</v>
      </c>
      <c r="E12" s="29">
        <v>0.55208333333333337</v>
      </c>
      <c r="F12" s="29">
        <f t="shared" ref="F12:F18" si="0">E12-D12</f>
        <v>0.17013888888888895</v>
      </c>
      <c r="G12" s="32">
        <f t="shared" ref="G12:G18" si="1">RANK(F12,$F$11:$F$18,1)</f>
        <v>3</v>
      </c>
    </row>
    <row r="13" spans="1:9" x14ac:dyDescent="0.3">
      <c r="A13" s="31">
        <v>3</v>
      </c>
      <c r="B13" s="28" t="s">
        <v>11</v>
      </c>
      <c r="C13" s="28" t="s">
        <v>20</v>
      </c>
      <c r="D13" s="29">
        <v>0.38194444444444442</v>
      </c>
      <c r="E13" s="29">
        <v>0.54136574074074073</v>
      </c>
      <c r="F13" s="29">
        <f t="shared" si="0"/>
        <v>0.15942129629629631</v>
      </c>
      <c r="G13" s="32">
        <f t="shared" si="1"/>
        <v>1</v>
      </c>
    </row>
    <row r="14" spans="1:9" x14ac:dyDescent="0.3">
      <c r="A14" s="31">
        <v>4</v>
      </c>
      <c r="B14" s="28" t="s">
        <v>12</v>
      </c>
      <c r="C14" s="28" t="s">
        <v>19</v>
      </c>
      <c r="D14" s="29">
        <v>0.38194444444444442</v>
      </c>
      <c r="E14" s="29">
        <v>0.56314814814814818</v>
      </c>
      <c r="F14" s="29">
        <f t="shared" si="0"/>
        <v>0.18120370370370376</v>
      </c>
      <c r="G14" s="32">
        <f t="shared" si="1"/>
        <v>4</v>
      </c>
    </row>
    <row r="15" spans="1:9" x14ac:dyDescent="0.3">
      <c r="A15" s="31">
        <v>5</v>
      </c>
      <c r="B15" s="28" t="s">
        <v>13</v>
      </c>
      <c r="C15" s="28" t="s">
        <v>18</v>
      </c>
      <c r="D15" s="29">
        <v>0.38194444444444442</v>
      </c>
      <c r="E15" s="29">
        <v>0.59072916666666664</v>
      </c>
      <c r="F15" s="29">
        <f t="shared" si="0"/>
        <v>0.20878472222222222</v>
      </c>
      <c r="G15" s="32">
        <f t="shared" si="1"/>
        <v>6</v>
      </c>
    </row>
    <row r="16" spans="1:9" x14ac:dyDescent="0.3">
      <c r="A16" s="31">
        <v>6</v>
      </c>
      <c r="B16" s="28" t="s">
        <v>14</v>
      </c>
      <c r="C16" s="28" t="s">
        <v>20</v>
      </c>
      <c r="D16" s="29">
        <v>0.38194444444444442</v>
      </c>
      <c r="E16" s="29">
        <v>0.57300925925925927</v>
      </c>
      <c r="F16" s="29">
        <f t="shared" si="0"/>
        <v>0.19106481481481485</v>
      </c>
      <c r="G16" s="32">
        <f t="shared" si="1"/>
        <v>5</v>
      </c>
    </row>
    <row r="17" spans="1:7" x14ac:dyDescent="0.3">
      <c r="A17" s="31">
        <v>7</v>
      </c>
      <c r="B17" s="28" t="s">
        <v>15</v>
      </c>
      <c r="C17" s="28" t="s">
        <v>18</v>
      </c>
      <c r="D17" s="29">
        <v>0.38194444444444442</v>
      </c>
      <c r="E17" s="29">
        <v>0.62261574074074078</v>
      </c>
      <c r="F17" s="29">
        <f t="shared" si="0"/>
        <v>0.24067129629629636</v>
      </c>
      <c r="G17" s="32">
        <f t="shared" si="1"/>
        <v>8</v>
      </c>
    </row>
    <row r="18" spans="1:7" ht="16.2" thickBot="1" x14ac:dyDescent="0.35">
      <c r="A18" s="33">
        <v>8</v>
      </c>
      <c r="B18" s="34" t="s">
        <v>16</v>
      </c>
      <c r="C18" s="34" t="s">
        <v>19</v>
      </c>
      <c r="D18" s="35">
        <v>0.38194444444444442</v>
      </c>
      <c r="E18" s="35">
        <v>0.59072916666666664</v>
      </c>
      <c r="F18" s="35">
        <f t="shared" si="0"/>
        <v>0.20878472222222222</v>
      </c>
      <c r="G18" s="36">
        <f t="shared" si="1"/>
        <v>6</v>
      </c>
    </row>
    <row r="20" spans="1:7" x14ac:dyDescent="0.3">
      <c r="A20" t="s">
        <v>26</v>
      </c>
    </row>
    <row r="21" spans="1:7" x14ac:dyDescent="0.3">
      <c r="A21" t="s">
        <v>27</v>
      </c>
    </row>
    <row r="22" spans="1:7" x14ac:dyDescent="0.3">
      <c r="A22" t="s">
        <v>28</v>
      </c>
    </row>
    <row r="23" spans="1:7" x14ac:dyDescent="0.3">
      <c r="A23" t="s">
        <v>29</v>
      </c>
      <c r="B23" t="s">
        <v>31</v>
      </c>
      <c r="C23" t="s">
        <v>33</v>
      </c>
      <c r="D23" t="s">
        <v>34</v>
      </c>
    </row>
    <row r="25" spans="1:7" x14ac:dyDescent="0.3">
      <c r="A25" t="s">
        <v>30</v>
      </c>
      <c r="B25" t="s">
        <v>32</v>
      </c>
      <c r="C25" t="s">
        <v>36</v>
      </c>
      <c r="D25" t="s">
        <v>35</v>
      </c>
    </row>
    <row r="28" spans="1:7" x14ac:dyDescent="0.3">
      <c r="A28" t="s">
        <v>37</v>
      </c>
    </row>
  </sheetData>
  <mergeCells count="4">
    <mergeCell ref="D9:E9"/>
    <mergeCell ref="F9:F10"/>
    <mergeCell ref="G9:G10"/>
    <mergeCell ref="C9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37" workbookViewId="0">
      <selection activeCell="P29" sqref="P29"/>
    </sheetView>
  </sheetViews>
  <sheetFormatPr defaultRowHeight="15.6" x14ac:dyDescent="0.3"/>
  <cols>
    <col min="1" max="1" width="12.69921875" customWidth="1"/>
  </cols>
  <sheetData>
    <row r="1" spans="1:6" x14ac:dyDescent="0.3">
      <c r="A1" s="3" t="s">
        <v>41</v>
      </c>
      <c r="B1" s="3"/>
      <c r="C1" s="3"/>
      <c r="D1" s="3"/>
      <c r="E1" s="3"/>
      <c r="F1" s="3"/>
    </row>
    <row r="2" spans="1:6" x14ac:dyDescent="0.3">
      <c r="A2" s="4" t="s">
        <v>42</v>
      </c>
      <c r="B2" s="4"/>
      <c r="C2" s="4"/>
      <c r="D2" s="4"/>
      <c r="E2" s="4"/>
      <c r="F2" s="4"/>
    </row>
    <row r="3" spans="1:6" ht="16.2" thickBot="1" x14ac:dyDescent="0.35"/>
    <row r="4" spans="1:6" ht="28.8" thickTop="1" x14ac:dyDescent="0.3">
      <c r="A4" s="5" t="s">
        <v>43</v>
      </c>
      <c r="B4" s="6">
        <v>2006</v>
      </c>
      <c r="C4" s="6">
        <v>2007</v>
      </c>
      <c r="D4" s="6">
        <v>2008</v>
      </c>
      <c r="E4" s="6">
        <v>2009</v>
      </c>
      <c r="F4" s="7">
        <v>2010</v>
      </c>
    </row>
    <row r="5" spans="1:6" x14ac:dyDescent="0.3">
      <c r="A5" s="8" t="s">
        <v>44</v>
      </c>
      <c r="B5" s="9">
        <v>120</v>
      </c>
      <c r="C5" s="9">
        <v>145</v>
      </c>
      <c r="D5" s="9">
        <v>180</v>
      </c>
      <c r="E5" s="9">
        <v>180</v>
      </c>
      <c r="F5" s="10">
        <v>160</v>
      </c>
    </row>
    <row r="6" spans="1:6" x14ac:dyDescent="0.3">
      <c r="A6" s="8" t="s">
        <v>45</v>
      </c>
      <c r="B6" s="9">
        <v>150</v>
      </c>
      <c r="C6" s="9">
        <v>123</v>
      </c>
      <c r="D6" s="9">
        <v>160</v>
      </c>
      <c r="E6" s="9">
        <v>150</v>
      </c>
      <c r="F6" s="10">
        <v>180</v>
      </c>
    </row>
    <row r="7" spans="1:6" x14ac:dyDescent="0.3">
      <c r="A7" s="8" t="s">
        <v>46</v>
      </c>
      <c r="B7" s="9">
        <v>100</v>
      </c>
      <c r="C7" s="9">
        <v>200</v>
      </c>
      <c r="D7" s="9">
        <v>140</v>
      </c>
      <c r="E7" s="9">
        <v>120</v>
      </c>
      <c r="F7" s="10">
        <v>170</v>
      </c>
    </row>
    <row r="8" spans="1:6" x14ac:dyDescent="0.3">
      <c r="A8" s="8" t="s">
        <v>47</v>
      </c>
      <c r="B8" s="9">
        <v>120</v>
      </c>
      <c r="C8" s="9">
        <v>140</v>
      </c>
      <c r="D8" s="9">
        <v>200</v>
      </c>
      <c r="E8" s="9">
        <v>170</v>
      </c>
      <c r="F8" s="10">
        <v>150</v>
      </c>
    </row>
    <row r="9" spans="1:6" ht="16.2" thickBot="1" x14ac:dyDescent="0.35">
      <c r="A9" s="11" t="s">
        <v>48</v>
      </c>
      <c r="B9" s="12">
        <v>110</v>
      </c>
      <c r="C9" s="12">
        <v>100</v>
      </c>
      <c r="D9" s="12">
        <v>150</v>
      </c>
      <c r="E9" s="12">
        <v>140</v>
      </c>
      <c r="F9" s="13">
        <v>200</v>
      </c>
    </row>
    <row r="10" spans="1:6" ht="16.2" thickTop="1" x14ac:dyDescent="0.3"/>
    <row r="11" spans="1:6" x14ac:dyDescent="0.3">
      <c r="A11" s="3" t="s">
        <v>49</v>
      </c>
      <c r="B11" s="3"/>
      <c r="C11" s="3"/>
      <c r="D11" s="3"/>
      <c r="E11" s="3"/>
    </row>
    <row r="12" spans="1:6" x14ac:dyDescent="0.3">
      <c r="A12" s="3" t="s">
        <v>50</v>
      </c>
      <c r="B12" s="3"/>
      <c r="C12" s="3"/>
      <c r="D12" s="3"/>
      <c r="E12" s="3"/>
    </row>
    <row r="13" spans="1:6" ht="16.2" thickBot="1" x14ac:dyDescent="0.35"/>
    <row r="14" spans="1:6" ht="28.8" thickTop="1" x14ac:dyDescent="0.3">
      <c r="A14" s="14" t="s">
        <v>43</v>
      </c>
      <c r="B14" s="6">
        <v>2007</v>
      </c>
      <c r="C14" s="6">
        <v>2008</v>
      </c>
      <c r="D14" s="6">
        <v>2009</v>
      </c>
      <c r="E14" s="7">
        <v>2010</v>
      </c>
    </row>
    <row r="15" spans="1:6" x14ac:dyDescent="0.3">
      <c r="A15" s="8" t="s">
        <v>44</v>
      </c>
      <c r="B15" s="15">
        <f>C5/B5</f>
        <v>1.2083333333333333</v>
      </c>
      <c r="C15" s="15">
        <f>D5/C5</f>
        <v>1.2413793103448276</v>
      </c>
      <c r="D15" s="15">
        <f>E5/D5</f>
        <v>1</v>
      </c>
      <c r="E15" s="16">
        <f>F5/E5</f>
        <v>0.88888888888888884</v>
      </c>
    </row>
    <row r="16" spans="1:6" x14ac:dyDescent="0.3">
      <c r="A16" s="8" t="s">
        <v>45</v>
      </c>
      <c r="B16" s="15">
        <f t="shared" ref="B16:E19" si="0">C6/B6</f>
        <v>0.82</v>
      </c>
      <c r="C16" s="15">
        <f t="shared" si="0"/>
        <v>1.3008130081300813</v>
      </c>
      <c r="D16" s="15">
        <f t="shared" si="0"/>
        <v>0.9375</v>
      </c>
      <c r="E16" s="16">
        <f t="shared" si="0"/>
        <v>1.2</v>
      </c>
    </row>
    <row r="17" spans="1:5" x14ac:dyDescent="0.3">
      <c r="A17" s="8" t="s">
        <v>46</v>
      </c>
      <c r="B17" s="15">
        <f t="shared" si="0"/>
        <v>2</v>
      </c>
      <c r="C17" s="15">
        <f t="shared" si="0"/>
        <v>0.7</v>
      </c>
      <c r="D17" s="15">
        <f t="shared" si="0"/>
        <v>0.8571428571428571</v>
      </c>
      <c r="E17" s="16">
        <f t="shared" si="0"/>
        <v>1.4166666666666667</v>
      </c>
    </row>
    <row r="18" spans="1:5" x14ac:dyDescent="0.3">
      <c r="A18" s="8" t="s">
        <v>47</v>
      </c>
      <c r="B18" s="15">
        <f t="shared" si="0"/>
        <v>1.1666666666666667</v>
      </c>
      <c r="C18" s="15">
        <f t="shared" si="0"/>
        <v>1.4285714285714286</v>
      </c>
      <c r="D18" s="15">
        <f t="shared" si="0"/>
        <v>0.85</v>
      </c>
      <c r="E18" s="16">
        <f t="shared" si="0"/>
        <v>0.88235294117647056</v>
      </c>
    </row>
    <row r="19" spans="1:5" ht="16.2" thickBot="1" x14ac:dyDescent="0.35">
      <c r="A19" s="11" t="s">
        <v>48</v>
      </c>
      <c r="B19" s="17">
        <f t="shared" si="0"/>
        <v>0.90909090909090906</v>
      </c>
      <c r="C19" s="17">
        <f t="shared" si="0"/>
        <v>1.5</v>
      </c>
      <c r="D19" s="17">
        <f t="shared" si="0"/>
        <v>0.93333333333333335</v>
      </c>
      <c r="E19" s="18">
        <f t="shared" si="0"/>
        <v>1.4285714285714286</v>
      </c>
    </row>
    <row r="20" spans="1:5" ht="16.2" thickTop="1" x14ac:dyDescent="0.3"/>
    <row r="36" spans="1:12" x14ac:dyDescent="0.3">
      <c r="A36" s="19" t="s">
        <v>51</v>
      </c>
      <c r="B36" s="20" t="s">
        <v>52</v>
      </c>
      <c r="C36" s="20" t="s">
        <v>53</v>
      </c>
      <c r="D36" s="20" t="s">
        <v>54</v>
      </c>
      <c r="E36" s="21" t="s">
        <v>55</v>
      </c>
      <c r="H36" s="19" t="s">
        <v>51</v>
      </c>
      <c r="I36" s="20" t="s">
        <v>52</v>
      </c>
      <c r="J36" s="20" t="s">
        <v>53</v>
      </c>
      <c r="K36" s="20" t="s">
        <v>54</v>
      </c>
      <c r="L36" s="20" t="s">
        <v>55</v>
      </c>
    </row>
    <row r="37" spans="1:12" x14ac:dyDescent="0.3">
      <c r="A37" s="22" t="s">
        <v>56</v>
      </c>
      <c r="B37" s="9">
        <v>145</v>
      </c>
      <c r="C37" s="9">
        <v>180</v>
      </c>
      <c r="D37" s="9">
        <v>180</v>
      </c>
      <c r="E37" s="23">
        <v>160</v>
      </c>
      <c r="H37" s="22" t="s">
        <v>56</v>
      </c>
      <c r="I37" s="9">
        <v>123</v>
      </c>
      <c r="J37" s="9">
        <v>160</v>
      </c>
      <c r="K37" s="9">
        <v>150</v>
      </c>
      <c r="L37" s="10">
        <v>180</v>
      </c>
    </row>
    <row r="38" spans="1:12" x14ac:dyDescent="0.3">
      <c r="A38" s="24" t="s">
        <v>57</v>
      </c>
      <c r="B38" s="25">
        <v>1.2083333333333333</v>
      </c>
      <c r="C38" s="25">
        <v>1.2413793103448276</v>
      </c>
      <c r="D38" s="25">
        <v>1</v>
      </c>
      <c r="E38" s="26">
        <v>0.88888888888888884</v>
      </c>
      <c r="H38" s="24" t="s">
        <v>57</v>
      </c>
      <c r="I38" s="25">
        <v>0.82</v>
      </c>
      <c r="J38" s="25">
        <v>1.3008130081300813</v>
      </c>
      <c r="K38" s="25">
        <v>0.9375</v>
      </c>
      <c r="L38" s="25">
        <v>1.2</v>
      </c>
    </row>
    <row r="54" spans="1:11" x14ac:dyDescent="0.3">
      <c r="A54" s="19" t="s">
        <v>51</v>
      </c>
      <c r="B54" s="20" t="s">
        <v>52</v>
      </c>
      <c r="C54" s="20" t="s">
        <v>53</v>
      </c>
      <c r="D54" s="20" t="s">
        <v>54</v>
      </c>
      <c r="E54" s="21" t="s">
        <v>55</v>
      </c>
      <c r="G54" s="19" t="s">
        <v>51</v>
      </c>
      <c r="H54" s="20" t="s">
        <v>52</v>
      </c>
      <c r="I54" s="20" t="s">
        <v>53</v>
      </c>
      <c r="J54" s="20" t="s">
        <v>54</v>
      </c>
      <c r="K54" s="21" t="s">
        <v>55</v>
      </c>
    </row>
    <row r="55" spans="1:11" x14ac:dyDescent="0.3">
      <c r="A55" s="22" t="s">
        <v>56</v>
      </c>
      <c r="B55" s="9">
        <v>100</v>
      </c>
      <c r="C55" s="9">
        <v>150</v>
      </c>
      <c r="D55" s="9">
        <v>140</v>
      </c>
      <c r="E55" s="23">
        <v>200</v>
      </c>
      <c r="G55" s="22" t="s">
        <v>56</v>
      </c>
      <c r="H55" s="9">
        <v>200</v>
      </c>
      <c r="I55" s="9">
        <v>140</v>
      </c>
      <c r="J55" s="9">
        <v>120</v>
      </c>
      <c r="K55" s="10">
        <v>170</v>
      </c>
    </row>
    <row r="56" spans="1:11" x14ac:dyDescent="0.3">
      <c r="A56" s="24" t="s">
        <v>57</v>
      </c>
      <c r="B56" s="25">
        <v>2</v>
      </c>
      <c r="C56" s="25">
        <v>0.7</v>
      </c>
      <c r="D56" s="25">
        <v>0.8571428571428571</v>
      </c>
      <c r="E56" s="26">
        <v>1.4166666666666667</v>
      </c>
      <c r="G56" s="24" t="s">
        <v>57</v>
      </c>
      <c r="H56" s="25">
        <v>2</v>
      </c>
      <c r="I56" s="25">
        <v>0.7</v>
      </c>
      <c r="J56" s="25">
        <v>0.8571428571428571</v>
      </c>
      <c r="K56" s="26">
        <v>1.4166666666666667</v>
      </c>
    </row>
  </sheetData>
  <mergeCells count="4">
    <mergeCell ref="A1:F1"/>
    <mergeCell ref="A2:F2"/>
    <mergeCell ref="A11:E11"/>
    <mergeCell ref="A12:E1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2021-12-02T11:38:56Z</dcterms:created>
  <dcterms:modified xsi:type="dcterms:W3CDTF">2021-12-02T13:16:12Z</dcterms:modified>
</cp:coreProperties>
</file>