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dy\Desktop\Coding\Matlab\Plant_new\"/>
    </mc:Choice>
  </mc:AlternateContent>
  <bookViews>
    <workbookView xWindow="0" yWindow="0" windowWidth="17256" windowHeight="5640" tabRatio="1000" firstSheet="1" activeTab="6"/>
  </bookViews>
  <sheets>
    <sheet name="Sheet1" sheetId="1" r:id="rId1"/>
    <sheet name="Sheet2" sheetId="2" r:id="rId2"/>
    <sheet name="Sheet3" sheetId="3" r:id="rId3"/>
    <sheet name="2% Deviation" sheetId="4" r:id="rId4"/>
    <sheet name="Ground State" sheetId="5" r:id="rId5"/>
    <sheet name="Frus" sheetId="6" r:id="rId6"/>
    <sheet name="Density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11" i="2"/>
  <c r="D12" i="2"/>
  <c r="D13" i="2"/>
  <c r="D9" i="2"/>
  <c r="C10" i="2"/>
  <c r="C11" i="2"/>
  <c r="C12" i="2"/>
  <c r="C13" i="2"/>
  <c r="C9" i="2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4" i="1"/>
</calcChain>
</file>

<file path=xl/sharedStrings.xml><?xml version="1.0" encoding="utf-8"?>
<sst xmlns="http://schemas.openxmlformats.org/spreadsheetml/2006/main" count="225" uniqueCount="132">
  <si>
    <t>n</t>
  </si>
  <si>
    <t>monte</t>
  </si>
  <si>
    <t>density</t>
  </si>
  <si>
    <t>time</t>
  </si>
  <si>
    <t>fit</t>
  </si>
  <si>
    <t>Density = 0.47; Frustration = 0.2</t>
  </si>
  <si>
    <t>Sweep cap:</t>
  </si>
  <si>
    <t>exp(2.4382+0.2705*n)*20</t>
  </si>
  <si>
    <t>No. of samples:</t>
  </si>
  <si>
    <t>max(100,ceil(1000*0.96^n))</t>
  </si>
  <si>
    <t>Monte List:</t>
  </si>
  <si>
    <t>floor(exp(-3.0831)*n^2.7358)</t>
  </si>
  <si>
    <t>time95</t>
  </si>
  <si>
    <t>No. of samples</t>
  </si>
  <si>
    <t>1000*0.97^n</t>
  </si>
  <si>
    <t>Density = 0.47, Frus = 0.20, % = 0.02</t>
  </si>
  <si>
    <t>n_monte</t>
  </si>
  <si>
    <t>80:1:100</t>
  </si>
  <si>
    <t>200:10:400</t>
  </si>
  <si>
    <t>700:10:900</t>
  </si>
  <si>
    <t>900:10:2000</t>
  </si>
  <si>
    <t>3000:100:5000</t>
  </si>
  <si>
    <t>7000:100:10000</t>
  </si>
  <si>
    <t>9000:100:12000</t>
  </si>
  <si>
    <t>test</t>
  </si>
  <si>
    <t>70:1:100</t>
  </si>
  <si>
    <t>100:10:200</t>
  </si>
  <si>
    <t>900:100:2000</t>
  </si>
  <si>
    <t>30000:1000:50000</t>
  </si>
  <si>
    <t>5000:1000:20000</t>
  </si>
  <si>
    <t>60000:1000:80000</t>
  </si>
  <si>
    <t>10000:1000:30000</t>
  </si>
  <si>
    <t>tpar_best</t>
  </si>
  <si>
    <t>extrapolate</t>
  </si>
  <si>
    <t>rough</t>
  </si>
  <si>
    <t>fine</t>
  </si>
  <si>
    <t>20 - 40</t>
  </si>
  <si>
    <t>40 - 90</t>
  </si>
  <si>
    <t>tpar</t>
  </si>
  <si>
    <t>100 - 200</t>
  </si>
  <si>
    <t>100 - 150</t>
  </si>
  <si>
    <t>80 - 120</t>
  </si>
  <si>
    <t>120 - 200</t>
  </si>
  <si>
    <t>260 - 320</t>
  </si>
  <si>
    <t>400 - 500</t>
  </si>
  <si>
    <t>400 - 800</t>
  </si>
  <si>
    <t>15 - 30</t>
  </si>
  <si>
    <t>70 - 100</t>
  </si>
  <si>
    <t>150 - 200</t>
  </si>
  <si>
    <t>275 - 325</t>
  </si>
  <si>
    <t>450 - 500</t>
  </si>
  <si>
    <t>0.1 - 1</t>
  </si>
  <si>
    <t>0.5 - 1.5</t>
  </si>
  <si>
    <t>1 - 2.5</t>
  </si>
  <si>
    <t>1.5 - 3.5</t>
  </si>
  <si>
    <t>iters</t>
  </si>
  <si>
    <t>order</t>
  </si>
  <si>
    <t>quad scaling</t>
  </si>
  <si>
    <t>n\frus</t>
  </si>
  <si>
    <t>FINE</t>
  </si>
  <si>
    <t>ROUGH</t>
  </si>
  <si>
    <t>cube</t>
  </si>
  <si>
    <t>quad</t>
  </si>
  <si>
    <t>frus</t>
  </si>
  <si>
    <t>run_list</t>
  </si>
  <si>
    <t>10000 - 100</t>
  </si>
  <si>
    <t>decay</t>
  </si>
  <si>
    <t>20 - 10 - 80</t>
  </si>
  <si>
    <t>15 - 5 -50</t>
  </si>
  <si>
    <t>10 - 5 - 30</t>
  </si>
  <si>
    <t>n_list_1</t>
  </si>
  <si>
    <t>n_list_2</t>
  </si>
  <si>
    <t>100 - 100 - 700</t>
  </si>
  <si>
    <t>100 - 100 - 500</t>
  </si>
  <si>
    <t>50 - 25 - 200</t>
  </si>
  <si>
    <t>10 - 10 - 90</t>
  </si>
  <si>
    <t>10 - 10 - 40</t>
  </si>
  <si>
    <t>N</t>
  </si>
  <si>
    <t>Density</t>
  </si>
  <si>
    <t>comments</t>
  </si>
  <si>
    <t>too long</t>
  </si>
  <si>
    <t>5 - 20</t>
  </si>
  <si>
    <t>10 - 30</t>
  </si>
  <si>
    <t>10 - 70</t>
  </si>
  <si>
    <t>10 - 100</t>
  </si>
  <si>
    <t>15 - 35</t>
  </si>
  <si>
    <t>30 - 100</t>
  </si>
  <si>
    <t>100 - 400</t>
  </si>
  <si>
    <t>50 - 200</t>
  </si>
  <si>
    <t>30 - 200</t>
  </si>
  <si>
    <t>100 - 300</t>
  </si>
  <si>
    <t>40 - 100</t>
  </si>
  <si>
    <t>20 - 80</t>
  </si>
  <si>
    <t>30 - 150</t>
  </si>
  <si>
    <t>9</t>
  </si>
  <si>
    <t>11</t>
  </si>
  <si>
    <t>14</t>
  </si>
  <si>
    <t>40</t>
  </si>
  <si>
    <t>12</t>
  </si>
  <si>
    <t>16</t>
  </si>
  <si>
    <t>26</t>
  </si>
  <si>
    <t>74</t>
  </si>
  <si>
    <t>28</t>
  </si>
  <si>
    <t>36</t>
  </si>
  <si>
    <t>90</t>
  </si>
  <si>
    <t>10 - 40</t>
  </si>
  <si>
    <t>60</t>
  </si>
  <si>
    <t>130</t>
  </si>
  <si>
    <t>135</t>
  </si>
  <si>
    <t>65</t>
  </si>
  <si>
    <t>20 - 60</t>
  </si>
  <si>
    <t>180</t>
  </si>
  <si>
    <t>190</t>
  </si>
  <si>
    <t>density = 0.3035 + 0.2952*exp(-0.0196*n)</t>
  </si>
  <si>
    <t>24</t>
  </si>
  <si>
    <t>30</t>
  </si>
  <si>
    <t>105</t>
  </si>
  <si>
    <t>20</t>
  </si>
  <si>
    <t>46</t>
  </si>
  <si>
    <t>70</t>
  </si>
  <si>
    <t>100</t>
  </si>
  <si>
    <t>75</t>
  </si>
  <si>
    <t>50</t>
  </si>
  <si>
    <t>55</t>
  </si>
  <si>
    <t>110</t>
  </si>
  <si>
    <t>120</t>
  </si>
  <si>
    <t>cubic</t>
  </si>
  <si>
    <t>n_list</t>
  </si>
  <si>
    <t>runs_list</t>
  </si>
  <si>
    <t>10000 - 1000</t>
  </si>
  <si>
    <t>30 - 80</t>
  </si>
  <si>
    <t>10 - 10 -100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</si>
</sst>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0" xfId="0" applyNumberFormat="1"/>
    <xf numFmtId="21" fontId="0" fillId="0" borderId="0" xfId="0" applyNumberFormat="1"/>
    <xf numFmtId="21" fontId="0" fillId="0" borderId="0" xfId="0" applyNumberFormat="1" applyAlignment="1">
      <alignment horizontal="left"/>
    </xf>
    <xf numFmtId="22" fontId="0" fillId="0" borderId="0" xfId="0" applyNumberFormat="1"/>
    <xf numFmtId="0" fontId="1" fillId="0" borderId="0" xfId="0" applyFont="1"/>
    <xf numFmtId="0" fontId="0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I22" sqref="I22"/>
    </sheetView>
  </sheetViews>
  <sheetFormatPr defaultRowHeight="14.4" x14ac:dyDescent="0.3"/>
  <cols>
    <col min="2" max="2" width="9.5546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0</v>
      </c>
      <c r="F1" t="s">
        <v>3</v>
      </c>
    </row>
    <row r="2" spans="1:6" x14ac:dyDescent="0.3">
      <c r="A2">
        <v>10</v>
      </c>
      <c r="B2" s="1">
        <v>23</v>
      </c>
      <c r="C2">
        <v>0.47</v>
      </c>
      <c r="E2">
        <v>100</v>
      </c>
      <c r="F2">
        <v>3.2</v>
      </c>
    </row>
    <row r="3" spans="1:6" x14ac:dyDescent="0.3">
      <c r="A3">
        <v>15</v>
      </c>
      <c r="B3">
        <v>84</v>
      </c>
      <c r="C3">
        <v>0.47</v>
      </c>
      <c r="E3">
        <v>110</v>
      </c>
      <c r="F3">
        <v>4.7</v>
      </c>
    </row>
    <row r="4" spans="1:6" x14ac:dyDescent="0.3">
      <c r="A4">
        <v>20</v>
      </c>
      <c r="B4">
        <v>172</v>
      </c>
      <c r="C4">
        <v>0.47</v>
      </c>
      <c r="E4">
        <v>120</v>
      </c>
      <c r="F4">
        <v>6.8</v>
      </c>
    </row>
    <row r="5" spans="1:6" x14ac:dyDescent="0.3">
      <c r="A5">
        <v>25</v>
      </c>
      <c r="B5">
        <v>309</v>
      </c>
      <c r="C5">
        <v>0.47</v>
      </c>
      <c r="E5">
        <v>130</v>
      </c>
      <c r="F5">
        <v>9.06</v>
      </c>
    </row>
    <row r="6" spans="1:6" x14ac:dyDescent="0.3">
      <c r="A6">
        <v>30</v>
      </c>
      <c r="B6">
        <v>470</v>
      </c>
      <c r="C6">
        <v>0.47</v>
      </c>
      <c r="E6">
        <v>140</v>
      </c>
      <c r="F6">
        <v>12.3</v>
      </c>
    </row>
    <row r="7" spans="1:6" x14ac:dyDescent="0.3">
      <c r="A7">
        <v>35</v>
      </c>
      <c r="C7">
        <v>0.47</v>
      </c>
      <c r="E7">
        <v>150</v>
      </c>
      <c r="F7">
        <v>32.299999999999997</v>
      </c>
    </row>
    <row r="8" spans="1:6" x14ac:dyDescent="0.3">
      <c r="E8">
        <v>160</v>
      </c>
      <c r="F8">
        <v>67.2</v>
      </c>
    </row>
    <row r="9" spans="1:6" x14ac:dyDescent="0.3">
      <c r="E9">
        <v>170</v>
      </c>
    </row>
    <row r="10" spans="1:6" x14ac:dyDescent="0.3">
      <c r="A10" t="s">
        <v>4</v>
      </c>
      <c r="B10">
        <v>2.7357999999999998</v>
      </c>
      <c r="C10">
        <v>-3.0831</v>
      </c>
      <c r="E10">
        <v>180</v>
      </c>
    </row>
    <row r="11" spans="1:6" x14ac:dyDescent="0.3">
      <c r="E11">
        <v>190</v>
      </c>
      <c r="F11">
        <v>173.2</v>
      </c>
    </row>
    <row r="12" spans="1:6" x14ac:dyDescent="0.3">
      <c r="E12">
        <v>200</v>
      </c>
      <c r="F12">
        <v>155.5</v>
      </c>
    </row>
    <row r="14" spans="1:6" x14ac:dyDescent="0.3">
      <c r="A14">
        <v>10</v>
      </c>
      <c r="B14">
        <v>27.324000000000002</v>
      </c>
      <c r="C14">
        <v>0</v>
      </c>
      <c r="D14">
        <f>B14*10^C14</f>
        <v>27.324000000000002</v>
      </c>
    </row>
    <row r="15" spans="1:6" x14ac:dyDescent="0.3">
      <c r="A15">
        <v>20</v>
      </c>
      <c r="B15">
        <v>161.51910000000001</v>
      </c>
      <c r="C15">
        <v>0</v>
      </c>
      <c r="D15">
        <f t="shared" ref="D15:D33" si="0">B15*10^C15</f>
        <v>161.51910000000001</v>
      </c>
    </row>
    <row r="16" spans="1:6" x14ac:dyDescent="0.3">
      <c r="A16">
        <v>30</v>
      </c>
      <c r="B16">
        <v>456.60199999999998</v>
      </c>
      <c r="C16">
        <v>0</v>
      </c>
      <c r="D16">
        <f t="shared" si="0"/>
        <v>456.60199999999998</v>
      </c>
    </row>
    <row r="17" spans="1:4" x14ac:dyDescent="0.3">
      <c r="A17">
        <v>40</v>
      </c>
      <c r="B17">
        <v>987.44119999999998</v>
      </c>
      <c r="C17">
        <v>0</v>
      </c>
      <c r="D17">
        <f t="shared" si="0"/>
        <v>987.44119999999998</v>
      </c>
    </row>
    <row r="18" spans="1:4" x14ac:dyDescent="0.3">
      <c r="A18">
        <v>50</v>
      </c>
      <c r="B18">
        <v>1839.9087</v>
      </c>
      <c r="C18">
        <v>0</v>
      </c>
      <c r="D18">
        <f t="shared" si="0"/>
        <v>1839.9087</v>
      </c>
    </row>
    <row r="19" spans="1:4" x14ac:dyDescent="0.3">
      <c r="A19">
        <v>60</v>
      </c>
      <c r="B19">
        <v>3.0539000000000001</v>
      </c>
      <c r="C19">
        <v>3</v>
      </c>
      <c r="D19">
        <f t="shared" si="0"/>
        <v>3053.9</v>
      </c>
    </row>
    <row r="20" spans="1:4" x14ac:dyDescent="0.3">
      <c r="A20">
        <v>70</v>
      </c>
      <c r="B20">
        <v>4.7225000000000001</v>
      </c>
      <c r="C20">
        <v>3</v>
      </c>
      <c r="D20">
        <f t="shared" si="0"/>
        <v>4722.5</v>
      </c>
    </row>
    <row r="21" spans="1:4" x14ac:dyDescent="0.3">
      <c r="A21">
        <v>80</v>
      </c>
      <c r="B21">
        <v>6.8883999999999999</v>
      </c>
      <c r="C21">
        <v>3</v>
      </c>
      <c r="D21">
        <f t="shared" si="0"/>
        <v>6888.4</v>
      </c>
    </row>
    <row r="22" spans="1:4" x14ac:dyDescent="0.3">
      <c r="A22">
        <v>90</v>
      </c>
      <c r="B22">
        <v>9.7934999999999999</v>
      </c>
      <c r="C22">
        <v>3</v>
      </c>
      <c r="D22">
        <f t="shared" si="0"/>
        <v>9793.5</v>
      </c>
    </row>
    <row r="23" spans="1:4" x14ac:dyDescent="0.3">
      <c r="A23">
        <v>100</v>
      </c>
      <c r="B23">
        <v>1.3173999999999999</v>
      </c>
      <c r="C23">
        <v>4</v>
      </c>
      <c r="D23">
        <f t="shared" si="0"/>
        <v>13173.999999999998</v>
      </c>
    </row>
    <row r="24" spans="1:4" x14ac:dyDescent="0.3">
      <c r="A24">
        <v>110</v>
      </c>
      <c r="B24">
        <v>1.7275</v>
      </c>
      <c r="C24">
        <v>4</v>
      </c>
      <c r="D24">
        <f t="shared" si="0"/>
        <v>17275</v>
      </c>
    </row>
    <row r="25" spans="1:4" x14ac:dyDescent="0.3">
      <c r="A25">
        <v>120</v>
      </c>
      <c r="B25">
        <v>2.2341000000000002</v>
      </c>
      <c r="C25">
        <v>4</v>
      </c>
      <c r="D25">
        <f t="shared" si="0"/>
        <v>22341.000000000004</v>
      </c>
    </row>
    <row r="26" spans="1:4" x14ac:dyDescent="0.3">
      <c r="A26">
        <v>130</v>
      </c>
      <c r="B26">
        <v>2.8107000000000002</v>
      </c>
      <c r="C26">
        <v>4</v>
      </c>
      <c r="D26">
        <f t="shared" si="0"/>
        <v>28107.000000000004</v>
      </c>
    </row>
    <row r="27" spans="1:4" x14ac:dyDescent="0.3">
      <c r="A27">
        <v>140</v>
      </c>
      <c r="B27">
        <v>3.476</v>
      </c>
      <c r="C27">
        <v>4</v>
      </c>
      <c r="D27">
        <f t="shared" si="0"/>
        <v>34760</v>
      </c>
    </row>
    <row r="28" spans="1:4" x14ac:dyDescent="0.3">
      <c r="A28">
        <v>150</v>
      </c>
      <c r="B28">
        <v>4.2790999999999997</v>
      </c>
      <c r="C28">
        <v>4</v>
      </c>
      <c r="D28">
        <f t="shared" si="0"/>
        <v>42791</v>
      </c>
    </row>
    <row r="29" spans="1:4" x14ac:dyDescent="0.3">
      <c r="A29">
        <v>160</v>
      </c>
      <c r="B29">
        <v>5.0690999999999997</v>
      </c>
      <c r="C29">
        <v>4</v>
      </c>
      <c r="D29">
        <f t="shared" si="0"/>
        <v>50691</v>
      </c>
    </row>
    <row r="30" spans="1:4" x14ac:dyDescent="0.3">
      <c r="A30">
        <v>170</v>
      </c>
      <c r="B30">
        <v>6.0267999999999997</v>
      </c>
      <c r="C30">
        <v>4</v>
      </c>
      <c r="D30">
        <f t="shared" si="0"/>
        <v>60268</v>
      </c>
    </row>
    <row r="31" spans="1:4" x14ac:dyDescent="0.3">
      <c r="A31">
        <v>180</v>
      </c>
      <c r="B31">
        <v>6.9579000000000004</v>
      </c>
      <c r="C31">
        <v>4</v>
      </c>
      <c r="D31">
        <f t="shared" si="0"/>
        <v>69579</v>
      </c>
    </row>
    <row r="32" spans="1:4" x14ac:dyDescent="0.3">
      <c r="A32">
        <v>190</v>
      </c>
      <c r="B32">
        <v>8.1972000000000005</v>
      </c>
      <c r="C32">
        <v>4</v>
      </c>
      <c r="D32">
        <f t="shared" si="0"/>
        <v>81972</v>
      </c>
    </row>
    <row r="33" spans="1:4" x14ac:dyDescent="0.3">
      <c r="A33">
        <v>200</v>
      </c>
      <c r="B33">
        <v>9.5212000000000003</v>
      </c>
      <c r="C33">
        <v>4</v>
      </c>
      <c r="D33">
        <f t="shared" si="0"/>
        <v>95212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Q18" sqref="Q18"/>
    </sheetView>
  </sheetViews>
  <sheetFormatPr defaultRowHeight="14.4" x14ac:dyDescent="0.3"/>
  <cols>
    <col min="1" max="1" width="13.88671875" customWidth="1"/>
    <col min="2" max="2" width="10.77734375" customWidth="1"/>
    <col min="3" max="3" width="15.88671875" customWidth="1"/>
    <col min="4" max="4" width="9.5546875" bestFit="1" customWidth="1"/>
    <col min="5" max="5" width="13.33203125" customWidth="1"/>
    <col min="6" max="6" width="13" customWidth="1"/>
  </cols>
  <sheetData>
    <row r="1" spans="1:6" x14ac:dyDescent="0.3">
      <c r="A1" s="12" t="s">
        <v>5</v>
      </c>
      <c r="B1" s="12"/>
      <c r="C1" s="12"/>
      <c r="D1" s="12"/>
    </row>
    <row r="3" spans="1:6" x14ac:dyDescent="0.3">
      <c r="A3" t="s">
        <v>6</v>
      </c>
      <c r="B3" s="12" t="s">
        <v>7</v>
      </c>
      <c r="C3" s="12"/>
    </row>
    <row r="4" spans="1:6" x14ac:dyDescent="0.3">
      <c r="A4" t="s">
        <v>8</v>
      </c>
      <c r="B4" s="12" t="s">
        <v>9</v>
      </c>
      <c r="C4" s="12"/>
      <c r="E4" t="s">
        <v>13</v>
      </c>
      <c r="F4" t="s">
        <v>14</v>
      </c>
    </row>
    <row r="5" spans="1:6" x14ac:dyDescent="0.3">
      <c r="A5" t="s">
        <v>10</v>
      </c>
      <c r="B5" s="12" t="s">
        <v>11</v>
      </c>
      <c r="C5" s="12"/>
    </row>
    <row r="6" spans="1:6" x14ac:dyDescent="0.3">
      <c r="B6" s="13"/>
      <c r="C6" s="12"/>
    </row>
    <row r="8" spans="1:6" x14ac:dyDescent="0.3">
      <c r="A8" s="2" t="s">
        <v>0</v>
      </c>
      <c r="B8" s="2" t="s">
        <v>12</v>
      </c>
      <c r="E8" s="2" t="s">
        <v>0</v>
      </c>
      <c r="F8" s="2" t="s">
        <v>12</v>
      </c>
    </row>
    <row r="9" spans="1:6" x14ac:dyDescent="0.3">
      <c r="A9" s="2">
        <v>10</v>
      </c>
      <c r="B9" s="3">
        <v>184.7</v>
      </c>
      <c r="C9" s="4">
        <f>B9*A9^2</f>
        <v>18470</v>
      </c>
      <c r="D9" s="4">
        <f>C9/10^5</f>
        <v>0.1847</v>
      </c>
      <c r="E9" s="2">
        <v>10</v>
      </c>
      <c r="F9">
        <v>1.3494999999999999</v>
      </c>
    </row>
    <row r="10" spans="1:6" x14ac:dyDescent="0.3">
      <c r="A10" s="2">
        <v>20</v>
      </c>
      <c r="B10" s="3">
        <v>2712</v>
      </c>
      <c r="C10" s="4">
        <f>B10*A10^2</f>
        <v>1084800</v>
      </c>
      <c r="D10" s="4">
        <f>C10/10^5</f>
        <v>10.848000000000001</v>
      </c>
      <c r="E10" s="2">
        <v>20</v>
      </c>
      <c r="F10">
        <v>2.7383999999999999</v>
      </c>
    </row>
    <row r="11" spans="1:6" x14ac:dyDescent="0.3">
      <c r="A11" s="2">
        <v>30</v>
      </c>
      <c r="B11" s="3">
        <v>36070</v>
      </c>
      <c r="C11" s="4">
        <f>B11*A11^2</f>
        <v>32463000</v>
      </c>
      <c r="D11" s="4">
        <f>C11/10^5</f>
        <v>324.63</v>
      </c>
      <c r="E11" s="2">
        <v>30</v>
      </c>
      <c r="F11">
        <v>5.6631</v>
      </c>
    </row>
    <row r="12" spans="1:6" x14ac:dyDescent="0.3">
      <c r="A12" s="2">
        <v>40</v>
      </c>
      <c r="B12" s="3">
        <v>451700</v>
      </c>
      <c r="C12" s="4">
        <f>B12*A12^2</f>
        <v>722720000</v>
      </c>
      <c r="D12" s="4">
        <f>C12/10^5</f>
        <v>7227.2</v>
      </c>
      <c r="E12" s="2">
        <v>40</v>
      </c>
      <c r="F12">
        <v>12.8827</v>
      </c>
    </row>
    <row r="13" spans="1:6" x14ac:dyDescent="0.3">
      <c r="A13" s="2">
        <v>50</v>
      </c>
      <c r="B13" s="3">
        <v>6854000</v>
      </c>
      <c r="C13" s="4">
        <f>B13*A13^2</f>
        <v>17135000000</v>
      </c>
      <c r="D13" s="4">
        <f>C13/10^5</f>
        <v>171350</v>
      </c>
      <c r="E13" s="2">
        <v>50</v>
      </c>
      <c r="F13">
        <v>31.925000000000001</v>
      </c>
    </row>
    <row r="14" spans="1:6" x14ac:dyDescent="0.3">
      <c r="E14" s="2">
        <v>60</v>
      </c>
      <c r="F14">
        <v>91.045199999999994</v>
      </c>
    </row>
    <row r="15" spans="1:6" x14ac:dyDescent="0.3">
      <c r="E15" s="2">
        <v>70</v>
      </c>
      <c r="F15">
        <v>156.93100000000001</v>
      </c>
    </row>
    <row r="16" spans="1:6" x14ac:dyDescent="0.3">
      <c r="E16" s="2">
        <v>80</v>
      </c>
      <c r="F16">
        <v>639.07449999999994</v>
      </c>
    </row>
    <row r="17" spans="5:6" x14ac:dyDescent="0.3">
      <c r="E17" s="2">
        <v>90</v>
      </c>
      <c r="F17">
        <v>2107.8687</v>
      </c>
    </row>
  </sheetData>
  <mergeCells count="5">
    <mergeCell ref="A1:D1"/>
    <mergeCell ref="B3:C3"/>
    <mergeCell ref="B4:C4"/>
    <mergeCell ref="B5:C5"/>
    <mergeCell ref="B6:C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L18" sqref="L18"/>
    </sheetView>
  </sheetViews>
  <sheetFormatPr defaultRowHeight="14.4" x14ac:dyDescent="0.3"/>
  <cols>
    <col min="3" max="3" width="18.77734375" customWidth="1"/>
    <col min="6" max="6" width="17" customWidth="1"/>
  </cols>
  <sheetData>
    <row r="1" spans="1:12" x14ac:dyDescent="0.3">
      <c r="A1" s="12" t="s">
        <v>15</v>
      </c>
      <c r="B1" s="12"/>
      <c r="C1" s="12"/>
      <c r="D1" s="12"/>
    </row>
    <row r="3" spans="1:12" x14ac:dyDescent="0.3">
      <c r="A3" t="s">
        <v>0</v>
      </c>
      <c r="B3" t="s">
        <v>16</v>
      </c>
      <c r="E3" t="s">
        <v>0</v>
      </c>
      <c r="F3" t="s">
        <v>24</v>
      </c>
      <c r="H3" t="s">
        <v>16</v>
      </c>
      <c r="K3" t="s">
        <v>0</v>
      </c>
      <c r="L3" t="s">
        <v>32</v>
      </c>
    </row>
    <row r="4" spans="1:12" x14ac:dyDescent="0.3">
      <c r="A4">
        <v>10</v>
      </c>
      <c r="B4">
        <v>20</v>
      </c>
      <c r="C4" s="5">
        <v>0.6259837962962963</v>
      </c>
      <c r="E4">
        <v>10</v>
      </c>
      <c r="F4" s="6">
        <v>0.6259837962962963</v>
      </c>
      <c r="H4">
        <v>24</v>
      </c>
      <c r="K4">
        <v>100</v>
      </c>
      <c r="L4">
        <v>15</v>
      </c>
    </row>
    <row r="5" spans="1:12" x14ac:dyDescent="0.3">
      <c r="A5">
        <v>15</v>
      </c>
      <c r="B5">
        <v>90</v>
      </c>
      <c r="C5" t="s">
        <v>17</v>
      </c>
      <c r="E5">
        <v>15</v>
      </c>
      <c r="F5" t="s">
        <v>25</v>
      </c>
      <c r="H5">
        <v>82</v>
      </c>
      <c r="K5">
        <v>110</v>
      </c>
      <c r="L5">
        <v>20</v>
      </c>
    </row>
    <row r="6" spans="1:12" x14ac:dyDescent="0.3">
      <c r="A6">
        <v>25</v>
      </c>
      <c r="B6">
        <v>300</v>
      </c>
      <c r="C6" t="s">
        <v>18</v>
      </c>
      <c r="E6">
        <v>20</v>
      </c>
      <c r="F6" t="s">
        <v>26</v>
      </c>
      <c r="H6">
        <v>180</v>
      </c>
      <c r="K6">
        <v>120</v>
      </c>
      <c r="L6">
        <v>10</v>
      </c>
    </row>
    <row r="7" spans="1:12" x14ac:dyDescent="0.3">
      <c r="A7">
        <v>30</v>
      </c>
      <c r="B7">
        <v>800</v>
      </c>
      <c r="C7" t="s">
        <v>19</v>
      </c>
      <c r="E7">
        <v>25</v>
      </c>
      <c r="F7" t="s">
        <v>18</v>
      </c>
      <c r="H7">
        <v>340</v>
      </c>
      <c r="K7">
        <v>130</v>
      </c>
      <c r="L7">
        <v>15</v>
      </c>
    </row>
    <row r="8" spans="1:12" x14ac:dyDescent="0.3">
      <c r="A8">
        <v>35</v>
      </c>
      <c r="B8">
        <v>1000</v>
      </c>
      <c r="C8" t="s">
        <v>20</v>
      </c>
      <c r="E8">
        <v>30</v>
      </c>
      <c r="F8" t="s">
        <v>19</v>
      </c>
      <c r="H8">
        <v>830</v>
      </c>
      <c r="K8">
        <v>140</v>
      </c>
      <c r="L8">
        <v>10</v>
      </c>
    </row>
    <row r="9" spans="1:12" x14ac:dyDescent="0.3">
      <c r="A9">
        <v>40</v>
      </c>
      <c r="B9">
        <v>4000</v>
      </c>
      <c r="C9" t="s">
        <v>21</v>
      </c>
      <c r="E9">
        <v>35</v>
      </c>
      <c r="F9" t="s">
        <v>27</v>
      </c>
      <c r="H9">
        <v>1500</v>
      </c>
      <c r="K9">
        <v>150</v>
      </c>
      <c r="L9">
        <v>20</v>
      </c>
    </row>
    <row r="10" spans="1:12" x14ac:dyDescent="0.3">
      <c r="A10">
        <v>45</v>
      </c>
      <c r="B10">
        <v>10000</v>
      </c>
      <c r="C10" t="s">
        <v>22</v>
      </c>
      <c r="E10">
        <v>40</v>
      </c>
      <c r="F10" t="s">
        <v>21</v>
      </c>
      <c r="H10">
        <v>3400</v>
      </c>
      <c r="K10">
        <v>160</v>
      </c>
      <c r="L10">
        <v>35</v>
      </c>
    </row>
    <row r="11" spans="1:12" x14ac:dyDescent="0.3">
      <c r="A11">
        <v>50</v>
      </c>
      <c r="B11">
        <v>10000</v>
      </c>
      <c r="C11" t="s">
        <v>23</v>
      </c>
      <c r="E11">
        <v>45</v>
      </c>
      <c r="F11" t="s">
        <v>22</v>
      </c>
      <c r="H11">
        <v>8200</v>
      </c>
      <c r="K11">
        <v>170</v>
      </c>
      <c r="L11">
        <v>25</v>
      </c>
    </row>
    <row r="12" spans="1:12" x14ac:dyDescent="0.3">
      <c r="E12">
        <v>50</v>
      </c>
      <c r="F12" t="s">
        <v>23</v>
      </c>
      <c r="H12">
        <v>11400</v>
      </c>
      <c r="K12">
        <v>180</v>
      </c>
      <c r="L12">
        <v>30</v>
      </c>
    </row>
    <row r="13" spans="1:12" x14ac:dyDescent="0.3">
      <c r="E13">
        <v>55</v>
      </c>
      <c r="F13" t="s">
        <v>29</v>
      </c>
      <c r="K13">
        <v>190</v>
      </c>
      <c r="L13">
        <v>30</v>
      </c>
    </row>
    <row r="14" spans="1:12" x14ac:dyDescent="0.3">
      <c r="E14">
        <v>60</v>
      </c>
      <c r="F14" t="s">
        <v>31</v>
      </c>
      <c r="H14">
        <v>23000</v>
      </c>
      <c r="K14">
        <v>200</v>
      </c>
      <c r="L14">
        <v>45</v>
      </c>
    </row>
    <row r="15" spans="1:12" x14ac:dyDescent="0.3">
      <c r="E15">
        <v>65</v>
      </c>
      <c r="F15" t="s">
        <v>28</v>
      </c>
    </row>
    <row r="16" spans="1:12" x14ac:dyDescent="0.3">
      <c r="E16">
        <v>70</v>
      </c>
      <c r="F16" t="s">
        <v>30</v>
      </c>
      <c r="H16">
        <v>62000</v>
      </c>
    </row>
    <row r="17" spans="6:13" x14ac:dyDescent="0.3">
      <c r="K17" t="s">
        <v>38</v>
      </c>
      <c r="L17">
        <v>0.27</v>
      </c>
      <c r="M17">
        <v>-17.05</v>
      </c>
    </row>
    <row r="18" spans="6:13" x14ac:dyDescent="0.3">
      <c r="F18" t="s">
        <v>33</v>
      </c>
      <c r="G18">
        <v>5.05</v>
      </c>
      <c r="H18">
        <v>-10.46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F18" sqref="F18"/>
    </sheetView>
  </sheetViews>
  <sheetFormatPr defaultRowHeight="14.4" x14ac:dyDescent="0.3"/>
  <cols>
    <col min="2" max="2" width="12.5546875" bestFit="1" customWidth="1"/>
  </cols>
  <sheetData>
    <row r="1" spans="1:3" x14ac:dyDescent="0.3">
      <c r="A1" t="s">
        <v>0</v>
      </c>
      <c r="B1" t="s">
        <v>34</v>
      </c>
      <c r="C1" t="s">
        <v>35</v>
      </c>
    </row>
    <row r="2" spans="1:3" x14ac:dyDescent="0.3">
      <c r="A2">
        <v>10</v>
      </c>
      <c r="B2" s="7" t="s">
        <v>36</v>
      </c>
    </row>
    <row r="3" spans="1:3" x14ac:dyDescent="0.3">
      <c r="A3">
        <v>15</v>
      </c>
      <c r="B3" t="s">
        <v>37</v>
      </c>
      <c r="C3">
        <v>78</v>
      </c>
    </row>
    <row r="4" spans="1:3" x14ac:dyDescent="0.3">
      <c r="A4">
        <v>20</v>
      </c>
      <c r="B4" t="s">
        <v>37</v>
      </c>
      <c r="C4">
        <v>89</v>
      </c>
    </row>
    <row r="5" spans="1:3" x14ac:dyDescent="0.3">
      <c r="A5">
        <v>25</v>
      </c>
      <c r="B5" t="s">
        <v>37</v>
      </c>
      <c r="C5">
        <v>67</v>
      </c>
    </row>
    <row r="6" spans="1:3" x14ac:dyDescent="0.3">
      <c r="A6">
        <v>30</v>
      </c>
      <c r="B6" t="s">
        <v>41</v>
      </c>
      <c r="C6">
        <v>106</v>
      </c>
    </row>
    <row r="7" spans="1:3" x14ac:dyDescent="0.3">
      <c r="A7">
        <v>35</v>
      </c>
      <c r="B7" t="s">
        <v>40</v>
      </c>
      <c r="C7">
        <v>135</v>
      </c>
    </row>
    <row r="8" spans="1:3" x14ac:dyDescent="0.3">
      <c r="A8" s="8">
        <v>40</v>
      </c>
      <c r="B8" s="8" t="s">
        <v>39</v>
      </c>
      <c r="C8" s="8">
        <v>158</v>
      </c>
    </row>
    <row r="9" spans="1:3" x14ac:dyDescent="0.3">
      <c r="A9">
        <v>45</v>
      </c>
      <c r="B9" t="s">
        <v>39</v>
      </c>
      <c r="C9">
        <v>190</v>
      </c>
    </row>
    <row r="10" spans="1:3" x14ac:dyDescent="0.3">
      <c r="A10">
        <v>50</v>
      </c>
      <c r="B10" t="s">
        <v>39</v>
      </c>
      <c r="C10">
        <v>120</v>
      </c>
    </row>
    <row r="12" spans="1:3" x14ac:dyDescent="0.3">
      <c r="A12">
        <v>100</v>
      </c>
      <c r="B12" t="s">
        <v>42</v>
      </c>
    </row>
    <row r="13" spans="1:3" x14ac:dyDescent="0.3">
      <c r="A13">
        <v>200</v>
      </c>
      <c r="B13" t="s">
        <v>43</v>
      </c>
    </row>
    <row r="14" spans="1:3" x14ac:dyDescent="0.3">
      <c r="A14">
        <v>300</v>
      </c>
      <c r="B14" t="s">
        <v>44</v>
      </c>
    </row>
    <row r="15" spans="1:3" x14ac:dyDescent="0.3">
      <c r="A15">
        <v>400</v>
      </c>
      <c r="B15" t="s">
        <v>44</v>
      </c>
    </row>
    <row r="16" spans="1:3" x14ac:dyDescent="0.3">
      <c r="A16">
        <v>500</v>
      </c>
      <c r="B16" t="s">
        <v>45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H9" sqref="H9"/>
    </sheetView>
  </sheetViews>
  <sheetFormatPr defaultRowHeight="14.4" x14ac:dyDescent="0.3"/>
  <cols>
    <col min="6" max="6" width="11.33203125" customWidth="1"/>
  </cols>
  <sheetData>
    <row r="1" spans="1:9" x14ac:dyDescent="0.3">
      <c r="A1" t="s">
        <v>0</v>
      </c>
      <c r="B1" t="s">
        <v>34</v>
      </c>
      <c r="C1" t="s">
        <v>35</v>
      </c>
      <c r="F1" t="s">
        <v>0</v>
      </c>
      <c r="G1" t="s">
        <v>38</v>
      </c>
      <c r="H1" t="s">
        <v>38</v>
      </c>
    </row>
    <row r="2" spans="1:9" x14ac:dyDescent="0.3">
      <c r="A2">
        <v>10</v>
      </c>
      <c r="B2" t="s">
        <v>46</v>
      </c>
      <c r="C2">
        <v>25</v>
      </c>
      <c r="F2">
        <v>30</v>
      </c>
      <c r="G2" t="s">
        <v>51</v>
      </c>
    </row>
    <row r="3" spans="1:9" x14ac:dyDescent="0.3">
      <c r="A3">
        <v>15</v>
      </c>
      <c r="B3" t="s">
        <v>47</v>
      </c>
      <c r="C3">
        <v>82</v>
      </c>
      <c r="F3">
        <v>35</v>
      </c>
      <c r="G3" t="s">
        <v>51</v>
      </c>
      <c r="H3">
        <v>0.2</v>
      </c>
    </row>
    <row r="4" spans="1:9" x14ac:dyDescent="0.3">
      <c r="A4">
        <v>20</v>
      </c>
      <c r="B4" t="s">
        <v>48</v>
      </c>
      <c r="C4">
        <v>153</v>
      </c>
      <c r="F4">
        <v>40</v>
      </c>
      <c r="G4" t="s">
        <v>52</v>
      </c>
      <c r="H4">
        <v>0.7</v>
      </c>
    </row>
    <row r="5" spans="1:9" x14ac:dyDescent="0.3">
      <c r="A5">
        <v>25</v>
      </c>
      <c r="B5" t="s">
        <v>49</v>
      </c>
      <c r="C5">
        <v>290</v>
      </c>
      <c r="F5">
        <v>45</v>
      </c>
      <c r="G5" t="s">
        <v>53</v>
      </c>
      <c r="H5">
        <v>1.6</v>
      </c>
    </row>
    <row r="6" spans="1:9" x14ac:dyDescent="0.3">
      <c r="A6">
        <v>30</v>
      </c>
      <c r="B6" t="s">
        <v>50</v>
      </c>
      <c r="C6">
        <v>456</v>
      </c>
      <c r="F6">
        <v>50</v>
      </c>
      <c r="G6" t="s">
        <v>54</v>
      </c>
      <c r="H6">
        <v>2.7</v>
      </c>
    </row>
    <row r="7" spans="1:9" x14ac:dyDescent="0.3">
      <c r="A7">
        <v>40</v>
      </c>
      <c r="C7">
        <v>620</v>
      </c>
    </row>
    <row r="8" spans="1:9" x14ac:dyDescent="0.3">
      <c r="A8">
        <v>50</v>
      </c>
      <c r="C8">
        <v>970</v>
      </c>
      <c r="F8" t="s">
        <v>57</v>
      </c>
      <c r="G8">
        <v>6.0000000000000001E-3</v>
      </c>
      <c r="H8">
        <v>-0.34200000000000003</v>
      </c>
      <c r="I8">
        <v>4.8099999999999996</v>
      </c>
    </row>
    <row r="10" spans="1:9" x14ac:dyDescent="0.3">
      <c r="A10">
        <v>2.62</v>
      </c>
      <c r="B10">
        <v>-2.77</v>
      </c>
    </row>
    <row r="13" spans="1:9" x14ac:dyDescent="0.3">
      <c r="A13" t="s">
        <v>0</v>
      </c>
      <c r="B13" t="s">
        <v>55</v>
      </c>
      <c r="C13" t="s">
        <v>56</v>
      </c>
    </row>
    <row r="14" spans="1:9" x14ac:dyDescent="0.3">
      <c r="A14">
        <v>100</v>
      </c>
      <c r="B14">
        <v>4.8099999999999996</v>
      </c>
      <c r="C14">
        <v>4</v>
      </c>
    </row>
    <row r="15" spans="1:9" x14ac:dyDescent="0.3">
      <c r="A15">
        <v>110</v>
      </c>
      <c r="B15">
        <v>6.61</v>
      </c>
      <c r="C15">
        <v>4</v>
      </c>
    </row>
    <row r="16" spans="1:9" x14ac:dyDescent="0.3">
      <c r="A16">
        <v>120</v>
      </c>
      <c r="B16">
        <v>9.09</v>
      </c>
      <c r="C16">
        <v>4</v>
      </c>
    </row>
    <row r="17" spans="1:3" x14ac:dyDescent="0.3">
      <c r="A17">
        <v>130</v>
      </c>
      <c r="B17">
        <v>1.17</v>
      </c>
      <c r="C17">
        <v>5</v>
      </c>
    </row>
    <row r="18" spans="1:3" x14ac:dyDescent="0.3">
      <c r="A18">
        <v>140</v>
      </c>
      <c r="B18">
        <v>1.59</v>
      </c>
      <c r="C18">
        <v>5</v>
      </c>
    </row>
    <row r="19" spans="1:3" x14ac:dyDescent="0.3">
      <c r="A19">
        <v>150</v>
      </c>
      <c r="B19">
        <v>2.06</v>
      </c>
      <c r="C19">
        <v>5</v>
      </c>
    </row>
    <row r="20" spans="1:3" x14ac:dyDescent="0.3">
      <c r="A20">
        <v>160</v>
      </c>
      <c r="B20">
        <v>2.72</v>
      </c>
      <c r="C20">
        <v>5</v>
      </c>
    </row>
    <row r="21" spans="1:3" x14ac:dyDescent="0.3">
      <c r="A21">
        <v>170</v>
      </c>
      <c r="B21">
        <v>3.35</v>
      </c>
      <c r="C21">
        <v>5</v>
      </c>
    </row>
    <row r="22" spans="1:3" x14ac:dyDescent="0.3">
      <c r="A22">
        <v>180</v>
      </c>
      <c r="B22">
        <v>4.0199999999999996</v>
      </c>
      <c r="C22">
        <v>5</v>
      </c>
    </row>
    <row r="23" spans="1:3" x14ac:dyDescent="0.3">
      <c r="A23">
        <v>190</v>
      </c>
      <c r="B23">
        <v>5.82</v>
      </c>
      <c r="C23">
        <v>5</v>
      </c>
    </row>
    <row r="24" spans="1:3" x14ac:dyDescent="0.3">
      <c r="A24">
        <v>200</v>
      </c>
      <c r="B24">
        <v>6.75</v>
      </c>
      <c r="C24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9" workbookViewId="0">
      <selection activeCell="C31" sqref="C31"/>
    </sheetView>
  </sheetViews>
  <sheetFormatPr defaultRowHeight="14.4" x14ac:dyDescent="0.3"/>
  <cols>
    <col min="2" max="2" width="11.5546875" customWidth="1"/>
    <col min="3" max="3" width="15.44140625" customWidth="1"/>
    <col min="4" max="4" width="13.6640625" customWidth="1"/>
    <col min="5" max="5" width="12" customWidth="1"/>
  </cols>
  <sheetData>
    <row r="1" spans="1:8" x14ac:dyDescent="0.3">
      <c r="A1" s="8" t="s">
        <v>60</v>
      </c>
    </row>
    <row r="2" spans="1:8" x14ac:dyDescent="0.3">
      <c r="A2" t="s">
        <v>58</v>
      </c>
      <c r="B2">
        <v>0.05</v>
      </c>
      <c r="C2">
        <v>7.4999999999999997E-2</v>
      </c>
      <c r="D2">
        <v>0.1</v>
      </c>
      <c r="E2">
        <v>0.125</v>
      </c>
      <c r="F2">
        <v>0.15</v>
      </c>
      <c r="G2">
        <v>0.17499999999999999</v>
      </c>
      <c r="H2">
        <v>0.2</v>
      </c>
    </row>
    <row r="3" spans="1:8" x14ac:dyDescent="0.3">
      <c r="A3">
        <v>20</v>
      </c>
      <c r="B3">
        <v>10</v>
      </c>
      <c r="C3">
        <v>10</v>
      </c>
      <c r="D3">
        <v>10</v>
      </c>
      <c r="E3">
        <v>10</v>
      </c>
      <c r="F3">
        <v>20</v>
      </c>
      <c r="G3">
        <v>50</v>
      </c>
      <c r="H3">
        <v>300</v>
      </c>
    </row>
    <row r="4" spans="1:8" x14ac:dyDescent="0.3">
      <c r="A4">
        <v>30</v>
      </c>
      <c r="B4">
        <v>20</v>
      </c>
      <c r="C4">
        <v>20</v>
      </c>
      <c r="D4">
        <v>10</v>
      </c>
      <c r="E4">
        <v>20</v>
      </c>
      <c r="F4">
        <v>40</v>
      </c>
      <c r="G4">
        <v>70</v>
      </c>
      <c r="H4">
        <v>300</v>
      </c>
    </row>
    <row r="5" spans="1:8" x14ac:dyDescent="0.3">
      <c r="A5">
        <v>40</v>
      </c>
      <c r="B5">
        <v>10</v>
      </c>
      <c r="C5">
        <v>20</v>
      </c>
      <c r="D5">
        <v>20</v>
      </c>
      <c r="E5">
        <v>30</v>
      </c>
      <c r="F5">
        <v>40</v>
      </c>
      <c r="G5">
        <v>80</v>
      </c>
      <c r="H5">
        <v>800</v>
      </c>
    </row>
    <row r="6" spans="1:8" x14ac:dyDescent="0.3">
      <c r="A6">
        <v>50</v>
      </c>
      <c r="B6">
        <v>20</v>
      </c>
      <c r="C6">
        <v>60</v>
      </c>
      <c r="D6">
        <v>20</v>
      </c>
      <c r="E6">
        <v>50</v>
      </c>
      <c r="F6">
        <v>60</v>
      </c>
      <c r="G6">
        <v>200</v>
      </c>
      <c r="H6">
        <v>1000</v>
      </c>
    </row>
    <row r="7" spans="1:8" x14ac:dyDescent="0.3">
      <c r="A7">
        <v>60</v>
      </c>
      <c r="B7">
        <v>30</v>
      </c>
      <c r="C7">
        <v>100</v>
      </c>
      <c r="D7">
        <v>80</v>
      </c>
      <c r="E7">
        <v>60</v>
      </c>
      <c r="F7">
        <v>90</v>
      </c>
      <c r="G7">
        <v>90</v>
      </c>
      <c r="H7">
        <v>900</v>
      </c>
    </row>
    <row r="9" spans="1:8" x14ac:dyDescent="0.3">
      <c r="A9" s="8" t="s">
        <v>59</v>
      </c>
    </row>
    <row r="10" spans="1:8" x14ac:dyDescent="0.3">
      <c r="A10" s="8" t="s">
        <v>58</v>
      </c>
      <c r="B10" s="8">
        <v>0.05</v>
      </c>
      <c r="C10" s="8">
        <v>7.4999999999999997E-2</v>
      </c>
      <c r="D10" s="8">
        <v>0.1</v>
      </c>
      <c r="E10" s="8">
        <v>0.125</v>
      </c>
      <c r="F10" s="8">
        <v>0.15</v>
      </c>
      <c r="G10" s="8">
        <v>0.17499999999999999</v>
      </c>
      <c r="H10">
        <v>0.2</v>
      </c>
    </row>
    <row r="11" spans="1:8" x14ac:dyDescent="0.3">
      <c r="A11" s="8">
        <v>20</v>
      </c>
      <c r="B11" s="8">
        <v>8</v>
      </c>
      <c r="C11" s="8">
        <v>9</v>
      </c>
      <c r="D11" s="8">
        <v>11</v>
      </c>
      <c r="E11" s="8">
        <v>12</v>
      </c>
      <c r="F11" s="8">
        <v>16</v>
      </c>
      <c r="G11" s="8">
        <v>38</v>
      </c>
      <c r="H11">
        <v>220</v>
      </c>
    </row>
    <row r="12" spans="1:8" x14ac:dyDescent="0.3">
      <c r="A12" s="8">
        <v>30</v>
      </c>
      <c r="B12" s="8">
        <v>11</v>
      </c>
      <c r="C12" s="8">
        <v>11</v>
      </c>
      <c r="D12" s="8">
        <v>13</v>
      </c>
      <c r="E12" s="8">
        <v>17</v>
      </c>
      <c r="F12" s="8">
        <v>22</v>
      </c>
      <c r="G12" s="8">
        <v>54</v>
      </c>
      <c r="H12">
        <v>380</v>
      </c>
    </row>
    <row r="13" spans="1:8" x14ac:dyDescent="0.3">
      <c r="A13" s="8">
        <v>40</v>
      </c>
      <c r="B13" s="8">
        <v>15</v>
      </c>
      <c r="C13" s="8">
        <v>17</v>
      </c>
      <c r="D13" s="8">
        <v>17</v>
      </c>
      <c r="E13" s="8">
        <v>23</v>
      </c>
      <c r="F13" s="8">
        <v>40</v>
      </c>
      <c r="G13" s="8">
        <v>86</v>
      </c>
      <c r="H13">
        <v>620</v>
      </c>
    </row>
    <row r="14" spans="1:8" x14ac:dyDescent="0.3">
      <c r="A14" s="8">
        <v>50</v>
      </c>
      <c r="B14" s="8">
        <v>25</v>
      </c>
      <c r="C14" s="8">
        <v>37</v>
      </c>
      <c r="D14" s="8">
        <v>39</v>
      </c>
      <c r="E14" s="8">
        <v>38</v>
      </c>
      <c r="F14" s="8">
        <v>68</v>
      </c>
      <c r="G14" s="8">
        <v>130</v>
      </c>
      <c r="H14">
        <v>1100</v>
      </c>
    </row>
    <row r="15" spans="1:8" x14ac:dyDescent="0.3">
      <c r="A15">
        <v>60</v>
      </c>
      <c r="B15">
        <v>45</v>
      </c>
      <c r="C15">
        <v>46</v>
      </c>
      <c r="D15">
        <v>64</v>
      </c>
      <c r="E15">
        <v>70</v>
      </c>
      <c r="F15">
        <v>84</v>
      </c>
      <c r="G15">
        <v>140</v>
      </c>
      <c r="H15">
        <v>1300</v>
      </c>
    </row>
    <row r="17" spans="1:6" x14ac:dyDescent="0.3">
      <c r="A17" s="8" t="s">
        <v>62</v>
      </c>
      <c r="B17" s="8">
        <v>0.504</v>
      </c>
      <c r="C17" s="8">
        <v>-13.3</v>
      </c>
      <c r="D17" s="8">
        <v>311</v>
      </c>
      <c r="E17" s="8"/>
    </row>
    <row r="18" spans="1:6" x14ac:dyDescent="0.3">
      <c r="A18" s="8" t="s">
        <v>61</v>
      </c>
      <c r="B18" s="8">
        <v>193</v>
      </c>
      <c r="C18" s="8">
        <v>-52.7</v>
      </c>
      <c r="D18" s="8">
        <v>4.7300000000000004</v>
      </c>
      <c r="E18" s="8">
        <v>-0.10199999999999999</v>
      </c>
    </row>
    <row r="19" spans="1:6" x14ac:dyDescent="0.3">
      <c r="B19" s="9"/>
      <c r="C19" s="9"/>
    </row>
    <row r="20" spans="1:6" x14ac:dyDescent="0.3">
      <c r="A20" t="s">
        <v>63</v>
      </c>
      <c r="B20" t="s">
        <v>70</v>
      </c>
      <c r="C20" t="s">
        <v>71</v>
      </c>
      <c r="D20" t="s">
        <v>64</v>
      </c>
      <c r="E20" t="s">
        <v>66</v>
      </c>
      <c r="F20" t="s">
        <v>79</v>
      </c>
    </row>
    <row r="21" spans="1:6" x14ac:dyDescent="0.3">
      <c r="A21">
        <v>0.05</v>
      </c>
      <c r="B21" s="10" t="s">
        <v>75</v>
      </c>
      <c r="C21" s="10" t="s">
        <v>72</v>
      </c>
      <c r="D21" s="10"/>
      <c r="E21" s="10"/>
    </row>
    <row r="22" spans="1:6" x14ac:dyDescent="0.3">
      <c r="A22">
        <v>7.4999999999999997E-2</v>
      </c>
      <c r="B22" s="10" t="s">
        <v>75</v>
      </c>
      <c r="C22" s="10" t="s">
        <v>72</v>
      </c>
      <c r="D22" s="10"/>
      <c r="E22" s="10"/>
    </row>
    <row r="23" spans="1:6" x14ac:dyDescent="0.3">
      <c r="A23">
        <v>0.1</v>
      </c>
      <c r="B23" s="10" t="s">
        <v>75</v>
      </c>
      <c r="C23" s="10" t="s">
        <v>72</v>
      </c>
      <c r="D23" s="10"/>
      <c r="E23" s="10"/>
    </row>
    <row r="24" spans="1:6" x14ac:dyDescent="0.3">
      <c r="A24">
        <v>0.125</v>
      </c>
      <c r="B24" s="10" t="s">
        <v>75</v>
      </c>
      <c r="C24" s="10" t="s">
        <v>73</v>
      </c>
      <c r="D24" s="10"/>
      <c r="E24" s="10"/>
    </row>
    <row r="25" spans="1:6" x14ac:dyDescent="0.3">
      <c r="A25">
        <v>0.15</v>
      </c>
      <c r="B25" s="10" t="s">
        <v>75</v>
      </c>
      <c r="C25" s="10" t="s">
        <v>73</v>
      </c>
      <c r="D25" s="10"/>
      <c r="E25" s="10"/>
    </row>
    <row r="26" spans="1:6" x14ac:dyDescent="0.3">
      <c r="A26">
        <v>0.17499999999999999</v>
      </c>
      <c r="B26" s="10" t="s">
        <v>75</v>
      </c>
      <c r="C26" s="10" t="s">
        <v>73</v>
      </c>
      <c r="D26" s="10"/>
      <c r="E26" s="10"/>
    </row>
    <row r="27" spans="1:6" x14ac:dyDescent="0.3">
      <c r="A27">
        <v>0.2</v>
      </c>
      <c r="B27" s="10" t="s">
        <v>76</v>
      </c>
      <c r="C27" s="10" t="s">
        <v>74</v>
      </c>
      <c r="D27" s="10"/>
      <c r="E27" s="10"/>
    </row>
    <row r="28" spans="1:6" x14ac:dyDescent="0.3">
      <c r="A28">
        <v>0.21</v>
      </c>
      <c r="B28" s="10"/>
      <c r="C28" s="10" t="s">
        <v>131</v>
      </c>
      <c r="D28" s="10" t="s">
        <v>65</v>
      </c>
      <c r="E28" s="10">
        <v>0.93600000000000005</v>
      </c>
    </row>
    <row r="29" spans="1:6" x14ac:dyDescent="0.3">
      <c r="A29">
        <v>0.22</v>
      </c>
      <c r="B29" s="10"/>
      <c r="C29" s="10" t="s">
        <v>67</v>
      </c>
      <c r="D29" s="10" t="s">
        <v>65</v>
      </c>
      <c r="E29" s="10">
        <v>0.92600000000000005</v>
      </c>
      <c r="F29" t="s">
        <v>80</v>
      </c>
    </row>
    <row r="30" spans="1:6" x14ac:dyDescent="0.3">
      <c r="A30">
        <v>0.23</v>
      </c>
      <c r="B30" s="10"/>
      <c r="C30" s="10" t="s">
        <v>68</v>
      </c>
      <c r="D30" s="10" t="s">
        <v>65</v>
      </c>
      <c r="E30" s="10">
        <v>0.90300000000000002</v>
      </c>
      <c r="F30" t="s">
        <v>80</v>
      </c>
    </row>
    <row r="31" spans="1:6" x14ac:dyDescent="0.3">
      <c r="A31">
        <v>0.24</v>
      </c>
      <c r="B31" s="10"/>
      <c r="C31" s="10" t="s">
        <v>69</v>
      </c>
      <c r="D31" s="10" t="s">
        <v>65</v>
      </c>
      <c r="E31" s="10">
        <v>0.79400000000000004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12" workbookViewId="0">
      <selection activeCell="D33" sqref="D33"/>
    </sheetView>
  </sheetViews>
  <sheetFormatPr defaultRowHeight="14.4" x14ac:dyDescent="0.3"/>
  <cols>
    <col min="3" max="3" width="13.109375" customWidth="1"/>
  </cols>
  <sheetData>
    <row r="1" spans="1:12" x14ac:dyDescent="0.3">
      <c r="A1" s="2" t="s">
        <v>77</v>
      </c>
      <c r="B1" s="2" t="s">
        <v>78</v>
      </c>
      <c r="F1" s="10" t="s">
        <v>58</v>
      </c>
      <c r="G1" s="10">
        <v>0.05</v>
      </c>
      <c r="H1" s="10">
        <v>7.4999999999999997E-2</v>
      </c>
      <c r="I1" s="10">
        <v>0.1</v>
      </c>
      <c r="J1" s="10">
        <v>0.125</v>
      </c>
      <c r="K1" s="10">
        <v>0.15</v>
      </c>
      <c r="L1" s="10">
        <v>0.17499999999999999</v>
      </c>
    </row>
    <row r="2" spans="1:12" x14ac:dyDescent="0.3">
      <c r="A2" s="2">
        <v>30</v>
      </c>
      <c r="B2" s="2">
        <v>0.48</v>
      </c>
      <c r="F2" s="10">
        <v>30</v>
      </c>
      <c r="G2" s="10" t="s">
        <v>81</v>
      </c>
      <c r="H2" s="10" t="s">
        <v>82</v>
      </c>
      <c r="I2" s="10" t="s">
        <v>82</v>
      </c>
      <c r="J2" s="10" t="s">
        <v>84</v>
      </c>
      <c r="K2" s="10" t="s">
        <v>84</v>
      </c>
      <c r="L2" s="10" t="s">
        <v>91</v>
      </c>
    </row>
    <row r="3" spans="1:12" x14ac:dyDescent="0.3">
      <c r="A3" s="2">
        <v>40</v>
      </c>
      <c r="B3" s="2">
        <v>0.43</v>
      </c>
      <c r="F3" s="10">
        <v>40</v>
      </c>
      <c r="G3" s="10" t="s">
        <v>85</v>
      </c>
      <c r="H3" s="10" t="s">
        <v>83</v>
      </c>
      <c r="I3" s="10" t="s">
        <v>83</v>
      </c>
      <c r="J3" s="10" t="s">
        <v>84</v>
      </c>
      <c r="K3" s="10" t="s">
        <v>84</v>
      </c>
      <c r="L3" s="10" t="s">
        <v>91</v>
      </c>
    </row>
    <row r="4" spans="1:12" x14ac:dyDescent="0.3">
      <c r="A4" s="2">
        <v>50</v>
      </c>
      <c r="B4" s="2">
        <v>0.4</v>
      </c>
      <c r="F4" s="10">
        <v>50</v>
      </c>
      <c r="G4" s="10" t="s">
        <v>92</v>
      </c>
      <c r="H4" s="10" t="s">
        <v>92</v>
      </c>
      <c r="I4" s="10" t="s">
        <v>89</v>
      </c>
      <c r="J4" s="10" t="s">
        <v>89</v>
      </c>
      <c r="K4" s="10" t="s">
        <v>89</v>
      </c>
      <c r="L4" s="10" t="s">
        <v>39</v>
      </c>
    </row>
    <row r="5" spans="1:12" x14ac:dyDescent="0.3">
      <c r="A5" s="2">
        <v>60</v>
      </c>
      <c r="B5" s="2">
        <v>0.38500000000000001</v>
      </c>
      <c r="F5" s="10">
        <v>60</v>
      </c>
      <c r="G5" s="10" t="s">
        <v>86</v>
      </c>
      <c r="H5" s="10" t="s">
        <v>93</v>
      </c>
      <c r="I5" s="10" t="s">
        <v>89</v>
      </c>
      <c r="J5" s="10" t="s">
        <v>88</v>
      </c>
      <c r="K5" s="10" t="s">
        <v>88</v>
      </c>
      <c r="L5" s="10" t="s">
        <v>90</v>
      </c>
    </row>
    <row r="6" spans="1:12" x14ac:dyDescent="0.3">
      <c r="A6" s="2">
        <v>70</v>
      </c>
      <c r="B6" s="2">
        <v>0.39500000000000002</v>
      </c>
      <c r="F6" s="10">
        <v>70</v>
      </c>
      <c r="G6" s="10" t="s">
        <v>87</v>
      </c>
      <c r="H6" s="10" t="s">
        <v>87</v>
      </c>
      <c r="I6" s="10" t="s">
        <v>87</v>
      </c>
      <c r="J6" s="10" t="s">
        <v>87</v>
      </c>
      <c r="K6" s="10" t="s">
        <v>87</v>
      </c>
      <c r="L6" s="10" t="s">
        <v>87</v>
      </c>
    </row>
    <row r="7" spans="1:12" x14ac:dyDescent="0.3">
      <c r="A7" s="2">
        <v>80</v>
      </c>
      <c r="B7" s="2">
        <v>0.36</v>
      </c>
      <c r="F7" s="10">
        <v>80</v>
      </c>
      <c r="G7" s="10" t="s">
        <v>87</v>
      </c>
      <c r="H7" s="10" t="s">
        <v>87</v>
      </c>
      <c r="I7" s="10" t="s">
        <v>87</v>
      </c>
      <c r="J7" s="10" t="s">
        <v>87</v>
      </c>
      <c r="K7" s="10" t="s">
        <v>87</v>
      </c>
      <c r="L7" s="10" t="s">
        <v>87</v>
      </c>
    </row>
    <row r="8" spans="1:12" x14ac:dyDescent="0.3">
      <c r="A8" s="2">
        <v>90</v>
      </c>
      <c r="B8" s="2">
        <v>0.36</v>
      </c>
      <c r="F8" s="10"/>
      <c r="G8" s="10"/>
      <c r="H8" s="10"/>
      <c r="I8" s="10"/>
      <c r="J8" s="10"/>
      <c r="K8" s="10"/>
      <c r="L8" s="10"/>
    </row>
    <row r="9" spans="1:12" x14ac:dyDescent="0.3">
      <c r="A9" s="2">
        <v>100</v>
      </c>
      <c r="B9" s="2">
        <v>0.34499999999999997</v>
      </c>
      <c r="F9" s="10" t="s">
        <v>58</v>
      </c>
      <c r="G9" s="10">
        <v>0.05</v>
      </c>
      <c r="H9" s="10">
        <v>7.4999999999999997E-2</v>
      </c>
      <c r="I9" s="11">
        <v>0.1</v>
      </c>
      <c r="J9" s="10">
        <v>0.125</v>
      </c>
      <c r="K9" s="10">
        <v>0.15</v>
      </c>
      <c r="L9" s="10">
        <v>0.17499999999999999</v>
      </c>
    </row>
    <row r="10" spans="1:12" x14ac:dyDescent="0.3">
      <c r="A10" s="2">
        <v>110</v>
      </c>
      <c r="B10" s="2">
        <v>0.33500000000000002</v>
      </c>
      <c r="F10" s="10">
        <v>30</v>
      </c>
      <c r="G10" s="10" t="s">
        <v>94</v>
      </c>
      <c r="H10" s="10" t="s">
        <v>95</v>
      </c>
      <c r="I10" s="11" t="s">
        <v>98</v>
      </c>
      <c r="J10" s="10" t="s">
        <v>99</v>
      </c>
      <c r="K10" s="10" t="s">
        <v>100</v>
      </c>
      <c r="L10" s="10" t="s">
        <v>101</v>
      </c>
    </row>
    <row r="11" spans="1:12" x14ac:dyDescent="0.3">
      <c r="A11" s="2">
        <v>120</v>
      </c>
      <c r="B11" s="2">
        <v>0.32500000000000001</v>
      </c>
      <c r="F11" s="10">
        <v>40</v>
      </c>
      <c r="G11" s="10" t="s">
        <v>98</v>
      </c>
      <c r="H11" s="10" t="s">
        <v>96</v>
      </c>
      <c r="I11" s="11" t="s">
        <v>99</v>
      </c>
      <c r="J11" s="10" t="s">
        <v>102</v>
      </c>
      <c r="K11" s="10" t="s">
        <v>103</v>
      </c>
      <c r="L11" s="10" t="s">
        <v>104</v>
      </c>
    </row>
    <row r="12" spans="1:12" x14ac:dyDescent="0.3">
      <c r="A12" s="2">
        <v>130</v>
      </c>
      <c r="B12" s="2">
        <v>0.34</v>
      </c>
      <c r="F12" s="10">
        <v>50</v>
      </c>
      <c r="G12" s="10" t="s">
        <v>114</v>
      </c>
      <c r="H12" s="10" t="s">
        <v>117</v>
      </c>
      <c r="I12" s="11" t="s">
        <v>114</v>
      </c>
      <c r="J12" s="10" t="s">
        <v>100</v>
      </c>
      <c r="K12" s="10" t="s">
        <v>106</v>
      </c>
      <c r="L12" s="10" t="s">
        <v>107</v>
      </c>
    </row>
    <row r="13" spans="1:12" x14ac:dyDescent="0.3">
      <c r="A13" s="2">
        <v>140</v>
      </c>
      <c r="B13" s="2">
        <v>0.33</v>
      </c>
      <c r="F13" s="11">
        <v>60</v>
      </c>
      <c r="G13" s="11" t="s">
        <v>115</v>
      </c>
      <c r="H13" s="11" t="s">
        <v>118</v>
      </c>
      <c r="I13" s="11" t="s">
        <v>97</v>
      </c>
      <c r="J13" s="11" t="s">
        <v>122</v>
      </c>
      <c r="K13" s="11" t="s">
        <v>109</v>
      </c>
      <c r="L13" s="11" t="s">
        <v>108</v>
      </c>
    </row>
    <row r="14" spans="1:12" x14ac:dyDescent="0.3">
      <c r="A14" s="2">
        <v>150</v>
      </c>
      <c r="B14" s="2">
        <v>0.32500000000000001</v>
      </c>
      <c r="F14" s="10">
        <v>70</v>
      </c>
      <c r="G14" s="10" t="s">
        <v>106</v>
      </c>
      <c r="H14" s="10" t="s">
        <v>119</v>
      </c>
      <c r="I14" s="11" t="s">
        <v>121</v>
      </c>
      <c r="J14" s="10" t="s">
        <v>123</v>
      </c>
      <c r="K14" s="10" t="s">
        <v>124</v>
      </c>
      <c r="L14" s="10" t="s">
        <v>111</v>
      </c>
    </row>
    <row r="15" spans="1:12" x14ac:dyDescent="0.3">
      <c r="A15" s="2">
        <v>160</v>
      </c>
      <c r="B15" s="2">
        <v>0.32</v>
      </c>
      <c r="F15" s="10">
        <v>80</v>
      </c>
      <c r="G15" s="10" t="s">
        <v>116</v>
      </c>
      <c r="H15" s="10" t="s">
        <v>120</v>
      </c>
      <c r="I15" s="11" t="s">
        <v>107</v>
      </c>
      <c r="J15" s="10" t="s">
        <v>104</v>
      </c>
      <c r="K15" s="10" t="s">
        <v>125</v>
      </c>
      <c r="L15" s="10" t="s">
        <v>112</v>
      </c>
    </row>
    <row r="16" spans="1:12" x14ac:dyDescent="0.3">
      <c r="A16" s="2">
        <v>170</v>
      </c>
      <c r="B16" s="2">
        <v>0.30499999999999999</v>
      </c>
    </row>
    <row r="17" spans="1:10" x14ac:dyDescent="0.3">
      <c r="A17" s="2">
        <v>180</v>
      </c>
      <c r="B17" s="2">
        <v>0.31</v>
      </c>
      <c r="F17" t="s">
        <v>62</v>
      </c>
      <c r="G17">
        <v>1.29</v>
      </c>
      <c r="H17">
        <v>-33.1</v>
      </c>
      <c r="I17">
        <v>1664</v>
      </c>
    </row>
    <row r="18" spans="1:10" x14ac:dyDescent="0.3">
      <c r="A18" s="2">
        <v>190</v>
      </c>
      <c r="B18" s="2">
        <v>0.3</v>
      </c>
      <c r="F18" t="s">
        <v>126</v>
      </c>
      <c r="G18">
        <v>41.4</v>
      </c>
      <c r="H18">
        <v>-11.7</v>
      </c>
      <c r="I18">
        <v>1.06</v>
      </c>
      <c r="J18">
        <v>-1.7999999999999999E-2</v>
      </c>
    </row>
    <row r="19" spans="1:10" x14ac:dyDescent="0.3">
      <c r="A19" s="2">
        <v>200</v>
      </c>
      <c r="B19" s="2">
        <v>0.31</v>
      </c>
    </row>
    <row r="21" spans="1:10" x14ac:dyDescent="0.3">
      <c r="A21" t="s">
        <v>113</v>
      </c>
    </row>
    <row r="23" spans="1:10" x14ac:dyDescent="0.3">
      <c r="A23" s="10" t="s">
        <v>63</v>
      </c>
      <c r="B23" s="10" t="s">
        <v>127</v>
      </c>
      <c r="C23" s="10" t="s">
        <v>128</v>
      </c>
    </row>
    <row r="24" spans="1:10" x14ac:dyDescent="0.3">
      <c r="A24" s="10">
        <v>0.05</v>
      </c>
      <c r="B24" s="10" t="s">
        <v>87</v>
      </c>
      <c r="C24" s="10" t="s">
        <v>129</v>
      </c>
    </row>
    <row r="25" spans="1:10" x14ac:dyDescent="0.3">
      <c r="A25" s="10">
        <v>7.4999999999999997E-2</v>
      </c>
      <c r="B25" s="10" t="s">
        <v>87</v>
      </c>
      <c r="C25" s="10" t="s">
        <v>129</v>
      </c>
    </row>
    <row r="26" spans="1:10" x14ac:dyDescent="0.3">
      <c r="A26" s="10">
        <v>0.1</v>
      </c>
      <c r="B26" s="10" t="s">
        <v>87</v>
      </c>
      <c r="C26" s="10" t="s">
        <v>129</v>
      </c>
    </row>
    <row r="27" spans="1:10" x14ac:dyDescent="0.3">
      <c r="A27" s="10">
        <v>0.125</v>
      </c>
      <c r="B27" s="10" t="s">
        <v>87</v>
      </c>
      <c r="C27" s="10" t="s">
        <v>129</v>
      </c>
    </row>
    <row r="28" spans="1:10" x14ac:dyDescent="0.3">
      <c r="A28" s="10">
        <v>0.15</v>
      </c>
      <c r="B28" s="10" t="s">
        <v>87</v>
      </c>
      <c r="C28" s="10" t="s">
        <v>129</v>
      </c>
    </row>
    <row r="29" spans="1:10" x14ac:dyDescent="0.3">
      <c r="A29" s="10">
        <v>0.17499999999999999</v>
      </c>
      <c r="B29" s="10" t="s">
        <v>87</v>
      </c>
      <c r="C29" s="10" t="s">
        <v>129</v>
      </c>
    </row>
    <row r="30" spans="1:10" x14ac:dyDescent="0.3">
      <c r="A30" s="10">
        <v>0.2</v>
      </c>
      <c r="B30" s="10" t="s">
        <v>39</v>
      </c>
      <c r="C30" s="10" t="s">
        <v>129</v>
      </c>
    </row>
    <row r="31" spans="1:10" x14ac:dyDescent="0.3">
      <c r="A31" s="10">
        <v>0.21</v>
      </c>
      <c r="B31" s="10" t="s">
        <v>91</v>
      </c>
      <c r="C31" s="10" t="s">
        <v>65</v>
      </c>
    </row>
    <row r="32" spans="1:10" x14ac:dyDescent="0.3">
      <c r="A32" s="10">
        <v>0.22</v>
      </c>
      <c r="B32" s="10" t="s">
        <v>130</v>
      </c>
      <c r="C32" s="10" t="s">
        <v>65</v>
      </c>
    </row>
    <row r="33" spans="1:3" x14ac:dyDescent="0.3">
      <c r="A33" s="10">
        <v>0.23</v>
      </c>
      <c r="B33" s="10" t="s">
        <v>110</v>
      </c>
      <c r="C33" s="10" t="s">
        <v>65</v>
      </c>
    </row>
    <row r="34" spans="1:3" x14ac:dyDescent="0.3">
      <c r="A34" s="10">
        <v>0.24</v>
      </c>
      <c r="B34" s="10" t="s">
        <v>105</v>
      </c>
      <c r="C34" s="10" t="s">
        <v>65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2% Deviation</vt:lpstr>
      <vt:lpstr>Ground State</vt:lpstr>
      <vt:lpstr>Frus</vt:lpstr>
      <vt:lpstr>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</dc:creator>
  <cp:lastModifiedBy>Rudy</cp:lastModifiedBy>
  <dcterms:created xsi:type="dcterms:W3CDTF">2019-04-06T00:24:56Z</dcterms:created>
  <dcterms:modified xsi:type="dcterms:W3CDTF">2019-04-21T09:22:02Z</dcterms:modified>
</cp:coreProperties>
</file>