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Burndown Chart" sheetId="1" r:id="rId4"/>
  </sheets>
  <definedNames/>
  <calcPr/>
</workbook>
</file>

<file path=xl/sharedStrings.xml><?xml version="1.0" encoding="utf-8"?>
<sst xmlns="http://schemas.openxmlformats.org/spreadsheetml/2006/main" count="63" uniqueCount="40">
  <si>
    <t>Sprint Burndown Chart (09/30 - 10/11)</t>
  </si>
  <si>
    <t>Tasks</t>
  </si>
  <si>
    <t>Individual Breakdown</t>
  </si>
  <si>
    <t xml:space="preserve">Initial Estimate </t>
  </si>
  <si>
    <t xml:space="preserve">Remaining </t>
  </si>
  <si>
    <t xml:space="preserve">Day 0 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</si>
  <si>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</si>
  <si>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</si>
  <si>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</si>
  <si>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</si>
  <si>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</si>
  <si>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</si>
  <si>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</si>
  <si>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</si>
  <si>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</si>
  <si>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</si>
  <si>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</si>
  <si>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</si>
  <si>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</si>
  <si>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</si>
  <si>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Product Proposal</t>
  </si>
  <si>
    <t>Devin</t>
  </si>
  <si>
    <t>Phong</t>
  </si>
  <si>
    <t xml:space="preserve">Zarif </t>
  </si>
  <si>
    <t>Jack</t>
  </si>
  <si>
    <t>Yoshiki</t>
  </si>
  <si>
    <t>BRD Phase - 1</t>
  </si>
  <si>
    <t>BRD Phase - 2</t>
  </si>
  <si>
    <t>Glossary</t>
  </si>
  <si>
    <t>Non Features Requirements (User Types, Scope)</t>
  </si>
  <si>
    <t xml:space="preserve">Remainging Effort </t>
  </si>
  <si>
    <t>Effort</t>
  </si>
  <si>
    <t xml:space="preserve">Individual Effort </t>
  </si>
  <si>
    <t>Devin remaining</t>
  </si>
  <si>
    <t xml:space="preserve">Devin </t>
  </si>
  <si>
    <t>Phong remaining</t>
  </si>
  <si>
    <t>Zarif remaining</t>
  </si>
  <si>
    <t>Zarif</t>
  </si>
  <si>
    <t>Jack remaining</t>
  </si>
  <si>
    <t>Yoshiki 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</si>
</sst>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-d"/>
  </numFmts>
  <fonts count="5">
    <font>
      <sz val="10.0"/>
      <color rgb="FF000000"/>
      <name val="Arial"/>
      <scheme val="minor"/>
    </font>
    <font>
      <b/>
      <sz val="24.0"/>
      <color theme="1"/>
      <name val="Arial"/>
      <scheme val="minor"/>
    </font>
    <font/>
    <font>
      <color theme="1"/>
      <name val="Arial"/>
      <scheme val="minor"/>
    </font>
    <font>
      <sz val="13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4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/>
    </xf>
    <xf borderId="10" fillId="0" fontId="3" numFmtId="164" xfId="0" applyAlignment="1" applyBorder="1" applyFont="1" applyNumberFormat="1">
      <alignment horizontal="center" readingOrder="0"/>
    </xf>
    <xf borderId="10" fillId="3" fontId="3" numFmtId="164" xfId="0" applyAlignment="1" applyBorder="1" applyFill="1" applyFont="1" applyNumberFormat="1">
      <alignment horizontal="center" readingOrder="0"/>
    </xf>
    <xf borderId="11" fillId="3" fontId="3" numFmtId="164" xfId="0" applyAlignment="1" applyBorder="1" applyFont="1" applyNumberFormat="1">
      <alignment horizontal="center" readingOrder="0"/>
    </xf>
    <xf borderId="12" fillId="4" fontId="4" numFmtId="0" xfId="0" applyAlignment="1" applyBorder="1" applyFill="1" applyFont="1">
      <alignment horizontal="center" readingOrder="0" shrinkToFit="0" vertical="center" wrapText="1"/>
    </xf>
    <xf borderId="10" fillId="0" fontId="2" numFmtId="0" xfId="0" applyBorder="1" applyFont="1"/>
    <xf borderId="13" fillId="0" fontId="3" numFmtId="0" xfId="0" applyAlignment="1" applyBorder="1" applyFont="1">
      <alignment horizontal="center" readingOrder="0"/>
    </xf>
    <xf borderId="13" fillId="3" fontId="3" numFmtId="0" xfId="0" applyAlignment="1" applyBorder="1" applyFont="1">
      <alignment horizontal="center" readingOrder="0"/>
    </xf>
    <xf borderId="14" fillId="3" fontId="3" numFmtId="0" xfId="0" applyAlignment="1" applyBorder="1" applyFont="1">
      <alignment horizontal="center" readingOrder="0"/>
    </xf>
    <xf borderId="15" fillId="0" fontId="2" numFmtId="0" xfId="0" applyBorder="1" applyFont="1"/>
    <xf borderId="16" fillId="0" fontId="3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3" numFmtId="0" xfId="0" applyBorder="1" applyFont="1"/>
    <xf borderId="19" fillId="3" fontId="3" numFmtId="0" xfId="0" applyBorder="1" applyFont="1"/>
    <xf borderId="17" fillId="3" fontId="3" numFmtId="0" xfId="0" applyBorder="1" applyFont="1"/>
    <xf borderId="10" fillId="0" fontId="3" numFmtId="0" xfId="0" applyBorder="1" applyFont="1"/>
    <xf borderId="20" fillId="0" fontId="2" numFmtId="0" xfId="0" applyBorder="1" applyFont="1"/>
    <xf borderId="21" fillId="0" fontId="3" numFmtId="0" xfId="0" applyAlignment="1" applyBorder="1" applyFont="1">
      <alignment readingOrder="0"/>
    </xf>
    <xf borderId="22" fillId="0" fontId="3" numFmtId="0" xfId="0" applyAlignment="1" applyBorder="1" applyFont="1">
      <alignment readingOrder="0"/>
    </xf>
    <xf borderId="23" fillId="0" fontId="3" numFmtId="0" xfId="0" applyAlignment="1" applyBorder="1" applyFont="1">
      <alignment readingOrder="0"/>
    </xf>
    <xf borderId="23" fillId="0" fontId="3" numFmtId="0" xfId="0" applyBorder="1" applyFont="1"/>
    <xf borderId="23" fillId="3" fontId="3" numFmtId="0" xfId="0" applyBorder="1" applyFont="1"/>
    <xf borderId="21" fillId="3" fontId="3" numFmtId="0" xfId="0" applyBorder="1" applyFont="1"/>
    <xf borderId="24" fillId="0" fontId="2" numFmtId="0" xfId="0" applyBorder="1" applyFont="1"/>
    <xf borderId="25" fillId="0" fontId="3" numFmtId="0" xfId="0" applyAlignment="1" applyBorder="1" applyFont="1">
      <alignment readingOrder="0"/>
    </xf>
    <xf borderId="26" fillId="0" fontId="3" numFmtId="0" xfId="0" applyAlignment="1" applyBorder="1" applyFont="1">
      <alignment readingOrder="0"/>
    </xf>
    <xf borderId="27" fillId="0" fontId="3" numFmtId="0" xfId="0" applyAlignment="1" applyBorder="1" applyFont="1">
      <alignment readingOrder="0"/>
    </xf>
    <xf borderId="27" fillId="0" fontId="3" numFmtId="0" xfId="0" applyBorder="1" applyFont="1"/>
    <xf borderId="27" fillId="3" fontId="3" numFmtId="0" xfId="0" applyBorder="1" applyFont="1"/>
    <xf borderId="25" fillId="3" fontId="3" numFmtId="0" xfId="0" applyBorder="1" applyFont="1"/>
    <xf borderId="16" fillId="0" fontId="3" numFmtId="0" xfId="0" applyAlignment="1" applyBorder="1" applyFont="1">
      <alignment horizontal="center" readingOrder="0" vertical="center"/>
    </xf>
    <xf borderId="19" fillId="0" fontId="3" numFmtId="0" xfId="0" applyAlignment="1" applyBorder="1" applyFont="1">
      <alignment readingOrder="0"/>
    </xf>
    <xf borderId="17" fillId="3" fontId="3" numFmtId="0" xfId="0" applyAlignment="1" applyBorder="1" applyFont="1">
      <alignment readingOrder="0"/>
    </xf>
    <xf borderId="22" fillId="3" fontId="3" numFmtId="0" xfId="0" applyBorder="1" applyFont="1"/>
    <xf borderId="23" fillId="3" fontId="3" numFmtId="0" xfId="0" applyAlignment="1" applyBorder="1" applyFont="1">
      <alignment readingOrder="0"/>
    </xf>
    <xf borderId="18" fillId="5" fontId="3" numFmtId="0" xfId="0" applyBorder="1" applyFill="1" applyFont="1"/>
    <xf borderId="19" fillId="5" fontId="3" numFmtId="0" xfId="0" applyBorder="1" applyFont="1"/>
    <xf borderId="22" fillId="5" fontId="3" numFmtId="0" xfId="0" applyBorder="1" applyFont="1"/>
    <xf borderId="23" fillId="5" fontId="3" numFmtId="0" xfId="0" applyBorder="1" applyFont="1"/>
    <xf borderId="22" fillId="5" fontId="3" numFmtId="0" xfId="0" applyAlignment="1" applyBorder="1" applyFont="1">
      <alignment readingOrder="0"/>
    </xf>
    <xf borderId="23" fillId="5" fontId="3" numFmtId="0" xfId="0" applyAlignment="1" applyBorder="1" applyFont="1">
      <alignment readingOrder="0"/>
    </xf>
    <xf borderId="26" fillId="5" fontId="3" numFmtId="0" xfId="0" applyBorder="1" applyFont="1"/>
    <xf borderId="27" fillId="5" fontId="3" numFmtId="0" xfId="0" applyBorder="1" applyFont="1"/>
    <xf borderId="14" fillId="0" fontId="3" numFmtId="0" xfId="0" applyAlignment="1" applyBorder="1" applyFont="1">
      <alignment readingOrder="0"/>
    </xf>
    <xf borderId="28" fillId="0" fontId="3" numFmtId="0" xfId="0" applyAlignment="1" applyBorder="1" applyFont="1">
      <alignment readingOrder="0"/>
    </xf>
    <xf borderId="29" fillId="0" fontId="3" numFmtId="0" xfId="0" applyAlignment="1" applyBorder="1" applyFont="1">
      <alignment readingOrder="0"/>
    </xf>
    <xf borderId="30" fillId="0" fontId="3" numFmtId="0" xfId="0" applyAlignment="1" applyBorder="1" applyFont="1">
      <alignment readingOrder="0"/>
    </xf>
    <xf borderId="31" fillId="5" fontId="3" numFmtId="0" xfId="0" applyBorder="1" applyFont="1"/>
    <xf borderId="32" fillId="0" fontId="3" numFmtId="0" xfId="0" applyAlignment="1" applyBorder="1" applyFont="1">
      <alignment readingOrder="0"/>
    </xf>
    <xf borderId="33" fillId="5" fontId="3" numFmtId="0" xfId="0" applyAlignment="1" applyBorder="1" applyFont="1">
      <alignment readingOrder="0"/>
    </xf>
    <xf borderId="13" fillId="5" fontId="3" numFmtId="0" xfId="0" applyAlignment="1" applyBorder="1" applyFont="1">
      <alignment readingOrder="0"/>
    </xf>
    <xf borderId="13" fillId="5" fontId="3" numFmtId="0" xfId="0" applyBorder="1" applyFont="1"/>
    <xf borderId="13" fillId="3" fontId="3" numFmtId="0" xfId="0" applyBorder="1" applyFont="1"/>
    <xf borderId="14" fillId="3" fontId="3" numFmtId="0" xfId="0" applyBorder="1" applyFont="1"/>
    <xf borderId="34" fillId="6" fontId="3" numFmtId="0" xfId="0" applyAlignment="1" applyBorder="1" applyFill="1" applyFont="1">
      <alignment horizontal="center" readingOrder="0"/>
    </xf>
    <xf borderId="35" fillId="0" fontId="2" numFmtId="0" xfId="0" applyBorder="1" applyFont="1"/>
    <xf borderId="16" fillId="6" fontId="3" numFmtId="0" xfId="0" applyBorder="1" applyFont="1"/>
    <xf borderId="36" fillId="6" fontId="3" numFmtId="0" xfId="0" applyBorder="1" applyFont="1"/>
    <xf borderId="36" fillId="3" fontId="3" numFmtId="0" xfId="0" applyBorder="1" applyFont="1"/>
    <xf borderId="37" fillId="3" fontId="3" numFmtId="0" xfId="0" applyBorder="1" applyFont="1"/>
    <xf borderId="38" fillId="7" fontId="3" numFmtId="0" xfId="0" applyAlignment="1" applyBorder="1" applyFill="1" applyFont="1">
      <alignment horizontal="center" readingOrder="0"/>
    </xf>
    <xf borderId="39" fillId="0" fontId="2" numFmtId="0" xfId="0" applyBorder="1" applyFont="1"/>
    <xf borderId="27" fillId="7" fontId="3" numFmtId="0" xfId="0" applyBorder="1" applyFont="1"/>
    <xf borderId="32" fillId="7" fontId="3" numFmtId="0" xfId="0" applyBorder="1" applyFont="1"/>
    <xf borderId="0" fillId="0" fontId="3" numFmtId="0" xfId="0" applyAlignment="1" applyFont="1">
      <alignment horizontal="center" readingOrder="0"/>
    </xf>
    <xf borderId="34" fillId="0" fontId="3" numFmtId="0" xfId="0" applyAlignment="1" applyBorder="1" applyFont="1">
      <alignment horizontal="center" readingOrder="0" vertical="center"/>
    </xf>
    <xf borderId="40" fillId="0" fontId="3" numFmtId="0" xfId="0" applyAlignment="1" applyBorder="1" applyFont="1">
      <alignment readingOrder="0"/>
    </xf>
    <xf borderId="29" fillId="0" fontId="3" numFmtId="0" xfId="0" applyBorder="1" applyFont="1"/>
    <xf borderId="28" fillId="0" fontId="3" numFmtId="0" xfId="0" applyBorder="1" applyFont="1"/>
    <xf borderId="41" fillId="0" fontId="2" numFmtId="0" xfId="0" applyBorder="1" applyFont="1"/>
    <xf borderId="15" fillId="0" fontId="3" numFmtId="0" xfId="0" applyAlignment="1" applyBorder="1" applyFont="1">
      <alignment readingOrder="0"/>
    </xf>
    <xf borderId="42" fillId="0" fontId="3" numFmtId="0" xfId="0" applyAlignment="1" applyBorder="1" applyFont="1">
      <alignment readingOrder="0"/>
    </xf>
    <xf borderId="43" fillId="0" fontId="3" numFmtId="0" xfId="0" applyBorder="1" applyFont="1"/>
    <xf borderId="44" fillId="0" fontId="3" numFmtId="0" xfId="0" applyBorder="1" applyFont="1"/>
    <xf borderId="32" fillId="0" fontId="3" numFmtId="0" xfId="0" applyBorder="1" applyFont="1"/>
    <xf borderId="45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5891AD"/>
              </a:solidFill>
            </a:ln>
          </c:spPr>
          <c:marker>
            <c:symbol val="circle"/>
            <c:size val="10"/>
            <c:spPr>
              <a:solidFill>
                <a:srgbClr val="5891AD"/>
              </a:solidFill>
              <a:ln cmpd="sng">
                <a:solidFill>
                  <a:srgbClr val="5891AD"/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Chart'!$D$33:$R$33</c:f>
              <c:numCache/>
            </c:numRef>
          </c:val>
          <c:smooth val="0"/>
        </c:ser>
        <c:axId val="1445734234"/>
        <c:axId val="1895240805"/>
      </c:lineChart>
      <c:catAx>
        <c:axId val="1445734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240805"/>
      </c:catAx>
      <c:valAx>
        <c:axId val="1895240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7342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Devin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Chart'!$D$36:$R$36</c:f>
              <c:numCache/>
            </c:numRef>
          </c:val>
          <c:smooth val="0"/>
        </c:ser>
        <c:axId val="2091859157"/>
        <c:axId val="82404858"/>
      </c:lineChart>
      <c:catAx>
        <c:axId val="2091859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404858"/>
      </c:catAx>
      <c:valAx>
        <c:axId val="82404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8591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Phong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Chart'!$D$38:$R$38</c:f>
              <c:numCache/>
            </c:numRef>
          </c:val>
          <c:smooth val="0"/>
        </c:ser>
        <c:axId val="1689817537"/>
        <c:axId val="1204260192"/>
      </c:lineChart>
      <c:catAx>
        <c:axId val="1689817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260192"/>
      </c:catAx>
      <c:valAx>
        <c:axId val="1204260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8175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Zarif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Chart'!$D$40:$R$40</c:f>
              <c:numCache/>
            </c:numRef>
          </c:val>
          <c:smooth val="0"/>
        </c:ser>
        <c:axId val="698626204"/>
        <c:axId val="794489512"/>
      </c:lineChart>
      <c:catAx>
        <c:axId val="698626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489512"/>
      </c:catAx>
      <c:valAx>
        <c:axId val="794489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8626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Jack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Chart'!$D$42:$R$42</c:f>
              <c:numCache/>
            </c:numRef>
          </c:val>
          <c:smooth val="0"/>
        </c:ser>
        <c:axId val="534387237"/>
        <c:axId val="117846189"/>
      </c:lineChart>
      <c:catAx>
        <c:axId val="534387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46189"/>
      </c:catAx>
      <c:valAx>
        <c:axId val="117846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387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Yoshiki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'New Burndown Chart'!$D$6:$R$6</c:f>
            </c:strRef>
          </c:cat>
          <c:val>
            <c:numRef>
              <c:f>'New Burndown Chart'!$D$44:$R$44</c:f>
              <c:numCache/>
            </c:numRef>
          </c:val>
          <c:smooth val="0"/>
        </c:ser>
        <c:axId val="1769550446"/>
        <c:axId val="817674975"/>
      </c:lineChart>
      <c:catAx>
        <c:axId val="1769550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674975"/>
      </c:catAx>
      <c:valAx>
        <c:axId val="817674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550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52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952500</xdr:colOff>
      <xdr:row>70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685800</xdr:colOff>
      <xdr:row>70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209550</xdr:colOff>
      <xdr:row>70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685800</xdr:colOff>
      <xdr:row>52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209550</xdr:colOff>
      <xdr:row>52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6.88"/>
  </cols>
  <sheetData>
    <row r="2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>
      <c r="B3" s="4"/>
      <c r="R3" s="5"/>
    </row>
    <row r="4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</row>
    <row r="5">
      <c r="B5" s="9" t="s">
        <v>1</v>
      </c>
      <c r="C5" s="9" t="s">
        <v>2</v>
      </c>
      <c r="D5" s="10" t="s">
        <v>3</v>
      </c>
      <c r="E5" s="11">
        <v>45199.0</v>
      </c>
      <c r="F5" s="11">
        <v>45200.0</v>
      </c>
      <c r="G5" s="11">
        <v>45201.0</v>
      </c>
      <c r="H5" s="11">
        <v>45202.0</v>
      </c>
      <c r="I5" s="11">
        <v>45203.0</v>
      </c>
      <c r="J5" s="11">
        <v>45204.0</v>
      </c>
      <c r="K5" s="11">
        <v>45205.0</v>
      </c>
      <c r="L5" s="11">
        <v>45206.0</v>
      </c>
      <c r="M5" s="11">
        <v>45207.0</v>
      </c>
      <c r="N5" s="11">
        <v>45208.0</v>
      </c>
      <c r="O5" s="11">
        <v>45209.0</v>
      </c>
      <c r="P5" s="11">
        <v>45210.0</v>
      </c>
      <c r="Q5" s="12">
        <v>45211.0</v>
      </c>
      <c r="R5" s="13">
        <v>45212.0</v>
      </c>
      <c r="S5" s="14" t="s">
        <v>4</v>
      </c>
    </row>
    <row r="6">
      <c r="B6" s="15"/>
      <c r="C6" s="15"/>
      <c r="D6" s="16" t="s">
        <v>5</v>
      </c>
      <c r="E6" s="16" t="s">
        <v>6</v>
      </c>
      <c r="F6" s="16" t="s">
        <v>7</v>
      </c>
      <c r="G6" s="16" t="s">
        <v>8</v>
      </c>
      <c r="H6" s="16" t="s">
        <v>9</v>
      </c>
      <c r="I6" s="16" t="s">
        <v>10</v>
      </c>
      <c r="J6" s="16" t="s">
        <v>11</v>
      </c>
      <c r="K6" s="16" t="s">
        <v>12</v>
      </c>
      <c r="L6" s="16" t="s">
        <v>13</v>
      </c>
      <c r="M6" s="16" t="s">
        <v>14</v>
      </c>
      <c r="N6" s="16" t="s">
        <v>15</v>
      </c>
      <c r="O6" s="16" t="s">
        <v>16</v>
      </c>
      <c r="P6" s="16" t="s">
        <v>17</v>
      </c>
      <c r="Q6" s="17" t="s">
        <v>18</v>
      </c>
      <c r="R6" s="18" t="s">
        <v>19</v>
      </c>
      <c r="S6" s="19"/>
    </row>
    <row r="7">
      <c r="B7" s="20" t="s">
        <v>20</v>
      </c>
      <c r="C7" s="21" t="s">
        <v>21</v>
      </c>
      <c r="D7" s="22">
        <v>2.0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4"/>
      <c r="R7" s="25"/>
      <c r="S7" s="26">
        <f t="shared" ref="S7:S31" si="1">D7-SUM(E7:R7)</f>
        <v>2</v>
      </c>
    </row>
    <row r="8">
      <c r="B8" s="27"/>
      <c r="C8" s="28" t="s">
        <v>22</v>
      </c>
      <c r="D8" s="29">
        <v>2.0</v>
      </c>
      <c r="E8" s="30">
        <v>2.5</v>
      </c>
      <c r="F8" s="30"/>
      <c r="G8" s="31"/>
      <c r="H8" s="31"/>
      <c r="I8" s="31"/>
      <c r="J8" s="31"/>
      <c r="K8" s="31"/>
      <c r="L8" s="31"/>
      <c r="M8" s="31"/>
      <c r="N8" s="31"/>
      <c r="O8" s="31"/>
      <c r="P8" s="31"/>
      <c r="Q8" s="32"/>
      <c r="R8" s="33"/>
      <c r="S8" s="31">
        <f t="shared" si="1"/>
        <v>-0.5</v>
      </c>
    </row>
    <row r="9">
      <c r="B9" s="27"/>
      <c r="C9" s="28" t="s">
        <v>23</v>
      </c>
      <c r="D9" s="29">
        <v>2.0</v>
      </c>
      <c r="E9" s="30"/>
      <c r="F9" s="31"/>
      <c r="G9" s="31"/>
      <c r="H9" s="31"/>
      <c r="I9" s="31"/>
      <c r="J9" s="30"/>
      <c r="K9" s="31"/>
      <c r="L9" s="31"/>
      <c r="M9" s="31"/>
      <c r="N9" s="30"/>
      <c r="O9" s="31"/>
      <c r="P9" s="31"/>
      <c r="Q9" s="32"/>
      <c r="R9" s="33"/>
      <c r="S9" s="31">
        <f t="shared" si="1"/>
        <v>2</v>
      </c>
    </row>
    <row r="10">
      <c r="B10" s="27"/>
      <c r="C10" s="28" t="s">
        <v>24</v>
      </c>
      <c r="D10" s="29">
        <v>2.0</v>
      </c>
      <c r="E10" s="30"/>
      <c r="F10" s="30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2"/>
      <c r="R10" s="33"/>
      <c r="S10" s="31">
        <f t="shared" si="1"/>
        <v>2</v>
      </c>
    </row>
    <row r="11">
      <c r="B11" s="34"/>
      <c r="C11" s="35" t="s">
        <v>25</v>
      </c>
      <c r="D11" s="36">
        <v>2.0</v>
      </c>
      <c r="E11" s="37">
        <v>2.0</v>
      </c>
      <c r="F11" s="37">
        <v>2.5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9"/>
      <c r="R11" s="40"/>
      <c r="S11" s="31">
        <f t="shared" si="1"/>
        <v>-2.5</v>
      </c>
    </row>
    <row r="12">
      <c r="B12" s="41" t="s">
        <v>26</v>
      </c>
      <c r="C12" s="21" t="s">
        <v>21</v>
      </c>
      <c r="D12" s="22">
        <v>13.0</v>
      </c>
      <c r="E12" s="23"/>
      <c r="F12" s="23"/>
      <c r="G12" s="42">
        <v>1.5</v>
      </c>
      <c r="H12" s="42">
        <v>1.0</v>
      </c>
      <c r="I12" s="42"/>
      <c r="J12" s="42"/>
      <c r="K12" s="23"/>
      <c r="L12" s="23"/>
      <c r="M12" s="42"/>
      <c r="N12" s="23"/>
      <c r="O12" s="23"/>
      <c r="P12" s="42"/>
      <c r="Q12" s="24"/>
      <c r="R12" s="43"/>
      <c r="S12" s="31">
        <f t="shared" si="1"/>
        <v>10.5</v>
      </c>
    </row>
    <row r="13">
      <c r="B13" s="27"/>
      <c r="C13" s="28" t="s">
        <v>22</v>
      </c>
      <c r="D13" s="29">
        <v>13.0</v>
      </c>
      <c r="E13" s="31"/>
      <c r="F13" s="30">
        <v>1.0</v>
      </c>
      <c r="G13" s="30">
        <v>2.0</v>
      </c>
      <c r="H13" s="30">
        <v>1.0</v>
      </c>
      <c r="I13" s="30">
        <v>3.0</v>
      </c>
      <c r="J13" s="31"/>
      <c r="K13" s="31"/>
      <c r="L13" s="31"/>
      <c r="M13" s="31"/>
      <c r="N13" s="31"/>
      <c r="O13" s="31"/>
      <c r="P13" s="31"/>
      <c r="Q13" s="32"/>
      <c r="R13" s="33"/>
      <c r="S13" s="31">
        <f t="shared" si="1"/>
        <v>6</v>
      </c>
    </row>
    <row r="14">
      <c r="B14" s="27"/>
      <c r="C14" s="28" t="s">
        <v>23</v>
      </c>
      <c r="D14" s="44"/>
      <c r="E14" s="32"/>
      <c r="F14" s="32"/>
      <c r="G14" s="45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3"/>
      <c r="S14" s="31">
        <f t="shared" si="1"/>
        <v>0</v>
      </c>
    </row>
    <row r="15">
      <c r="B15" s="27"/>
      <c r="C15" s="28" t="s">
        <v>24</v>
      </c>
      <c r="D15" s="29">
        <v>13.0</v>
      </c>
      <c r="E15" s="30"/>
      <c r="F15" s="30"/>
      <c r="G15" s="30">
        <v>2.0</v>
      </c>
      <c r="H15" s="30">
        <v>1.0</v>
      </c>
      <c r="I15" s="30">
        <v>1.5</v>
      </c>
      <c r="J15" s="30">
        <v>0.5</v>
      </c>
      <c r="K15" s="31"/>
      <c r="L15" s="31"/>
      <c r="M15" s="31"/>
      <c r="N15" s="31"/>
      <c r="O15" s="31"/>
      <c r="P15" s="31"/>
      <c r="Q15" s="32"/>
      <c r="R15" s="33"/>
      <c r="S15" s="31">
        <f t="shared" si="1"/>
        <v>8</v>
      </c>
    </row>
    <row r="16">
      <c r="B16" s="34"/>
      <c r="C16" s="35" t="s">
        <v>25</v>
      </c>
      <c r="D16" s="36">
        <v>13.0</v>
      </c>
      <c r="E16" s="38"/>
      <c r="F16" s="38"/>
      <c r="G16" s="37">
        <v>2.0</v>
      </c>
      <c r="H16" s="37">
        <v>1.5</v>
      </c>
      <c r="I16" s="37">
        <v>1.0</v>
      </c>
      <c r="J16" s="38"/>
      <c r="K16" s="38"/>
      <c r="L16" s="38"/>
      <c r="M16" s="38"/>
      <c r="N16" s="38"/>
      <c r="O16" s="38"/>
      <c r="P16" s="38"/>
      <c r="Q16" s="39"/>
      <c r="R16" s="40"/>
      <c r="S16" s="31">
        <f t="shared" si="1"/>
        <v>8.5</v>
      </c>
    </row>
    <row r="17">
      <c r="B17" s="41" t="s">
        <v>27</v>
      </c>
      <c r="C17" s="21" t="s">
        <v>21</v>
      </c>
      <c r="D17" s="46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24"/>
      <c r="R17" s="25"/>
      <c r="S17" s="31">
        <f t="shared" si="1"/>
        <v>0</v>
      </c>
    </row>
    <row r="18">
      <c r="B18" s="27"/>
      <c r="C18" s="28" t="s">
        <v>22</v>
      </c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32"/>
      <c r="R18" s="33"/>
      <c r="S18" s="31">
        <f t="shared" si="1"/>
        <v>0</v>
      </c>
    </row>
    <row r="19">
      <c r="B19" s="27"/>
      <c r="C19" s="28" t="s">
        <v>23</v>
      </c>
      <c r="D19" s="29">
        <v>13.0</v>
      </c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/>
      <c r="R19" s="33"/>
      <c r="S19" s="31">
        <f t="shared" si="1"/>
        <v>13</v>
      </c>
    </row>
    <row r="20">
      <c r="B20" s="27"/>
      <c r="C20" s="28" t="s">
        <v>24</v>
      </c>
      <c r="D20" s="50"/>
      <c r="E20" s="49"/>
      <c r="F20" s="51"/>
      <c r="G20" s="49"/>
      <c r="H20" s="49"/>
      <c r="I20" s="49"/>
      <c r="J20" s="49"/>
      <c r="K20" s="49"/>
      <c r="L20" s="51"/>
      <c r="M20" s="49"/>
      <c r="N20" s="49"/>
      <c r="O20" s="49"/>
      <c r="P20" s="49"/>
      <c r="Q20" s="32"/>
      <c r="R20" s="33"/>
      <c r="S20" s="31">
        <f t="shared" si="1"/>
        <v>0</v>
      </c>
    </row>
    <row r="21">
      <c r="B21" s="34"/>
      <c r="C21" s="35" t="s">
        <v>25</v>
      </c>
      <c r="D21" s="5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39"/>
      <c r="R21" s="40"/>
      <c r="S21" s="31">
        <f t="shared" si="1"/>
        <v>0</v>
      </c>
    </row>
    <row r="22">
      <c r="B22" s="41" t="s">
        <v>28</v>
      </c>
      <c r="C22" s="21" t="s">
        <v>21</v>
      </c>
      <c r="D22" s="46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24"/>
      <c r="R22" s="25"/>
      <c r="S22" s="31">
        <f t="shared" si="1"/>
        <v>0</v>
      </c>
    </row>
    <row r="23">
      <c r="B23" s="27"/>
      <c r="C23" s="28" t="s">
        <v>22</v>
      </c>
      <c r="D23" s="50"/>
      <c r="E23" s="51"/>
      <c r="F23" s="49"/>
      <c r="G23" s="49"/>
      <c r="H23" s="51"/>
      <c r="I23" s="49"/>
      <c r="J23" s="49"/>
      <c r="K23" s="49"/>
      <c r="L23" s="49"/>
      <c r="M23" s="49"/>
      <c r="N23" s="49"/>
      <c r="O23" s="51"/>
      <c r="P23" s="49"/>
      <c r="Q23" s="32"/>
      <c r="R23" s="33"/>
      <c r="S23" s="31">
        <f t="shared" si="1"/>
        <v>0</v>
      </c>
    </row>
    <row r="24">
      <c r="B24" s="27"/>
      <c r="C24" s="28" t="s">
        <v>23</v>
      </c>
      <c r="D24" s="29">
        <v>5.0</v>
      </c>
      <c r="E24" s="31"/>
      <c r="F24" s="30"/>
      <c r="G24" s="30">
        <v>1.0</v>
      </c>
      <c r="H24" s="30">
        <v>2.0</v>
      </c>
      <c r="I24" s="30">
        <v>1.0</v>
      </c>
      <c r="J24" s="30">
        <v>1.0</v>
      </c>
      <c r="K24" s="31"/>
      <c r="L24" s="31"/>
      <c r="M24" s="31"/>
      <c r="N24" s="31"/>
      <c r="O24" s="31"/>
      <c r="P24" s="31"/>
      <c r="Q24" s="32"/>
      <c r="R24" s="33"/>
      <c r="S24" s="31">
        <f t="shared" si="1"/>
        <v>0</v>
      </c>
    </row>
    <row r="25">
      <c r="B25" s="27"/>
      <c r="C25" s="28" t="s">
        <v>24</v>
      </c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32"/>
      <c r="R25" s="33"/>
      <c r="S25" s="31">
        <f t="shared" si="1"/>
        <v>0</v>
      </c>
    </row>
    <row r="26">
      <c r="B26" s="34"/>
      <c r="C26" s="54" t="s">
        <v>25</v>
      </c>
      <c r="D26" s="5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39"/>
      <c r="R26" s="40"/>
      <c r="S26" s="31">
        <f t="shared" si="1"/>
        <v>0</v>
      </c>
    </row>
    <row r="27">
      <c r="B27" s="20" t="s">
        <v>29</v>
      </c>
      <c r="C27" s="55" t="s">
        <v>21</v>
      </c>
      <c r="D27" s="56">
        <v>7.0</v>
      </c>
      <c r="E27" s="23"/>
      <c r="F27" s="23"/>
      <c r="G27" s="23"/>
      <c r="H27" s="23"/>
      <c r="I27" s="42"/>
      <c r="J27" s="23"/>
      <c r="K27" s="23"/>
      <c r="L27" s="23"/>
      <c r="M27" s="23"/>
      <c r="N27" s="23"/>
      <c r="O27" s="23"/>
      <c r="P27" s="23"/>
      <c r="Q27" s="24"/>
      <c r="R27" s="25"/>
      <c r="S27" s="31">
        <f t="shared" si="1"/>
        <v>7</v>
      </c>
    </row>
    <row r="28">
      <c r="B28" s="27"/>
      <c r="C28" s="57" t="s">
        <v>22</v>
      </c>
      <c r="D28" s="58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32"/>
      <c r="R28" s="33"/>
      <c r="S28" s="31">
        <f t="shared" si="1"/>
        <v>0</v>
      </c>
    </row>
    <row r="29">
      <c r="B29" s="27"/>
      <c r="C29" s="57" t="s">
        <v>23</v>
      </c>
      <c r="D29" s="58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32"/>
      <c r="R29" s="33"/>
      <c r="S29" s="31">
        <f t="shared" si="1"/>
        <v>0</v>
      </c>
    </row>
    <row r="30">
      <c r="B30" s="27"/>
      <c r="C30" s="57" t="s">
        <v>24</v>
      </c>
      <c r="D30" s="58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32"/>
      <c r="R30" s="33"/>
      <c r="S30" s="31">
        <f t="shared" si="1"/>
        <v>0</v>
      </c>
    </row>
    <row r="31">
      <c r="B31" s="34"/>
      <c r="C31" s="59" t="s">
        <v>25</v>
      </c>
      <c r="D31" s="60"/>
      <c r="E31" s="61"/>
      <c r="F31" s="62"/>
      <c r="G31" s="61"/>
      <c r="H31" s="62"/>
      <c r="I31" s="62"/>
      <c r="J31" s="61"/>
      <c r="K31" s="62"/>
      <c r="L31" s="62"/>
      <c r="M31" s="62"/>
      <c r="N31" s="61"/>
      <c r="O31" s="62"/>
      <c r="P31" s="62"/>
      <c r="Q31" s="63"/>
      <c r="R31" s="64"/>
      <c r="S31" s="31">
        <f t="shared" si="1"/>
        <v>0</v>
      </c>
    </row>
    <row r="32">
      <c r="B32" s="65" t="s">
        <v>30</v>
      </c>
      <c r="C32" s="66"/>
      <c r="D32" s="67">
        <f> SUM(D7:D31)</f>
        <v>87</v>
      </c>
      <c r="E32" s="68">
        <f t="shared" ref="E32:R32" si="2">D32-SUM(E7:E31)</f>
        <v>82.5</v>
      </c>
      <c r="F32" s="68">
        <f t="shared" si="2"/>
        <v>79</v>
      </c>
      <c r="G32" s="68">
        <f t="shared" si="2"/>
        <v>70.5</v>
      </c>
      <c r="H32" s="68">
        <f t="shared" si="2"/>
        <v>64</v>
      </c>
      <c r="I32" s="68">
        <f t="shared" si="2"/>
        <v>57.5</v>
      </c>
      <c r="J32" s="68">
        <f t="shared" si="2"/>
        <v>56</v>
      </c>
      <c r="K32" s="68">
        <f t="shared" si="2"/>
        <v>56</v>
      </c>
      <c r="L32" s="68">
        <f t="shared" si="2"/>
        <v>56</v>
      </c>
      <c r="M32" s="68">
        <f t="shared" si="2"/>
        <v>56</v>
      </c>
      <c r="N32" s="68">
        <f t="shared" si="2"/>
        <v>56</v>
      </c>
      <c r="O32" s="68">
        <f t="shared" si="2"/>
        <v>56</v>
      </c>
      <c r="P32" s="68">
        <f t="shared" si="2"/>
        <v>56</v>
      </c>
      <c r="Q32" s="69">
        <f t="shared" si="2"/>
        <v>56</v>
      </c>
      <c r="R32" s="70">
        <f t="shared" si="2"/>
        <v>56</v>
      </c>
    </row>
    <row r="33">
      <c r="B33" s="71" t="s">
        <v>31</v>
      </c>
      <c r="C33" s="72"/>
      <c r="D33" s="73">
        <f>D32</f>
        <v>87</v>
      </c>
      <c r="E33" s="73">
        <f t="shared" ref="E33:R33" si="3">IF(D32=E32,"",E32)</f>
        <v>82.5</v>
      </c>
      <c r="F33" s="73">
        <f t="shared" si="3"/>
        <v>79</v>
      </c>
      <c r="G33" s="73">
        <f t="shared" si="3"/>
        <v>70.5</v>
      </c>
      <c r="H33" s="73">
        <f t="shared" si="3"/>
        <v>64</v>
      </c>
      <c r="I33" s="73">
        <f t="shared" si="3"/>
        <v>57.5</v>
      </c>
      <c r="J33" s="73">
        <f t="shared" si="3"/>
        <v>56</v>
      </c>
      <c r="K33" s="73" t="str">
        <f t="shared" si="3"/>
        <v/>
      </c>
      <c r="L33" s="73" t="str">
        <f t="shared" si="3"/>
        <v/>
      </c>
      <c r="M33" s="73" t="str">
        <f t="shared" si="3"/>
        <v/>
      </c>
      <c r="N33" s="73" t="str">
        <f t="shared" si="3"/>
        <v/>
      </c>
      <c r="O33" s="73" t="str">
        <f t="shared" si="3"/>
        <v/>
      </c>
      <c r="P33" s="73" t="str">
        <f t="shared" si="3"/>
        <v/>
      </c>
      <c r="Q33" s="73" t="str">
        <f t="shared" si="3"/>
        <v/>
      </c>
      <c r="R33" s="74" t="str">
        <f t="shared" si="3"/>
        <v/>
      </c>
    </row>
    <row r="34">
      <c r="B34" s="75"/>
      <c r="C34" s="75"/>
    </row>
    <row r="35">
      <c r="B35" s="76" t="s">
        <v>32</v>
      </c>
      <c r="C35" s="77" t="s">
        <v>33</v>
      </c>
      <c r="D35" s="78">
        <f>D7+D12+D17+D22+D27</f>
        <v>22</v>
      </c>
      <c r="E35" s="23">
        <f t="shared" ref="E35:R35" si="4">D35-(E7+E12+E17+E22+E27)</f>
        <v>22</v>
      </c>
      <c r="F35" s="23">
        <f t="shared" si="4"/>
        <v>22</v>
      </c>
      <c r="G35" s="23">
        <f t="shared" si="4"/>
        <v>20.5</v>
      </c>
      <c r="H35" s="23">
        <f t="shared" si="4"/>
        <v>19.5</v>
      </c>
      <c r="I35" s="23">
        <f t="shared" si="4"/>
        <v>19.5</v>
      </c>
      <c r="J35" s="23">
        <f t="shared" si="4"/>
        <v>19.5</v>
      </c>
      <c r="K35" s="23">
        <f t="shared" si="4"/>
        <v>19.5</v>
      </c>
      <c r="L35" s="23">
        <f t="shared" si="4"/>
        <v>19.5</v>
      </c>
      <c r="M35" s="23">
        <f t="shared" si="4"/>
        <v>19.5</v>
      </c>
      <c r="N35" s="23">
        <f t="shared" si="4"/>
        <v>19.5</v>
      </c>
      <c r="O35" s="23">
        <f t="shared" si="4"/>
        <v>19.5</v>
      </c>
      <c r="P35" s="23">
        <f t="shared" si="4"/>
        <v>19.5</v>
      </c>
      <c r="Q35" s="23">
        <f t="shared" si="4"/>
        <v>19.5</v>
      </c>
      <c r="R35" s="79">
        <f t="shared" si="4"/>
        <v>19.5</v>
      </c>
    </row>
    <row r="36">
      <c r="B36" s="80"/>
      <c r="C36" s="81" t="s">
        <v>34</v>
      </c>
      <c r="D36" s="82">
        <f>D35</f>
        <v>22</v>
      </c>
      <c r="E36" s="83" t="str">
        <f t="shared" ref="E36:R36" si="5">IF(D35=E35,"",E35)</f>
        <v/>
      </c>
      <c r="F36" s="83" t="str">
        <f t="shared" si="5"/>
        <v/>
      </c>
      <c r="G36" s="83">
        <f t="shared" si="5"/>
        <v>20.5</v>
      </c>
      <c r="H36" s="83">
        <f t="shared" si="5"/>
        <v>19.5</v>
      </c>
      <c r="I36" s="83" t="str">
        <f t="shared" si="5"/>
        <v/>
      </c>
      <c r="J36" s="83" t="str">
        <f t="shared" si="5"/>
        <v/>
      </c>
      <c r="K36" s="83" t="str">
        <f t="shared" si="5"/>
        <v/>
      </c>
      <c r="L36" s="83" t="str">
        <f t="shared" si="5"/>
        <v/>
      </c>
      <c r="M36" s="83" t="str">
        <f t="shared" si="5"/>
        <v/>
      </c>
      <c r="N36" s="83" t="str">
        <f t="shared" si="5"/>
        <v/>
      </c>
      <c r="O36" s="83" t="str">
        <f t="shared" si="5"/>
        <v/>
      </c>
      <c r="P36" s="83" t="str">
        <f t="shared" si="5"/>
        <v/>
      </c>
      <c r="Q36" s="83" t="str">
        <f t="shared" si="5"/>
        <v/>
      </c>
      <c r="R36" s="84" t="str">
        <f t="shared" si="5"/>
        <v/>
      </c>
    </row>
    <row r="37">
      <c r="B37" s="80"/>
      <c r="C37" s="22" t="s">
        <v>35</v>
      </c>
      <c r="D37" s="23">
        <f>D8+D13+D18+D23+D28</f>
        <v>15</v>
      </c>
      <c r="E37" s="23">
        <f t="shared" ref="E37:R37" si="6">D37-(E8+E13+E18+E23+E28)</f>
        <v>12.5</v>
      </c>
      <c r="F37" s="23">
        <f t="shared" si="6"/>
        <v>11.5</v>
      </c>
      <c r="G37" s="23">
        <f t="shared" si="6"/>
        <v>9.5</v>
      </c>
      <c r="H37" s="23">
        <f t="shared" si="6"/>
        <v>8.5</v>
      </c>
      <c r="I37" s="23">
        <f t="shared" si="6"/>
        <v>5.5</v>
      </c>
      <c r="J37" s="23">
        <f t="shared" si="6"/>
        <v>5.5</v>
      </c>
      <c r="K37" s="23">
        <f t="shared" si="6"/>
        <v>5.5</v>
      </c>
      <c r="L37" s="23">
        <f t="shared" si="6"/>
        <v>5.5</v>
      </c>
      <c r="M37" s="23">
        <f t="shared" si="6"/>
        <v>5.5</v>
      </c>
      <c r="N37" s="23">
        <f t="shared" si="6"/>
        <v>5.5</v>
      </c>
      <c r="O37" s="23">
        <f t="shared" si="6"/>
        <v>5.5</v>
      </c>
      <c r="P37" s="23">
        <f t="shared" si="6"/>
        <v>5.5</v>
      </c>
      <c r="Q37" s="23">
        <f t="shared" si="6"/>
        <v>5.5</v>
      </c>
      <c r="R37" s="79">
        <f t="shared" si="6"/>
        <v>5.5</v>
      </c>
    </row>
    <row r="38">
      <c r="B38" s="80"/>
      <c r="C38" s="36" t="s">
        <v>22</v>
      </c>
      <c r="D38" s="37">
        <f>D37</f>
        <v>15</v>
      </c>
      <c r="E38" s="38">
        <f t="shared" ref="E38:R38" si="7">IF(D37=E37,"",E37)</f>
        <v>12.5</v>
      </c>
      <c r="F38" s="38">
        <f t="shared" si="7"/>
        <v>11.5</v>
      </c>
      <c r="G38" s="38">
        <f t="shared" si="7"/>
        <v>9.5</v>
      </c>
      <c r="H38" s="38">
        <f t="shared" si="7"/>
        <v>8.5</v>
      </c>
      <c r="I38" s="38">
        <f t="shared" si="7"/>
        <v>5.5</v>
      </c>
      <c r="J38" s="38" t="str">
        <f t="shared" si="7"/>
        <v/>
      </c>
      <c r="K38" s="38" t="str">
        <f t="shared" si="7"/>
        <v/>
      </c>
      <c r="L38" s="38" t="str">
        <f t="shared" si="7"/>
        <v/>
      </c>
      <c r="M38" s="38" t="str">
        <f t="shared" si="7"/>
        <v/>
      </c>
      <c r="N38" s="38" t="str">
        <f t="shared" si="7"/>
        <v/>
      </c>
      <c r="O38" s="38" t="str">
        <f t="shared" si="7"/>
        <v/>
      </c>
      <c r="P38" s="38" t="str">
        <f t="shared" si="7"/>
        <v/>
      </c>
      <c r="Q38" s="38" t="str">
        <f t="shared" si="7"/>
        <v/>
      </c>
      <c r="R38" s="85" t="str">
        <f t="shared" si="7"/>
        <v/>
      </c>
    </row>
    <row r="39">
      <c r="B39" s="80"/>
      <c r="C39" s="22" t="s">
        <v>36</v>
      </c>
      <c r="D39" s="23">
        <f>D9+D14+D19+D24+D29</f>
        <v>20</v>
      </c>
      <c r="E39" s="23">
        <f t="shared" ref="E39:R39" si="8">D39-(E9+E14+E19+E24+E29)</f>
        <v>20</v>
      </c>
      <c r="F39" s="23">
        <f t="shared" si="8"/>
        <v>20</v>
      </c>
      <c r="G39" s="23">
        <f t="shared" si="8"/>
        <v>19</v>
      </c>
      <c r="H39" s="23">
        <f t="shared" si="8"/>
        <v>17</v>
      </c>
      <c r="I39" s="23">
        <f t="shared" si="8"/>
        <v>16</v>
      </c>
      <c r="J39" s="23">
        <f t="shared" si="8"/>
        <v>15</v>
      </c>
      <c r="K39" s="23">
        <f t="shared" si="8"/>
        <v>15</v>
      </c>
      <c r="L39" s="23">
        <f t="shared" si="8"/>
        <v>15</v>
      </c>
      <c r="M39" s="23">
        <f t="shared" si="8"/>
        <v>15</v>
      </c>
      <c r="N39" s="23">
        <f t="shared" si="8"/>
        <v>15</v>
      </c>
      <c r="O39" s="23">
        <f t="shared" si="8"/>
        <v>15</v>
      </c>
      <c r="P39" s="23">
        <f t="shared" si="8"/>
        <v>15</v>
      </c>
      <c r="Q39" s="23">
        <f t="shared" si="8"/>
        <v>15</v>
      </c>
      <c r="R39" s="79">
        <f t="shared" si="8"/>
        <v>15</v>
      </c>
    </row>
    <row r="40">
      <c r="B40" s="80"/>
      <c r="C40" s="36" t="s">
        <v>37</v>
      </c>
      <c r="D40" s="38">
        <f>D39</f>
        <v>20</v>
      </c>
      <c r="E40" s="38" t="str">
        <f t="shared" ref="E40:R40" si="9">IF(D39=E39,"",E39)</f>
        <v/>
      </c>
      <c r="F40" s="38" t="str">
        <f t="shared" si="9"/>
        <v/>
      </c>
      <c r="G40" s="38">
        <f t="shared" si="9"/>
        <v>19</v>
      </c>
      <c r="H40" s="38">
        <f t="shared" si="9"/>
        <v>17</v>
      </c>
      <c r="I40" s="38">
        <f t="shared" si="9"/>
        <v>16</v>
      </c>
      <c r="J40" s="38">
        <f t="shared" si="9"/>
        <v>15</v>
      </c>
      <c r="K40" s="38" t="str">
        <f t="shared" si="9"/>
        <v/>
      </c>
      <c r="L40" s="38" t="str">
        <f t="shared" si="9"/>
        <v/>
      </c>
      <c r="M40" s="38" t="str">
        <f t="shared" si="9"/>
        <v/>
      </c>
      <c r="N40" s="38" t="str">
        <f t="shared" si="9"/>
        <v/>
      </c>
      <c r="O40" s="38" t="str">
        <f t="shared" si="9"/>
        <v/>
      </c>
      <c r="P40" s="38" t="str">
        <f t="shared" si="9"/>
        <v/>
      </c>
      <c r="Q40" s="38" t="str">
        <f t="shared" si="9"/>
        <v/>
      </c>
      <c r="R40" s="85" t="str">
        <f t="shared" si="9"/>
        <v/>
      </c>
    </row>
    <row r="41">
      <c r="B41" s="80"/>
      <c r="C41" s="22" t="s">
        <v>38</v>
      </c>
      <c r="D41" s="23">
        <f>D10+D15+D20+D25+D30</f>
        <v>15</v>
      </c>
      <c r="E41" s="23">
        <f t="shared" ref="E41:R41" si="10">D41-(E10+E15+E20+E25+E30)</f>
        <v>15</v>
      </c>
      <c r="F41" s="23">
        <f t="shared" si="10"/>
        <v>15</v>
      </c>
      <c r="G41" s="23">
        <f t="shared" si="10"/>
        <v>13</v>
      </c>
      <c r="H41" s="23">
        <f t="shared" si="10"/>
        <v>12</v>
      </c>
      <c r="I41" s="23">
        <f t="shared" si="10"/>
        <v>10.5</v>
      </c>
      <c r="J41" s="23">
        <f t="shared" si="10"/>
        <v>10</v>
      </c>
      <c r="K41" s="23">
        <f t="shared" si="10"/>
        <v>10</v>
      </c>
      <c r="L41" s="23">
        <f t="shared" si="10"/>
        <v>10</v>
      </c>
      <c r="M41" s="23">
        <f t="shared" si="10"/>
        <v>10</v>
      </c>
      <c r="N41" s="23">
        <f t="shared" si="10"/>
        <v>10</v>
      </c>
      <c r="O41" s="23">
        <f t="shared" si="10"/>
        <v>10</v>
      </c>
      <c r="P41" s="23">
        <f t="shared" si="10"/>
        <v>10</v>
      </c>
      <c r="Q41" s="23">
        <f t="shared" si="10"/>
        <v>10</v>
      </c>
      <c r="R41" s="79">
        <f t="shared" si="10"/>
        <v>10</v>
      </c>
    </row>
    <row r="42">
      <c r="B42" s="80"/>
      <c r="C42" s="36" t="s">
        <v>24</v>
      </c>
      <c r="D42" s="38">
        <f>D41</f>
        <v>15</v>
      </c>
      <c r="E42" s="38" t="str">
        <f t="shared" ref="E42:R42" si="11">IF(D41=E41,"",E41)</f>
        <v/>
      </c>
      <c r="F42" s="38" t="str">
        <f t="shared" si="11"/>
        <v/>
      </c>
      <c r="G42" s="38">
        <f t="shared" si="11"/>
        <v>13</v>
      </c>
      <c r="H42" s="38">
        <f t="shared" si="11"/>
        <v>12</v>
      </c>
      <c r="I42" s="38">
        <f t="shared" si="11"/>
        <v>10.5</v>
      </c>
      <c r="J42" s="38">
        <f t="shared" si="11"/>
        <v>10</v>
      </c>
      <c r="K42" s="38" t="str">
        <f t="shared" si="11"/>
        <v/>
      </c>
      <c r="L42" s="38" t="str">
        <f t="shared" si="11"/>
        <v/>
      </c>
      <c r="M42" s="38" t="str">
        <f t="shared" si="11"/>
        <v/>
      </c>
      <c r="N42" s="38" t="str">
        <f t="shared" si="11"/>
        <v/>
      </c>
      <c r="O42" s="38" t="str">
        <f t="shared" si="11"/>
        <v/>
      </c>
      <c r="P42" s="38" t="str">
        <f t="shared" si="11"/>
        <v/>
      </c>
      <c r="Q42" s="38" t="str">
        <f t="shared" si="11"/>
        <v/>
      </c>
      <c r="R42" s="85" t="str">
        <f t="shared" si="11"/>
        <v/>
      </c>
    </row>
    <row r="43">
      <c r="B43" s="80"/>
      <c r="C43" s="22" t="s">
        <v>39</v>
      </c>
      <c r="D43" s="23">
        <f>D11+D16+D21+D26+D31</f>
        <v>15</v>
      </c>
      <c r="E43" s="23">
        <f t="shared" ref="E43:R43" si="12">D43-(E11+E16+E21+E26+E31)</f>
        <v>13</v>
      </c>
      <c r="F43" s="23">
        <f t="shared" si="12"/>
        <v>10.5</v>
      </c>
      <c r="G43" s="23">
        <f t="shared" si="12"/>
        <v>8.5</v>
      </c>
      <c r="H43" s="23">
        <f t="shared" si="12"/>
        <v>7</v>
      </c>
      <c r="I43" s="23">
        <f t="shared" si="12"/>
        <v>6</v>
      </c>
      <c r="J43" s="23">
        <f t="shared" si="12"/>
        <v>6</v>
      </c>
      <c r="K43" s="23">
        <f t="shared" si="12"/>
        <v>6</v>
      </c>
      <c r="L43" s="23">
        <f t="shared" si="12"/>
        <v>6</v>
      </c>
      <c r="M43" s="23">
        <f t="shared" si="12"/>
        <v>6</v>
      </c>
      <c r="N43" s="23">
        <f t="shared" si="12"/>
        <v>6</v>
      </c>
      <c r="O43" s="23">
        <f t="shared" si="12"/>
        <v>6</v>
      </c>
      <c r="P43" s="23">
        <f t="shared" si="12"/>
        <v>6</v>
      </c>
      <c r="Q43" s="23">
        <f t="shared" si="12"/>
        <v>6</v>
      </c>
      <c r="R43" s="79">
        <f t="shared" si="12"/>
        <v>6</v>
      </c>
    </row>
    <row r="44">
      <c r="B44" s="86"/>
      <c r="C44" s="36" t="s">
        <v>25</v>
      </c>
      <c r="D44" s="38">
        <f>D43</f>
        <v>15</v>
      </c>
      <c r="E44" s="38">
        <f t="shared" ref="E44:R44" si="13">IF(D43=E43,"",E43)</f>
        <v>13</v>
      </c>
      <c r="F44" s="38">
        <f t="shared" si="13"/>
        <v>10.5</v>
      </c>
      <c r="G44" s="38">
        <f t="shared" si="13"/>
        <v>8.5</v>
      </c>
      <c r="H44" s="38">
        <f t="shared" si="13"/>
        <v>7</v>
      </c>
      <c r="I44" s="38">
        <f t="shared" si="13"/>
        <v>6</v>
      </c>
      <c r="J44" s="38" t="str">
        <f t="shared" si="13"/>
        <v/>
      </c>
      <c r="K44" s="38" t="str">
        <f t="shared" si="13"/>
        <v/>
      </c>
      <c r="L44" s="38" t="str">
        <f t="shared" si="13"/>
        <v/>
      </c>
      <c r="M44" s="38" t="str">
        <f t="shared" si="13"/>
        <v/>
      </c>
      <c r="N44" s="38" t="str">
        <f t="shared" si="13"/>
        <v/>
      </c>
      <c r="O44" s="38" t="str">
        <f t="shared" si="13"/>
        <v/>
      </c>
      <c r="P44" s="38" t="str">
        <f t="shared" si="13"/>
        <v/>
      </c>
      <c r="Q44" s="38" t="str">
        <f t="shared" si="13"/>
        <v/>
      </c>
      <c r="R44" s="85" t="str">
        <f t="shared" si="13"/>
        <v/>
      </c>
    </row>
  </sheetData>
  <mergeCells count="12">
    <mergeCell ref="B22:B26"/>
    <mergeCell ref="B27:B31"/>
    <mergeCell ref="B32:C32"/>
    <mergeCell ref="B33:C33"/>
    <mergeCell ref="B35:B44"/>
    <mergeCell ref="B2:R4"/>
    <mergeCell ref="B5:B6"/>
    <mergeCell ref="C5:C6"/>
    <mergeCell ref="S5:S6"/>
    <mergeCell ref="B7:B11"/>
    <mergeCell ref="B12:B16"/>
    <mergeCell ref="B17:B21"/>
  </mergeCells>
  <conditionalFormatting sqref="E36:R36">
    <cfRule type="expression" dxfId="0" priority="1">
      <formula>D2="x"</formula>
    </cfRule>
  </conditionalFormatting>
  <drawing r:id="rId1"/>
</worksheet>
</file>