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Repository\AbleAcctg\AbleAccountingSystem\Data\"/>
    </mc:Choice>
  </mc:AlternateContent>
  <bookViews>
    <workbookView xWindow="0" yWindow="0" windowWidth="28800" windowHeight="12300" tabRatio="933"/>
  </bookViews>
  <sheets>
    <sheet name="G1 " sheetId="46" r:id="rId1"/>
  </sheets>
  <definedNames>
    <definedName name="_xlnm.Print_Area" localSheetId="0">'G1 '!$A$1:$DE$470</definedName>
  </definedNames>
  <calcPr calcId="162913"/>
</workbook>
</file>

<file path=xl/calcChain.xml><?xml version="1.0" encoding="utf-8"?>
<calcChain xmlns="http://schemas.openxmlformats.org/spreadsheetml/2006/main">
  <c r="CI125" i="46" l="1"/>
  <c r="CK389" i="46" l="1"/>
  <c r="CK392" i="46" s="1"/>
  <c r="CK398" i="46" s="1"/>
  <c r="Y240" i="46"/>
  <c r="CI129" i="46"/>
  <c r="CI140" i="46" s="1"/>
  <c r="CF106" i="46"/>
  <c r="CF113" i="46" s="1"/>
  <c r="BF117" i="46" s="1"/>
  <c r="BF121" i="46" s="1"/>
  <c r="CF125" i="46" s="1"/>
  <c r="CF129" i="46" s="1"/>
  <c r="CF136" i="46" s="1"/>
  <c r="CF140" i="46" s="1"/>
  <c r="CF150" i="46" s="1"/>
  <c r="CI94" i="46"/>
  <c r="CI98" i="46" s="1"/>
  <c r="CI102" i="46" s="1"/>
  <c r="CI136" i="46" s="1"/>
  <c r="CI144" i="46" l="1"/>
  <c r="BQ227" i="46" s="1"/>
  <c r="AC125" i="46"/>
  <c r="BQ200" i="46"/>
  <c r="BQ188" i="46"/>
  <c r="BQ176" i="46"/>
  <c r="BQ218" i="46" l="1"/>
  <c r="BQ233" i="46"/>
  <c r="BQ179" i="46"/>
  <c r="BQ203" i="46"/>
  <c r="BQ168" i="46"/>
  <c r="BQ182" i="46"/>
  <c r="BQ194" i="46"/>
  <c r="BQ206" i="46"/>
  <c r="BQ230" i="46"/>
  <c r="BQ191" i="46"/>
  <c r="BQ215" i="46"/>
  <c r="BQ212" i="46"/>
  <c r="BQ224" i="46"/>
  <c r="BQ173" i="46"/>
  <c r="BQ185" i="46"/>
  <c r="BQ197" i="46"/>
  <c r="BQ209" i="46"/>
  <c r="BQ221" i="46"/>
  <c r="BQ240" i="46" l="1"/>
</calcChain>
</file>

<file path=xl/sharedStrings.xml><?xml version="1.0" encoding="utf-8"?>
<sst xmlns="http://schemas.openxmlformats.org/spreadsheetml/2006/main" count="227" uniqueCount="140">
  <si>
    <t>Effective date:</t>
  </si>
  <si>
    <t>MAILING 
ADDRESS</t>
  </si>
  <si>
    <t>SECTION No:</t>
  </si>
  <si>
    <t>STREET / SUBURB / DISTRICT:</t>
  </si>
  <si>
    <t>LOT No:</t>
  </si>
  <si>
    <t>COUNTRY:</t>
  </si>
  <si>
    <t>PROVINCE:</t>
  </si>
  <si>
    <t>CARE OF (C/-):</t>
  </si>
  <si>
    <t>NAME OF TAXPAYER:</t>
  </si>
  <si>
    <t>K</t>
  </si>
  <si>
    <t>YEAR:</t>
  </si>
  <si>
    <t>SIGNED:</t>
  </si>
  <si>
    <t>DATE:</t>
  </si>
  <si>
    <t>PHONE No:</t>
  </si>
  <si>
    <t>E-MAIL ADDRESS:</t>
  </si>
  <si>
    <t>PNGIRC - Your Partner in Nation Building</t>
  </si>
  <si>
    <t>CONTACT / REPRESENTATIVE:</t>
  </si>
  <si>
    <t>CITY / POST OFFICE:</t>
  </si>
  <si>
    <t>1.</t>
  </si>
  <si>
    <t>2.</t>
  </si>
  <si>
    <t>NAME AND ADDRESS OF TAXPAYER</t>
  </si>
  <si>
    <t>3.</t>
  </si>
  <si>
    <t>I declare that the information that I have provided is true and correct in every 
detail and discloses a full and complete statement of the facts. I understand that 
the law imposes heavy penalties for false and misleading statements.</t>
  </si>
  <si>
    <t>4.</t>
  </si>
  <si>
    <t>5.</t>
  </si>
  <si>
    <t>Taxpayer Identification Number (TIN):</t>
  </si>
  <si>
    <t>6.</t>
  </si>
  <si>
    <t>7.</t>
  </si>
  <si>
    <t>8.</t>
  </si>
  <si>
    <t>9.</t>
  </si>
  <si>
    <t>11.</t>
  </si>
  <si>
    <t>PAPUA NEW GUINEA INTERNAL REVENUE COMMISSION</t>
  </si>
  <si>
    <t>P.O. BOX:</t>
  </si>
  <si>
    <t>12.</t>
  </si>
  <si>
    <t>13.</t>
  </si>
  <si>
    <t>TAX PERIOD</t>
  </si>
  <si>
    <t>FORM
G1</t>
  </si>
  <si>
    <t>Goods and Services Tax</t>
  </si>
  <si>
    <t>PROVINCE OF SALE</t>
  </si>
  <si>
    <t>Central</t>
  </si>
  <si>
    <t>Chimbu</t>
  </si>
  <si>
    <t>East New Britain</t>
  </si>
  <si>
    <t>East Sepik</t>
  </si>
  <si>
    <t>Eastern Highlands</t>
  </si>
  <si>
    <t>Enga</t>
  </si>
  <si>
    <t>Gulf</t>
  </si>
  <si>
    <t>SALES BY PROVINCE</t>
  </si>
  <si>
    <t>Hela</t>
  </si>
  <si>
    <t>Jiwaka</t>
  </si>
  <si>
    <t>Madang</t>
  </si>
  <si>
    <t>Manus</t>
  </si>
  <si>
    <t>Milne Bay</t>
  </si>
  <si>
    <t>Morobe</t>
  </si>
  <si>
    <t>National Capital District</t>
  </si>
  <si>
    <t>New Ireland</t>
  </si>
  <si>
    <t>Oro</t>
  </si>
  <si>
    <t>Sandaun</t>
  </si>
  <si>
    <t>Southern Highlands</t>
  </si>
  <si>
    <t>West New Britain</t>
  </si>
  <si>
    <t>Western Highlands</t>
  </si>
  <si>
    <t>Western Province</t>
  </si>
  <si>
    <t>G.S.T. IN THE PROVINCE</t>
  </si>
  <si>
    <t>TOTALS</t>
  </si>
  <si>
    <t>GOODS AND SERVICES TAX ACT 2003 AS AMENDED</t>
  </si>
  <si>
    <t>Block 1: CALCULATION OF OUTPUT DEBITS</t>
  </si>
  <si>
    <t>14.</t>
  </si>
  <si>
    <t>GST TAXABLE SALES IN EACH PROVINCE</t>
  </si>
  <si>
    <t>GOODS AND SERVICES TAX RETURN</t>
  </si>
  <si>
    <t>Block 2: CALCULATION OF INPUT CREDITS</t>
  </si>
  <si>
    <t>Block 3: SUMMARY - GST PAYABLE OR REFUNDABLE</t>
  </si>
  <si>
    <t>4. Add GST paid on inputs used solely for exempt sales</t>
  </si>
  <si>
    <t>3. Multiply amount in line 2 by exempt sales (from line 2 on the return form)</t>
  </si>
  <si>
    <t>2. Divide amount in line 1 by total sales (from line 1 on the return form)</t>
  </si>
  <si>
    <t>TOTAL GST TAXABLE SALES 
line 5 on page 1</t>
  </si>
  <si>
    <r>
      <rPr>
        <u/>
        <sz val="24"/>
        <color indexed="8"/>
        <rFont val="Times New Roman"/>
        <family val="1"/>
      </rPr>
      <t>Add</t>
    </r>
    <r>
      <rPr>
        <sz val="24"/>
        <color indexed="8"/>
        <rFont val="Times New Roman"/>
        <family val="1"/>
      </rPr>
      <t xml:space="preserve"> lines 2 and 3</t>
    </r>
  </si>
  <si>
    <r>
      <t>Goods and Services Tax Payable</t>
    </r>
    <r>
      <rPr>
        <sz val="24"/>
        <rFont val="Times New Roman"/>
        <family val="1"/>
      </rPr>
      <t xml:space="preserve"> (remittance enclosed) </t>
    </r>
    <r>
      <rPr>
        <b/>
        <sz val="24"/>
        <rFont val="Times New Roman"/>
        <family val="1"/>
      </rPr>
      <t>or Refundable</t>
    </r>
  </si>
  <si>
    <r>
      <t xml:space="preserve">Total GST Taxable Sales -  </t>
    </r>
    <r>
      <rPr>
        <u/>
        <sz val="24"/>
        <color indexed="8"/>
        <rFont val="Times New Roman"/>
        <family val="1"/>
      </rPr>
      <t>Deduct</t>
    </r>
    <r>
      <rPr>
        <sz val="24"/>
        <color indexed="8"/>
        <rFont val="Times New Roman"/>
        <family val="1"/>
      </rPr>
      <t xml:space="preserve"> the total in line 4 from line 1 </t>
    </r>
  </si>
  <si>
    <t>15.</t>
  </si>
  <si>
    <t>5. Add lines 3 and 4 = GST Paid for Exempt Sales (transfer this figure to line 8 on the return form)</t>
  </si>
  <si>
    <t>Instructions for those with Sales in More Than One Province</t>
  </si>
  <si>
    <t>Example</t>
  </si>
  <si>
    <t>GST</t>
  </si>
  <si>
    <t xml:space="preserve"> SALES</t>
  </si>
  <si>
    <t>2. Multiply by the amount of sales in each Province. E.g.:</t>
  </si>
  <si>
    <t>DO NOT FORGET TO SHOW YOUR NAME, ADDRESS AND TAXPAYER IDENTIFICATION NUMBER ON THE FORM</t>
  </si>
  <si>
    <t>PROVINCE</t>
  </si>
  <si>
    <t>1)</t>
  </si>
  <si>
    <t>2)</t>
  </si>
  <si>
    <t>3)</t>
  </si>
  <si>
    <r>
      <t xml:space="preserve">Autonomous Region of </t>
    </r>
    <r>
      <rPr>
        <b/>
        <sz val="9"/>
        <color theme="1"/>
        <rFont val="Times New Roman"/>
        <family val="1"/>
      </rPr>
      <t xml:space="preserve">
</t>
    </r>
    <r>
      <rPr>
        <b/>
        <sz val="18"/>
        <color theme="1"/>
        <rFont val="Times New Roman"/>
        <family val="1"/>
      </rPr>
      <t>Bougainville</t>
    </r>
  </si>
  <si>
    <t>SIGNATURE OF PUBLIC OFFICER (OR DELEGATED AUTHORISED PERSON)</t>
  </si>
  <si>
    <t xml:space="preserve">YEAR: </t>
  </si>
  <si>
    <t>MONTH:</t>
  </si>
  <si>
    <t>If you made sales only in one Province, enter the amount of GST taxable sales in the same row as the Province.  If there are sales in more than one Province then enter those sales made in each of those Provinces in the appropriate row in the first column.  The total should equal the total of your GST taxable sales in line 5 of your return.</t>
  </si>
  <si>
    <t>1. Divide the GST payable (K9,450.00) by the GST taxable sales (K335,000.00).  The result should be 0.028208955   Note: If you are using a calculator with a "function" button that may assist with the calculations. There is also an MS Excel spreadsheet version of the form available on the IRC web site that performs the calculations for you.</t>
  </si>
  <si>
    <t>IRC OFFICE USE ONLY</t>
  </si>
  <si>
    <t>MOST PEOPLE PAY THEIR TAXES ON TIME</t>
  </si>
  <si>
    <t>Destination Tax period:</t>
  </si>
  <si>
    <t xml:space="preserve">TRANSFER AMOUNT: </t>
  </si>
  <si>
    <r>
      <rPr>
        <b/>
        <i/>
        <sz val="19"/>
        <color theme="1"/>
        <rFont val="Times New Roman"/>
        <family val="1"/>
      </rPr>
      <t>TAX TYPE</t>
    </r>
    <r>
      <rPr>
        <i/>
        <sz val="19"/>
        <color theme="1"/>
        <rFont val="Times New Roman"/>
        <family val="1"/>
      </rPr>
      <t xml:space="preserve"> to which the credit should be transferred:</t>
    </r>
  </si>
  <si>
    <r>
      <rPr>
        <b/>
        <i/>
        <sz val="16"/>
        <color theme="1"/>
        <rFont val="Times New Roman"/>
        <family val="1"/>
      </rPr>
      <t xml:space="preserve">NOTE: </t>
    </r>
    <r>
      <rPr>
        <i/>
        <sz val="16"/>
        <color theme="1"/>
        <rFont val="Times New Roman"/>
        <family val="1"/>
      </rPr>
      <t xml:space="preserve">Where a transfer credit is subsequently disallowed it is the IRC’s view that the credit was at no time available to have been used as an offset; as it never existed. The original debt being offset would therefore be reinstated to the extent that that credit is not valid. As no offset took place </t>
    </r>
    <r>
      <rPr>
        <b/>
        <i/>
        <sz val="16"/>
        <color theme="1"/>
        <rFont val="Times New Roman"/>
        <family val="1"/>
      </rPr>
      <t>full penalties would accrue from the original due date</t>
    </r>
    <r>
      <rPr>
        <i/>
        <sz val="16"/>
        <color theme="1"/>
        <rFont val="Times New Roman"/>
        <family val="1"/>
      </rPr>
      <t xml:space="preserve"> until the balance outstanding is paid in full.</t>
    </r>
  </si>
  <si>
    <t>OPTIONAL CREDIT TRANSFER</t>
  </si>
  <si>
    <t>NOTE: If your G1 form results in a credit, you may transfer this to one or more other tax accounts by providing the details below:</t>
  </si>
  <si>
    <t>150/
160</t>
  </si>
  <si>
    <t>16.</t>
  </si>
  <si>
    <r>
      <rPr>
        <u/>
        <sz val="24"/>
        <rFont val="Times New Roman"/>
        <family val="1"/>
      </rPr>
      <t>Deduct</t>
    </r>
    <r>
      <rPr>
        <sz val="24"/>
        <rFont val="Times New Roman"/>
        <family val="1"/>
      </rPr>
      <t xml:space="preserve"> Input Credits (from line 12 above)</t>
    </r>
  </si>
  <si>
    <r>
      <rPr>
        <u/>
        <sz val="24"/>
        <color indexed="8"/>
        <rFont val="Times New Roman"/>
        <family val="1"/>
      </rPr>
      <t>Add</t>
    </r>
    <r>
      <rPr>
        <sz val="24"/>
        <color indexed="8"/>
        <rFont val="Times New Roman"/>
        <family val="1"/>
      </rPr>
      <t xml:space="preserve"> lines 9 and 10</t>
    </r>
  </si>
  <si>
    <r>
      <t xml:space="preserve">Output Debits - </t>
    </r>
    <r>
      <rPr>
        <u/>
        <sz val="24"/>
        <color indexed="8"/>
        <rFont val="Times New Roman"/>
        <family val="1"/>
      </rPr>
      <t>Divide</t>
    </r>
    <r>
      <rPr>
        <sz val="24"/>
        <color indexed="8"/>
        <rFont val="Times New Roman"/>
        <family val="1"/>
      </rPr>
      <t xml:space="preserve"> Taxable Sales (line 5) by Eleven</t>
    </r>
  </si>
  <si>
    <r>
      <t>Deferred Import Liabilities</t>
    </r>
    <r>
      <rPr>
        <sz val="14"/>
        <color indexed="8"/>
        <rFont val="Times New Roman"/>
        <family val="1"/>
      </rPr>
      <t xml:space="preserve"> (only applicable to approved entities with GST liabilities deferred on imports)</t>
    </r>
  </si>
  <si>
    <r>
      <t xml:space="preserve">Input Credits (copy to line 14) - </t>
    </r>
    <r>
      <rPr>
        <u/>
        <sz val="24"/>
        <color indexed="8"/>
        <rFont val="Times New Roman"/>
        <family val="1"/>
      </rPr>
      <t>Deduct</t>
    </r>
    <r>
      <rPr>
        <sz val="24"/>
        <color indexed="8"/>
        <rFont val="Times New Roman"/>
        <family val="1"/>
      </rPr>
      <t xml:space="preserve"> the total in line 11 from line 8</t>
    </r>
  </si>
  <si>
    <t>Output Debits (add lines 6 and 7 above and write the amount here)</t>
  </si>
  <si>
    <t>GST PAYABLE
Line 15 on page 1</t>
  </si>
  <si>
    <r>
      <rPr>
        <b/>
        <sz val="16"/>
        <color theme="1"/>
        <rFont val="Times New Roman"/>
        <family val="1"/>
      </rPr>
      <t>COMMENTS</t>
    </r>
    <r>
      <rPr>
        <sz val="16"/>
        <color theme="1"/>
        <rFont val="Times New Roman"/>
        <family val="1"/>
      </rPr>
      <t xml:space="preserve"> (write an explanation of the transfer(s) or special instructions here):</t>
    </r>
  </si>
  <si>
    <t>The total GST payable in line 15 of the form should be then divided in the same proportion as the sales in each Province as a proportion of your GST taxable sales.  E.g. If 60% of your sales are made in Madang and 40% made in Morobe, then 60% of the GST payable in line 15 of the return form should be shown opposite Madang and 40% opposite Morobe. Make a single payment for all Provinces.</t>
  </si>
  <si>
    <t>You have total GST taxable sales of K335,000 in four Provinces.  GST payable in line 15 of the return form is K9,450.00.</t>
  </si>
  <si>
    <r>
      <rPr>
        <b/>
        <sz val="20"/>
        <rFont val="Times New Roman"/>
        <family val="1"/>
      </rPr>
      <t>10.</t>
    </r>
  </si>
  <si>
    <r>
      <t xml:space="preserve">HOURS FOR PAYMENT: 8:30 A.M. TO 3:00 P.M. MONDAY TO FRIDAY.
CHEQUES SHOULD BE MADE PAYABLE TO 'COMMISSIONER GENERAL INTERNAL REVENUE' AND MARKED 'NOT NEGOTIABLE'.
</t>
    </r>
    <r>
      <rPr>
        <i/>
        <sz val="14"/>
        <color theme="1"/>
        <rFont val="Times New Roman"/>
        <family val="1"/>
      </rPr>
      <t>PAYMENTS MAY BE MADE ELECTRONICALLY THROUGH YOUR BANK WITHOUT NEEDING TO VISIT AN IRC OFFICE. FOR DETAILS SEE</t>
    </r>
    <r>
      <rPr>
        <sz val="14"/>
        <color theme="1"/>
        <rFont val="Times New Roman"/>
        <family val="1"/>
      </rPr>
      <t xml:space="preserve"> www.irc.gov.pg
PAYMENTS MAY ALSO BE MADE VIA EFTPOS. TAX FORMS AND GUIDES ARE AVAILABLE FOR DOWNLOAD FROM THE IRC WEB SITE www.irc.gov.pg</t>
    </r>
  </si>
  <si>
    <t>Note 5: Calculation of GST paid for Exempt Sales:</t>
  </si>
  <si>
    <t>Total Sales and employee benefits for the Tax Period (including GST charged) (see note 1)</t>
  </si>
  <si>
    <t xml:space="preserve">   Less Exempt Sales (see note 2)</t>
  </si>
  <si>
    <t xml:space="preserve">   Zero Rated Sales (see note 3)</t>
  </si>
  <si>
    <r>
      <t>GST paid on business inputs bought during the Tax Period (note</t>
    </r>
    <r>
      <rPr>
        <sz val="24"/>
        <rFont val="Times New Roman"/>
        <family val="1"/>
      </rPr>
      <t xml:space="preserve"> 4</t>
    </r>
    <r>
      <rPr>
        <sz val="24"/>
        <color theme="1"/>
        <rFont val="Times New Roman"/>
        <family val="1"/>
      </rPr>
      <t>)</t>
    </r>
  </si>
  <si>
    <r>
      <t xml:space="preserve">   Less GST paid exempt sales (</t>
    </r>
    <r>
      <rPr>
        <sz val="22"/>
        <rFont val="Times New Roman"/>
        <family val="1"/>
      </rPr>
      <t>note 5</t>
    </r>
    <r>
      <rPr>
        <sz val="22"/>
        <color theme="1"/>
        <rFont val="Times New Roman"/>
        <family val="1"/>
      </rPr>
      <t>)</t>
    </r>
  </si>
  <si>
    <t xml:space="preserve">   GST paid for private purposes (note 6)</t>
  </si>
  <si>
    <t>GST Section 65A Credit Allowable (see note 8 below) - if applicable</t>
  </si>
  <si>
    <t>24 Jan 2016</t>
  </si>
  <si>
    <r>
      <t xml:space="preserve">1. GST paid on inputs used for both exempt and taxable sales – In this line you should only show the GST paid for inputs used for </t>
    </r>
    <r>
      <rPr>
        <b/>
        <u/>
        <sz val="15.5"/>
        <color theme="1"/>
        <rFont val="Times New Roman"/>
        <family val="1"/>
      </rPr>
      <t>both</t>
    </r>
    <r>
      <rPr>
        <sz val="15.5"/>
        <color theme="1"/>
        <rFont val="Times New Roman"/>
        <family val="1"/>
      </rPr>
      <t xml:space="preserve"> exempt and taxable supplies.  You should </t>
    </r>
    <r>
      <rPr>
        <b/>
        <sz val="15.5"/>
        <rFont val="Times New Roman"/>
        <family val="1"/>
      </rPr>
      <t>exclude the GST</t>
    </r>
    <r>
      <rPr>
        <sz val="15.5"/>
        <color theme="1"/>
        <rFont val="Times New Roman"/>
        <family val="1"/>
      </rPr>
      <t xml:space="preserve"> paid for goods and services used </t>
    </r>
    <r>
      <rPr>
        <b/>
        <sz val="15.5"/>
        <color theme="1"/>
        <rFont val="Times New Roman"/>
        <family val="1"/>
      </rPr>
      <t>solely for taxable sales</t>
    </r>
    <r>
      <rPr>
        <sz val="15.5"/>
        <color theme="1"/>
        <rFont val="Times New Roman"/>
        <family val="1"/>
      </rPr>
      <t xml:space="preserve"> and the </t>
    </r>
    <r>
      <rPr>
        <b/>
        <sz val="15.5"/>
        <color theme="1"/>
        <rFont val="Times New Roman"/>
        <family val="1"/>
      </rPr>
      <t>GST</t>
    </r>
    <r>
      <rPr>
        <sz val="15.5"/>
        <color theme="1"/>
        <rFont val="Times New Roman"/>
        <family val="1"/>
      </rPr>
      <t xml:space="preserve"> paid for goods and services used </t>
    </r>
    <r>
      <rPr>
        <b/>
        <sz val="15.5"/>
        <color theme="1"/>
        <rFont val="Times New Roman"/>
        <family val="1"/>
      </rPr>
      <t>solely for exempt sales</t>
    </r>
    <r>
      <rPr>
        <sz val="15.5"/>
        <color theme="1"/>
        <rFont val="Times New Roman"/>
        <family val="1"/>
      </rPr>
      <t xml:space="preserve"> (which has been shown separately at line 4 below).</t>
    </r>
  </si>
  <si>
    <r>
      <rPr>
        <b/>
        <sz val="15.5"/>
        <color theme="1"/>
        <rFont val="Times New Roman"/>
        <family val="1"/>
      </rPr>
      <t>Note 6: GST paid for private purposes (line 10)</t>
    </r>
    <r>
      <rPr>
        <sz val="15.5"/>
        <color theme="1"/>
        <rFont val="Times New Roman"/>
        <family val="1"/>
      </rPr>
      <t xml:space="preserve">
In this line you should show the GST paid in respect of any goods and services bought for business purposes, which have been included in line 8 and have subsequently been used for private (i.e. non-business) purposes or private consumption by the purchaser.
The total tax value of the above for the month should be inserted at line 10 of the return form.
</t>
    </r>
  </si>
  <si>
    <r>
      <rPr>
        <b/>
        <sz val="15.5"/>
        <color theme="1"/>
        <rFont val="Times New Roman"/>
        <family val="1"/>
      </rPr>
      <t>Note 7: Cars</t>
    </r>
    <r>
      <rPr>
        <sz val="15.5"/>
        <color theme="1"/>
        <rFont val="Times New Roman"/>
        <family val="1"/>
      </rPr>
      <t xml:space="preserve">
No GST inputs credits deduction is allowable for cars (defined as a car, 4WD, station wagon, motor cycle, panel van and utility truck with a load capacity of less than 1 tonne or a bus designed to carry fewer than 9 passengers) unless you are a dealer in cars or the provider of a rental car service.  GST paid on the purchase of cars by non-qualifying persons must therefore be excluded in full on line 8 and should not be included in the above deduction.
</t>
    </r>
  </si>
  <si>
    <r>
      <rPr>
        <b/>
        <sz val="15.5"/>
        <color theme="1"/>
        <rFont val="Times New Roman"/>
        <family val="1"/>
      </rPr>
      <t>Note 8: S65A Credits</t>
    </r>
    <r>
      <rPr>
        <sz val="15.5"/>
        <color theme="1"/>
        <rFont val="Times New Roman"/>
        <family val="1"/>
      </rPr>
      <t xml:space="preserve">
If you are subject to Section 65A GST Withholding Tax legislation, enter your total payment withheld for the month in line 16.
</t>
    </r>
  </si>
  <si>
    <r>
      <t xml:space="preserve">Refunds: </t>
    </r>
    <r>
      <rPr>
        <sz val="15.5"/>
        <color theme="1"/>
        <rFont val="Times New Roman"/>
        <family val="1"/>
      </rPr>
      <t xml:space="preserve">If the amount in line 15 is negative, that is if a refund is due, please do not complete the Sales by Province section. </t>
    </r>
  </si>
  <si>
    <r>
      <rPr>
        <b/>
        <sz val="15.5"/>
        <rFont val="Times New Roman"/>
        <family val="1"/>
      </rPr>
      <t>Note 2: Exempt Sales (line 2)</t>
    </r>
    <r>
      <rPr>
        <sz val="15.5"/>
        <rFont val="Times New Roman"/>
        <family val="1"/>
      </rPr>
      <t xml:space="preserve">
In general, the only industries that make exempt sales are: 
- the health industry (hospitals, doctors, dentists, opticians, nurses or aid posts), 
- education (school fees, including boarding fees and the supply of text books and other educational goods and services by schools), 
- gambling (poker machines, bookmakers, winmoni etc.), 
- financial services (banks and other financial institutions).
Exempt employee benefits for motor vehicles and housing are not to be included in the figure provided in line 2. 
</t>
    </r>
  </si>
  <si>
    <r>
      <rPr>
        <b/>
        <sz val="15.5"/>
        <color theme="1"/>
        <rFont val="Times New Roman"/>
        <family val="1"/>
      </rPr>
      <t>Note 3: Zero rated sales (line 3)</t>
    </r>
    <r>
      <rPr>
        <sz val="15.5"/>
        <color theme="1"/>
        <rFont val="Times New Roman"/>
        <family val="1"/>
      </rPr>
      <t xml:space="preserve">
The following sales are zero rated:
(a) Any sale for export, where the goods or services have been exported or will be exported within 28 days;
(b) Sales of travel outside Papua New Guinea;
(c) Sales by inward or outward duty free shops;
(d) Ships or aircraft stores for use outside Papua New Guinea;
(e) Businesses sold as a going concern;
(f) Medical supplies (refer to TC2015/2 for further information);
(g) Prescription glasses supplied by a registered doctor or optician; and
(h) Refined gold, silver or platinum sold by the refiner to a dealer in metal or a jeweller.
</t>
    </r>
  </si>
  <si>
    <r>
      <t xml:space="preserve">CREDIT CARRIED FORWARD- </t>
    </r>
    <r>
      <rPr>
        <sz val="15.5"/>
        <color theme="1"/>
        <rFont val="Times New Roman"/>
        <family val="1"/>
      </rPr>
      <t xml:space="preserve">There is no requirement to carry forward prior months accumulated credits.
</t>
    </r>
  </si>
  <si>
    <r>
      <rPr>
        <b/>
        <sz val="15.5"/>
        <rFont val="Times New Roman"/>
        <family val="1"/>
      </rPr>
      <t>Note 1: Total Sales (line 1)</t>
    </r>
    <r>
      <rPr>
        <sz val="15.5"/>
        <rFont val="Times New Roman"/>
        <family val="1"/>
      </rPr>
      <t xml:space="preserve">
Include in line 1 the total taxable value of all sales (including employee benefits except for motor vehicle and housing benefits).
</t>
    </r>
    <r>
      <rPr>
        <b/>
        <sz val="15.5"/>
        <rFont val="Times New Roman"/>
        <family val="1"/>
      </rPr>
      <t>Tax Value of Employee Benefits</t>
    </r>
    <r>
      <rPr>
        <sz val="15.5"/>
        <rFont val="Times New Roman"/>
        <family val="1"/>
      </rPr>
      <t xml:space="preserve">
GST is required to be paid on the tax value of employee benefits, other than cars or housing, provided by an employer to his/her employees. The tax value is set out in Regulation 9 to the Income Tax Act as follows:
For: Meals of the kind provided in a mess - 30 kina per fortnight;
For: Other meals, trading stock, entertainment expenses paid in respect of any employee, club subscriptions, domestic services, security services, electricity, gas, etc. - the cost to the employer of providing those benefits. The total tax value of all of the above benefits provided to employees during the month should be inserted at line 1 of the return form. </t>
    </r>
  </si>
  <si>
    <t xml:space="preserve">
For further information, please contact the Internal Revenue Commission for assistance on +675 322 6600 or consult the web site: www.irc.gov.pg</t>
  </si>
  <si>
    <t>For further information, please contact the Internal Revenue Commission for assistance on +675 322 6600 or consult the web site: www.irc.gov.pg</t>
  </si>
  <si>
    <t xml:space="preserve"> MONTH:   </t>
  </si>
  <si>
    <r>
      <t xml:space="preserve">NOTES </t>
    </r>
    <r>
      <rPr>
        <i/>
        <sz val="14"/>
        <color theme="1"/>
        <rFont val="Calibri"/>
        <family val="2"/>
        <scheme val="minor"/>
      </rPr>
      <t>(These notes are intended to assist you with the completion of your Goods and Services return and are provided as a  guide only)</t>
    </r>
    <r>
      <rPr>
        <sz val="14"/>
        <color theme="1"/>
        <rFont val="Calibri"/>
        <family val="2"/>
        <scheme val="minor"/>
      </rPr>
      <t>.</t>
    </r>
    <r>
      <rPr>
        <b/>
        <sz val="14"/>
        <color theme="1"/>
        <rFont val="Calibri"/>
        <family val="2"/>
        <scheme val="minor"/>
      </rPr>
      <t xml:space="preserve">  </t>
    </r>
  </si>
  <si>
    <r>
      <rPr>
        <b/>
        <sz val="15"/>
        <color theme="1"/>
        <rFont val="Times New Roman"/>
        <family val="1"/>
      </rPr>
      <t>Note 4: GST paid on business inputs, including capital goods (line 8)</t>
    </r>
    <r>
      <rPr>
        <sz val="15"/>
        <color theme="1"/>
        <rFont val="Times New Roman"/>
        <family val="1"/>
      </rPr>
      <t xml:space="preserve">
On this line you should show all the GST paid during the month when buying business inputs. Include GST input credits for all employee benefits paid (excluding motor vehicle and housing benefits). Note that cars or accommodation supplied to employees are exempt supply and no </t>
    </r>
    <r>
      <rPr>
        <sz val="15"/>
        <rFont val="Times New Roman"/>
        <family val="1"/>
      </rPr>
      <t xml:space="preserve">input credit may be claimed for GST paid in respect of these items.  See also note on cars in note 7 below. Note that if you included a deferred inport liability at line 7, the relevant input credit is to be included in the total at line 8. </t>
    </r>
    <r>
      <rPr>
        <sz val="15"/>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</si>
</sst>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C09]dd\-mmmm\-yyyy;@"/>
  </numFmts>
  <fonts count="69">
    <font>
      <sz val="11"/>
      <color theme="1"/>
      <name val="Calibri"/>
      <family val="2"/>
      <scheme val="minor"/>
    </font>
    <font>
      <sz val="14"/>
      <color theme="1"/>
      <name val="Calibri"/>
      <family val="2"/>
      <scheme val="minor"/>
    </font>
    <font>
      <b/>
      <sz val="48"/>
      <color theme="1"/>
      <name val="Times New Roman"/>
      <family val="1"/>
    </font>
    <font>
      <b/>
      <sz val="16"/>
      <color theme="1"/>
      <name val="Times New Roman"/>
      <family val="1"/>
    </font>
    <font>
      <b/>
      <sz val="14"/>
      <color theme="1"/>
      <name val="Calibri"/>
      <family val="2"/>
      <scheme val="minor"/>
    </font>
    <font>
      <sz val="8"/>
      <color theme="1"/>
      <name val="Calibri"/>
      <family val="2"/>
      <scheme val="minor"/>
    </font>
    <font>
      <b/>
      <sz val="14"/>
      <color theme="1"/>
      <name val="Times New Roman"/>
      <family val="1"/>
    </font>
    <font>
      <sz val="14"/>
      <color theme="1"/>
      <name val="Times New Roman"/>
      <family val="1"/>
    </font>
    <font>
      <b/>
      <sz val="20"/>
      <color theme="1"/>
      <name val="Times New Roman"/>
      <family val="1"/>
    </font>
    <font>
      <b/>
      <sz val="26"/>
      <color theme="1"/>
      <name val="Times New Roman"/>
      <family val="1"/>
    </font>
    <font>
      <b/>
      <sz val="24"/>
      <color theme="1"/>
      <name val="Calibri"/>
      <family val="2"/>
      <scheme val="minor"/>
    </font>
    <font>
      <b/>
      <i/>
      <sz val="22"/>
      <color theme="1"/>
      <name val="Palatino Linotype"/>
      <family val="1"/>
    </font>
    <font>
      <sz val="18"/>
      <color theme="1"/>
      <name val="Times New Roman"/>
      <family val="1"/>
    </font>
    <font>
      <b/>
      <sz val="20"/>
      <color theme="1"/>
      <name val="Shonar Bangla"/>
      <family val="2"/>
    </font>
    <font>
      <sz val="22"/>
      <color theme="1"/>
      <name val="Times New Roman"/>
      <family val="1"/>
    </font>
    <font>
      <b/>
      <sz val="22"/>
      <color theme="1"/>
      <name val="Times New Roman"/>
      <family val="1"/>
    </font>
    <font>
      <b/>
      <sz val="17"/>
      <color theme="1"/>
      <name val="Times New Roman"/>
      <family val="1"/>
    </font>
    <font>
      <b/>
      <sz val="18"/>
      <color theme="1"/>
      <name val="Times New Roman"/>
      <family val="1"/>
    </font>
    <font>
      <sz val="15"/>
      <color theme="1"/>
      <name val="Times New Roman"/>
      <family val="1"/>
    </font>
    <font>
      <sz val="16"/>
      <color theme="1"/>
      <name val="Times New Roman"/>
      <family val="1"/>
    </font>
    <font>
      <sz val="10"/>
      <color theme="1"/>
      <name val="Times New Roman"/>
      <family val="1"/>
    </font>
    <font>
      <b/>
      <sz val="20"/>
      <name val="Times New Roman"/>
      <family val="1"/>
    </font>
    <font>
      <b/>
      <sz val="24"/>
      <color rgb="FF002060"/>
      <name val="Times New Roman"/>
      <family val="1"/>
    </font>
    <font>
      <sz val="24"/>
      <color rgb="FF002060"/>
      <name val="Calibri"/>
      <family val="2"/>
      <scheme val="minor"/>
    </font>
    <font>
      <b/>
      <sz val="24"/>
      <color rgb="FF002060"/>
      <name val="Calibri"/>
      <family val="2"/>
      <scheme val="minor"/>
    </font>
    <font>
      <sz val="24"/>
      <color rgb="FF002060"/>
      <name val="Times New Roman"/>
      <family val="1"/>
    </font>
    <font>
      <sz val="10"/>
      <color theme="0" tint="-0.499984740745262"/>
      <name val="Times New Roman"/>
      <family val="1"/>
    </font>
    <font>
      <b/>
      <sz val="9"/>
      <color theme="0" tint="-0.499984740745262"/>
      <name val="Times New Roman"/>
      <family val="1"/>
    </font>
    <font>
      <sz val="24"/>
      <color indexed="8"/>
      <name val="Times New Roman"/>
      <family val="1"/>
    </font>
    <font>
      <u/>
      <sz val="24"/>
      <color indexed="8"/>
      <name val="Times New Roman"/>
      <family val="1"/>
    </font>
    <font>
      <sz val="24"/>
      <color theme="1"/>
      <name val="Times New Roman"/>
      <family val="1"/>
    </font>
    <font>
      <sz val="24"/>
      <name val="Times New Roman"/>
      <family val="1"/>
    </font>
    <font>
      <sz val="22"/>
      <name val="Times New Roman"/>
      <family val="1"/>
    </font>
    <font>
      <u/>
      <sz val="24"/>
      <name val="Times New Roman"/>
      <family val="1"/>
    </font>
    <font>
      <b/>
      <sz val="24"/>
      <name val="Times New Roman"/>
      <family val="1"/>
    </font>
    <font>
      <i/>
      <sz val="16"/>
      <color theme="1"/>
      <name val="Times New Roman"/>
      <family val="1"/>
    </font>
    <font>
      <sz val="19"/>
      <color theme="1"/>
      <name val="Times New Roman"/>
      <family val="1"/>
    </font>
    <font>
      <i/>
      <sz val="14"/>
      <color theme="1"/>
      <name val="Times New Roman"/>
      <family val="1"/>
    </font>
    <font>
      <b/>
      <sz val="24"/>
      <color rgb="FF002060"/>
      <name val="Calibri"/>
      <family val="2"/>
    </font>
    <font>
      <sz val="22"/>
      <color theme="3" tint="-0.499984740745262"/>
      <name val="Times New Roman"/>
      <family val="1"/>
    </font>
    <font>
      <b/>
      <sz val="22"/>
      <color theme="3" tint="-0.499984740745262"/>
      <name val="Times New Roman"/>
      <family val="1"/>
    </font>
    <font>
      <b/>
      <sz val="24"/>
      <name val="Calibri"/>
      <family val="2"/>
      <scheme val="minor"/>
    </font>
    <font>
      <b/>
      <sz val="9"/>
      <color theme="1"/>
      <name val="Times New Roman"/>
      <family val="1"/>
    </font>
    <font>
      <sz val="24"/>
      <color rgb="FFFF0000"/>
      <name val="Shruti"/>
      <family val="2"/>
    </font>
    <font>
      <b/>
      <i/>
      <sz val="16"/>
      <color theme="1"/>
      <name val="Times New Roman"/>
      <family val="1"/>
    </font>
    <font>
      <sz val="20"/>
      <color rgb="FF002060"/>
      <name val="Calibri"/>
      <family val="2"/>
    </font>
    <font>
      <b/>
      <sz val="18"/>
      <color theme="1"/>
      <name val="Sylfaen"/>
      <family val="1"/>
    </font>
    <font>
      <i/>
      <sz val="19"/>
      <color theme="1"/>
      <name val="Times New Roman"/>
      <family val="1"/>
    </font>
    <font>
      <b/>
      <i/>
      <sz val="19"/>
      <color theme="1"/>
      <name val="Times New Roman"/>
      <family val="1"/>
    </font>
    <font>
      <sz val="14"/>
      <color indexed="8"/>
      <name val="Times New Roman"/>
      <family val="1"/>
    </font>
    <font>
      <sz val="15"/>
      <name val="Times New Roman"/>
      <family val="1"/>
    </font>
    <font>
      <sz val="8"/>
      <color theme="0" tint="-0.499984740745262"/>
      <name val="Times New Roman"/>
      <family val="1"/>
    </font>
    <font>
      <sz val="7.5"/>
      <color theme="0" tint="-0.499984740745262"/>
      <name val="Times New Roman"/>
      <family val="1"/>
    </font>
    <font>
      <sz val="20.5"/>
      <name val="Times New Roman"/>
      <family val="1"/>
    </font>
    <font>
      <sz val="15.5"/>
      <color theme="1"/>
      <name val="Times New Roman"/>
      <family val="1"/>
    </font>
    <font>
      <b/>
      <u/>
      <sz val="15.5"/>
      <color theme="1"/>
      <name val="Times New Roman"/>
      <family val="1"/>
    </font>
    <font>
      <b/>
      <sz val="15.5"/>
      <name val="Times New Roman"/>
      <family val="1"/>
    </font>
    <font>
      <b/>
      <sz val="15.5"/>
      <color theme="1"/>
      <name val="Times New Roman"/>
      <family val="1"/>
    </font>
    <font>
      <sz val="15.5"/>
      <name val="Times New Roman"/>
      <family val="1"/>
    </font>
    <font>
      <b/>
      <sz val="15.5"/>
      <color rgb="FF002060"/>
      <name val="Calibri"/>
      <family val="2"/>
    </font>
    <font>
      <b/>
      <sz val="15.5"/>
      <name val="Calibri"/>
      <family val="2"/>
    </font>
    <font>
      <sz val="15.5"/>
      <color theme="1"/>
      <name val="Calibri"/>
      <family val="2"/>
      <scheme val="minor"/>
    </font>
    <font>
      <sz val="15.5"/>
      <color rgb="FF006600"/>
      <name val="Times New Roman"/>
      <family val="1"/>
    </font>
    <font>
      <b/>
      <sz val="15.5"/>
      <color rgb="FF006600"/>
      <name val="Times New Roman"/>
      <family val="1"/>
    </font>
    <font>
      <sz val="12"/>
      <color theme="1"/>
      <name val="Calibri"/>
      <family val="2"/>
      <scheme val="minor"/>
    </font>
    <font>
      <b/>
      <sz val="22"/>
      <color theme="1"/>
      <name val="Calibri"/>
      <family val="2"/>
      <scheme val="minor"/>
    </font>
    <font>
      <b/>
      <sz val="15"/>
      <color theme="1"/>
      <name val="Times New Roman"/>
      <family val="1"/>
    </font>
    <font>
      <i/>
      <sz val="14"/>
      <color theme="1"/>
      <name val="Calibri"/>
      <family val="2"/>
      <scheme val="minor"/>
    </font>
    <font>
      <b/>
      <sz val="22"/>
      <color rgb="FF00206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14996795556505021"/>
        <bgColor indexed="64"/>
      </patternFill>
    </fill>
    <fill>
      <patternFill patternType="darkUp">
        <bgColor theme="0" tint="-0.14996795556505021"/>
      </patternFill>
    </fill>
  </fills>
  <borders count="6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medium">
        <color auto="1"/>
      </bottom>
      <diagonal/>
    </border>
    <border>
      <left/>
      <right style="thick">
        <color auto="1"/>
      </right>
      <top/>
      <bottom style="medium">
        <color auto="1"/>
      </bottom>
      <diagonal/>
    </border>
    <border>
      <left style="thick">
        <color auto="1"/>
      </left>
      <right/>
      <top/>
      <bottom style="thick">
        <color auto="1"/>
      </bottom>
      <diagonal/>
    </border>
    <border>
      <left/>
      <right/>
      <top/>
      <bottom style="thick">
        <color auto="1"/>
      </bottom>
      <diagonal/>
    </border>
    <border>
      <left/>
      <right style="medium">
        <color auto="1"/>
      </right>
      <top/>
      <bottom style="thick">
        <color auto="1"/>
      </bottom>
      <diagonal/>
    </border>
    <border>
      <left style="medium">
        <color auto="1"/>
      </left>
      <right/>
      <top/>
      <bottom style="thick">
        <color auto="1"/>
      </bottom>
      <diagonal/>
    </border>
    <border>
      <left/>
      <right style="thick">
        <color auto="1"/>
      </right>
      <top/>
      <bottom style="thick">
        <color auto="1"/>
      </bottom>
      <diagonal/>
    </border>
    <border>
      <left/>
      <right/>
      <top/>
      <bottom style="dashed">
        <color auto="1"/>
      </bottom>
      <diagonal/>
    </border>
    <border>
      <left/>
      <right style="thin">
        <color auto="1"/>
      </right>
      <top/>
      <bottom/>
      <diagonal/>
    </border>
    <border>
      <left/>
      <right style="thin">
        <color auto="1"/>
      </right>
      <top/>
      <bottom style="medium">
        <color auto="1"/>
      </bottom>
      <diagonal/>
    </border>
    <border>
      <left style="thin">
        <color auto="1"/>
      </left>
      <right/>
      <top/>
      <bottom/>
      <diagonal/>
    </border>
    <border>
      <left style="thick">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ck">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right style="thick">
        <color auto="1"/>
      </right>
      <top/>
      <bottom style="thin">
        <color auto="1"/>
      </bottom>
      <diagonal/>
    </border>
    <border>
      <left/>
      <right style="thick">
        <color auto="1"/>
      </right>
      <top style="thin">
        <color auto="1"/>
      </top>
      <bottom/>
      <diagonal/>
    </border>
    <border>
      <left style="medium">
        <color auto="1"/>
      </left>
      <right/>
      <top style="thin">
        <color auto="1"/>
      </top>
      <bottom/>
      <diagonal/>
    </border>
    <border>
      <left style="medium">
        <color auto="1"/>
      </left>
      <right/>
      <top/>
      <bottom style="thin">
        <color auto="1"/>
      </bottom>
      <diagonal/>
    </border>
    <border>
      <left style="thin">
        <color auto="1"/>
      </left>
      <right/>
      <top/>
      <bottom style="thick">
        <color auto="1"/>
      </bottom>
      <diagonal/>
    </border>
    <border>
      <left style="thin">
        <color auto="1"/>
      </left>
      <right/>
      <top style="thick">
        <color auto="1"/>
      </top>
      <bottom/>
      <diagonal/>
    </border>
    <border>
      <left/>
      <right/>
      <top style="medium">
        <color auto="1"/>
      </top>
      <bottom style="medium">
        <color auto="1"/>
      </bottom>
      <diagonal/>
    </border>
    <border>
      <left style="medium">
        <color auto="1"/>
      </left>
      <right/>
      <top style="thick">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thick">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ck">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double">
        <color auto="1"/>
      </top>
      <bottom/>
      <diagonal/>
    </border>
    <border>
      <left/>
      <right style="medium">
        <color auto="1"/>
      </right>
      <top style="double">
        <color auto="1"/>
      </top>
      <bottom/>
      <diagonal/>
    </border>
  </borders>
  <cellStyleXfs count="1">
    <xf numFmtId="0" fontId="0" fillId="0" borderId="0"/>
  </cellStyleXfs>
  <cellXfs count="690">
    <xf numFmtId="0" fontId="0" fillId="0" borderId="0" xfId="0"/>
    <xf numFmtId="0" fontId="1" fillId="0" borderId="0" xfId="0" applyFont="1" applyBorder="1" applyAlignment="1">
      <alignment wrapText="1"/>
    </xf>
    <xf numFmtId="0" fontId="3" fillId="0" borderId="2" xfId="0" applyFont="1"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5" fillId="0" borderId="0" xfId="0" quotePrefix="1" applyFont="1" applyBorder="1" applyAlignment="1">
      <alignment vertical="center"/>
    </xf>
    <xf numFmtId="0" fontId="4" fillId="0" borderId="5" xfId="0" applyFont="1" applyBorder="1" applyAlignment="1">
      <alignment vertical="center" wrapText="1"/>
    </xf>
    <xf numFmtId="0" fontId="13" fillId="0" borderId="0" xfId="0" applyFont="1" applyBorder="1" applyAlignment="1">
      <alignment vertical="center" wrapText="1"/>
    </xf>
    <xf numFmtId="0" fontId="9" fillId="0" borderId="0" xfId="0" applyFont="1" applyAlignment="1"/>
    <xf numFmtId="0" fontId="8" fillId="0" borderId="4" xfId="0" applyFont="1" applyBorder="1" applyAlignment="1"/>
    <xf numFmtId="0" fontId="9" fillId="0" borderId="4" xfId="0" applyFont="1" applyBorder="1" applyAlignment="1"/>
    <xf numFmtId="0" fontId="9" fillId="0" borderId="5" xfId="0" applyFont="1" applyBorder="1" applyAlignment="1"/>
    <xf numFmtId="0" fontId="8" fillId="0" borderId="0" xfId="0" applyFont="1" applyAlignment="1"/>
    <xf numFmtId="0" fontId="8" fillId="0" borderId="5" xfId="0" applyFont="1" applyBorder="1" applyAlignment="1"/>
    <xf numFmtId="0" fontId="0" fillId="0" borderId="41" xfId="0" applyBorder="1"/>
    <xf numFmtId="0" fontId="0" fillId="0" borderId="0" xfId="0"/>
    <xf numFmtId="0" fontId="0" fillId="0" borderId="0" xfId="0" applyBorder="1"/>
    <xf numFmtId="0" fontId="0" fillId="0" borderId="5" xfId="0" applyBorder="1"/>
    <xf numFmtId="0" fontId="0" fillId="0" borderId="4" xfId="0" applyBorder="1"/>
    <xf numFmtId="0" fontId="0" fillId="0" borderId="0" xfId="0" applyAlignment="1">
      <alignment vertical="top"/>
    </xf>
    <xf numFmtId="0" fontId="0" fillId="0" borderId="0" xfId="0" applyBorder="1" applyProtection="1"/>
    <xf numFmtId="0" fontId="0" fillId="0" borderId="0" xfId="0" applyProtection="1"/>
    <xf numFmtId="0" fontId="27" fillId="0" borderId="4" xfId="0" applyFont="1" applyBorder="1" applyAlignment="1" applyProtection="1">
      <alignment horizontal="center" vertical="top" wrapText="1"/>
    </xf>
    <xf numFmtId="0" fontId="27" fillId="0" borderId="0" xfId="0" applyFont="1" applyBorder="1" applyAlignment="1" applyProtection="1">
      <alignment horizontal="center" vertical="top" wrapText="1"/>
    </xf>
    <xf numFmtId="0" fontId="3" fillId="0" borderId="0" xfId="0" applyFont="1" applyBorder="1" applyAlignment="1">
      <alignment horizontal="center" vertical="center"/>
    </xf>
    <xf numFmtId="0" fontId="14" fillId="0" borderId="4" xfId="0" applyFont="1" applyBorder="1" applyAlignment="1">
      <alignment horizontal="center" wrapText="1"/>
    </xf>
    <xf numFmtId="0" fontId="14" fillId="0" borderId="0" xfId="0" applyFont="1" applyBorder="1" applyAlignment="1">
      <alignment horizontal="center" wrapText="1"/>
    </xf>
    <xf numFmtId="0" fontId="14" fillId="0" borderId="5" xfId="0" applyFont="1" applyBorder="1" applyAlignment="1">
      <alignment horizontal="center" wrapText="1"/>
    </xf>
    <xf numFmtId="0" fontId="8" fillId="0" borderId="0" xfId="0" quotePrefix="1" applyFont="1" applyFill="1" applyBorder="1" applyAlignment="1" applyProtection="1">
      <alignment vertical="center" wrapText="1"/>
    </xf>
    <xf numFmtId="0" fontId="54" fillId="0" borderId="4" xfId="0" applyFont="1" applyBorder="1" applyAlignment="1">
      <alignment horizontal="left" vertical="top" wrapText="1"/>
    </xf>
    <xf numFmtId="0" fontId="54" fillId="0" borderId="0" xfId="0" applyFont="1" applyBorder="1" applyAlignment="1">
      <alignment horizontal="left" vertical="top" wrapText="1"/>
    </xf>
    <xf numFmtId="0" fontId="54" fillId="0" borderId="5" xfId="0" applyFont="1" applyBorder="1" applyAlignment="1">
      <alignment horizontal="left" vertical="top" wrapText="1"/>
    </xf>
    <xf numFmtId="0" fontId="54" fillId="0" borderId="0" xfId="0" applyFont="1" applyBorder="1" applyAlignment="1">
      <alignment vertical="top" wrapText="1"/>
    </xf>
    <xf numFmtId="0" fontId="7" fillId="0" borderId="0" xfId="0" applyFont="1" applyFill="1" applyBorder="1" applyAlignment="1">
      <alignment vertical="center" wrapText="1"/>
    </xf>
    <xf numFmtId="0" fontId="54" fillId="0" borderId="0" xfId="0" applyFont="1" applyFill="1" applyBorder="1" applyAlignment="1">
      <alignment vertical="top" wrapText="1"/>
    </xf>
    <xf numFmtId="0" fontId="50" fillId="0" borderId="0" xfId="0" applyFont="1" applyFill="1" applyBorder="1" applyAlignment="1">
      <alignment vertical="top" wrapText="1"/>
    </xf>
    <xf numFmtId="0" fontId="61" fillId="0" borderId="0" xfId="0" applyFont="1" applyFill="1" applyBorder="1" applyAlignment="1"/>
    <xf numFmtId="0" fontId="54" fillId="0" borderId="0" xfId="0" applyFont="1" applyFill="1" applyBorder="1" applyAlignment="1">
      <alignment wrapText="1"/>
    </xf>
    <xf numFmtId="4" fontId="62" fillId="0" borderId="0" xfId="0" applyNumberFormat="1" applyFont="1" applyFill="1" applyBorder="1" applyAlignment="1"/>
    <xf numFmtId="0" fontId="57" fillId="0" borderId="0" xfId="0" applyFont="1" applyFill="1" applyBorder="1" applyAlignment="1">
      <alignment wrapText="1"/>
    </xf>
    <xf numFmtId="4" fontId="63" fillId="0" borderId="0" xfId="0" applyNumberFormat="1" applyFont="1" applyFill="1" applyBorder="1" applyAlignment="1"/>
    <xf numFmtId="0" fontId="57" fillId="0" borderId="0" xfId="0" applyFont="1" applyFill="1" applyBorder="1" applyAlignment="1">
      <alignment vertical="top" wrapText="1"/>
    </xf>
    <xf numFmtId="0" fontId="57" fillId="3" borderId="6" xfId="0" applyFont="1" applyFill="1" applyBorder="1" applyAlignment="1">
      <alignment horizontal="center" vertical="top" wrapText="1"/>
    </xf>
    <xf numFmtId="0" fontId="57" fillId="3" borderId="7" xfId="0" applyFont="1" applyFill="1" applyBorder="1" applyAlignment="1">
      <alignment horizontal="center" vertical="top" wrapText="1"/>
    </xf>
    <xf numFmtId="0" fontId="57" fillId="3" borderId="8" xfId="0" applyFont="1" applyFill="1" applyBorder="1" applyAlignment="1">
      <alignment horizontal="center" vertical="top" wrapText="1"/>
    </xf>
    <xf numFmtId="0" fontId="0" fillId="0" borderId="6" xfId="0" applyBorder="1"/>
    <xf numFmtId="0" fontId="0" fillId="0" borderId="7" xfId="0" applyBorder="1"/>
    <xf numFmtId="0" fontId="0" fillId="0" borderId="8" xfId="0" applyBorder="1"/>
    <xf numFmtId="0" fontId="8" fillId="0" borderId="1" xfId="0" quotePrefix="1" applyFont="1" applyBorder="1" applyAlignment="1" applyProtection="1">
      <alignment horizontal="left" vertical="center" wrapText="1"/>
    </xf>
    <xf numFmtId="0" fontId="8" fillId="0" borderId="2" xfId="0" quotePrefix="1" applyFont="1" applyBorder="1" applyAlignment="1" applyProtection="1">
      <alignment horizontal="left" vertical="center" wrapText="1"/>
    </xf>
    <xf numFmtId="0" fontId="8" fillId="0" borderId="4" xfId="0" quotePrefix="1" applyFont="1" applyBorder="1" applyAlignment="1" applyProtection="1">
      <alignment horizontal="left" vertical="center" wrapText="1"/>
    </xf>
    <xf numFmtId="0" fontId="8" fillId="0" borderId="0" xfId="0" quotePrefix="1" applyFont="1" applyBorder="1" applyAlignment="1" applyProtection="1">
      <alignment horizontal="left" vertical="center" wrapText="1"/>
    </xf>
    <xf numFmtId="0" fontId="8" fillId="0" borderId="6" xfId="0" quotePrefix="1" applyFont="1" applyBorder="1" applyAlignment="1" applyProtection="1">
      <alignment horizontal="left" vertical="center" wrapText="1"/>
    </xf>
    <xf numFmtId="0" fontId="8" fillId="0" borderId="7" xfId="0" quotePrefix="1" applyFont="1" applyBorder="1" applyAlignment="1" applyProtection="1">
      <alignment horizontal="left" vertical="center" wrapText="1"/>
    </xf>
    <xf numFmtId="0" fontId="30" fillId="0" borderId="2" xfId="0" applyFont="1" applyBorder="1" applyAlignment="1" applyProtection="1">
      <alignment horizontal="left" vertical="center" wrapText="1"/>
    </xf>
    <xf numFmtId="0" fontId="30" fillId="0" borderId="3" xfId="0" applyFont="1" applyBorder="1" applyAlignment="1" applyProtection="1">
      <alignment horizontal="left" vertical="center" wrapText="1"/>
    </xf>
    <xf numFmtId="0" fontId="30" fillId="0" borderId="0" xfId="0" applyFont="1" applyBorder="1" applyAlignment="1" applyProtection="1">
      <alignment horizontal="left" vertical="center" wrapText="1"/>
    </xf>
    <xf numFmtId="0" fontId="30" fillId="0" borderId="5" xfId="0" applyFont="1" applyBorder="1" applyAlignment="1" applyProtection="1">
      <alignment horizontal="left" vertical="center" wrapText="1"/>
    </xf>
    <xf numFmtId="0" fontId="30" fillId="0" borderId="7" xfId="0" applyFont="1" applyBorder="1" applyAlignment="1" applyProtection="1">
      <alignment horizontal="left" vertical="center" wrapText="1"/>
    </xf>
    <xf numFmtId="0" fontId="30" fillId="0" borderId="8" xfId="0" applyFont="1" applyBorder="1" applyAlignment="1" applyProtection="1">
      <alignment horizontal="left" vertical="center" wrapText="1"/>
    </xf>
    <xf numFmtId="0" fontId="26" fillId="0" borderId="2" xfId="0" applyFont="1" applyFill="1" applyBorder="1" applyAlignment="1">
      <alignment horizontal="left" vertical="top" wrapText="1"/>
    </xf>
    <xf numFmtId="0" fontId="26" fillId="0" borderId="0" xfId="0" applyFont="1" applyFill="1" applyBorder="1" applyAlignment="1">
      <alignment horizontal="left" vertical="top" wrapText="1"/>
    </xf>
    <xf numFmtId="43" fontId="24" fillId="0" borderId="2" xfId="0" applyNumberFormat="1" applyFont="1" applyBorder="1" applyAlignment="1" applyProtection="1">
      <alignment horizontal="left" wrapText="1"/>
      <protection locked="0"/>
    </xf>
    <xf numFmtId="43" fontId="24" fillId="0" borderId="3" xfId="0" applyNumberFormat="1" applyFont="1" applyBorder="1" applyAlignment="1" applyProtection="1">
      <alignment horizontal="left" wrapText="1"/>
      <protection locked="0"/>
    </xf>
    <xf numFmtId="43" fontId="24" fillId="0" borderId="0" xfId="0" applyNumberFormat="1" applyFont="1" applyBorder="1" applyAlignment="1" applyProtection="1">
      <alignment horizontal="left" wrapText="1"/>
      <protection locked="0"/>
    </xf>
    <xf numFmtId="43" fontId="24" fillId="0" borderId="5" xfId="0" applyNumberFormat="1" applyFont="1" applyBorder="1" applyAlignment="1" applyProtection="1">
      <alignment horizontal="left" wrapText="1"/>
      <protection locked="0"/>
    </xf>
    <xf numFmtId="43" fontId="24" fillId="0" borderId="7" xfId="0" applyNumberFormat="1" applyFont="1" applyBorder="1" applyAlignment="1" applyProtection="1">
      <alignment horizontal="left" wrapText="1"/>
      <protection locked="0"/>
    </xf>
    <xf numFmtId="43" fontId="24" fillId="0" borderId="8" xfId="0" applyNumberFormat="1" applyFont="1" applyBorder="1" applyAlignment="1" applyProtection="1">
      <alignment horizontal="left" wrapText="1"/>
      <protection locked="0"/>
    </xf>
    <xf numFmtId="0" fontId="8" fillId="0" borderId="0" xfId="0" applyFont="1" applyBorder="1" applyAlignment="1">
      <alignment horizontal="left" wrapText="1"/>
    </xf>
    <xf numFmtId="0" fontId="8" fillId="0" borderId="7" xfId="0" applyFont="1" applyBorder="1" applyAlignment="1">
      <alignment horizontal="left" wrapText="1"/>
    </xf>
    <xf numFmtId="0" fontId="20" fillId="5" borderId="1" xfId="0" applyFont="1" applyFill="1" applyBorder="1" applyAlignment="1">
      <alignment horizontal="center" vertical="top" wrapText="1"/>
    </xf>
    <xf numFmtId="0" fontId="20" fillId="5" borderId="2" xfId="0" applyFont="1" applyFill="1" applyBorder="1" applyAlignment="1">
      <alignment horizontal="center" vertical="top" wrapText="1"/>
    </xf>
    <xf numFmtId="0" fontId="20" fillId="5" borderId="3" xfId="0" applyFont="1" applyFill="1" applyBorder="1" applyAlignment="1">
      <alignment horizontal="center" vertical="top" wrapText="1"/>
    </xf>
    <xf numFmtId="0" fontId="20" fillId="5" borderId="4" xfId="0" applyFont="1" applyFill="1" applyBorder="1" applyAlignment="1">
      <alignment horizontal="center" vertical="top" wrapText="1"/>
    </xf>
    <xf numFmtId="0" fontId="20" fillId="5" borderId="0" xfId="0" applyFont="1" applyFill="1" applyBorder="1" applyAlignment="1">
      <alignment horizontal="center" vertical="top" wrapText="1"/>
    </xf>
    <xf numFmtId="0" fontId="20" fillId="5" borderId="5" xfId="0" applyFont="1" applyFill="1" applyBorder="1" applyAlignment="1">
      <alignment horizontal="center" vertical="top" wrapText="1"/>
    </xf>
    <xf numFmtId="0" fontId="28" fillId="0" borderId="2" xfId="0" applyFont="1" applyBorder="1" applyAlignment="1" applyProtection="1">
      <alignment horizontal="left" vertical="center" wrapText="1"/>
    </xf>
    <xf numFmtId="0" fontId="10" fillId="3" borderId="42" xfId="0" applyFont="1" applyFill="1" applyBorder="1" applyAlignment="1">
      <alignment horizontal="left"/>
    </xf>
    <xf numFmtId="0" fontId="10" fillId="3" borderId="10" xfId="0" applyFont="1" applyFill="1" applyBorder="1" applyAlignment="1">
      <alignment horizontal="left"/>
    </xf>
    <xf numFmtId="0" fontId="10" fillId="3" borderId="46" xfId="0" applyFont="1" applyFill="1" applyBorder="1" applyAlignment="1">
      <alignment horizontal="left"/>
    </xf>
    <xf numFmtId="0" fontId="10" fillId="3" borderId="4" xfId="0" applyFont="1" applyFill="1" applyBorder="1" applyAlignment="1">
      <alignment horizontal="left"/>
    </xf>
    <xf numFmtId="0" fontId="10" fillId="3" borderId="0" xfId="0" applyFont="1" applyFill="1" applyBorder="1" applyAlignment="1">
      <alignment horizontal="left"/>
    </xf>
    <xf numFmtId="0" fontId="10" fillId="3" borderId="5" xfId="0" applyFont="1" applyFill="1" applyBorder="1" applyAlignment="1">
      <alignment horizontal="left"/>
    </xf>
    <xf numFmtId="0" fontId="10" fillId="3" borderId="6" xfId="0" applyFont="1" applyFill="1" applyBorder="1" applyAlignment="1">
      <alignment horizontal="left"/>
    </xf>
    <xf numFmtId="0" fontId="10" fillId="3" borderId="7" xfId="0" applyFont="1" applyFill="1" applyBorder="1" applyAlignment="1">
      <alignment horizontal="left"/>
    </xf>
    <xf numFmtId="0" fontId="10" fillId="3" borderId="8" xfId="0" applyFont="1" applyFill="1" applyBorder="1" applyAlignment="1">
      <alignment horizontal="left"/>
    </xf>
    <xf numFmtId="0" fontId="14" fillId="0" borderId="2" xfId="0" applyFont="1" applyBorder="1" applyAlignment="1" applyProtection="1">
      <alignment horizontal="left" vertical="center" wrapText="1"/>
    </xf>
    <xf numFmtId="0" fontId="14" fillId="0" borderId="0" xfId="0" applyFont="1" applyBorder="1" applyAlignment="1" applyProtection="1">
      <alignment horizontal="left" vertical="center" wrapText="1"/>
    </xf>
    <xf numFmtId="0" fontId="14" fillId="0" borderId="7" xfId="0" applyFont="1" applyBorder="1" applyAlignment="1" applyProtection="1">
      <alignment horizontal="left" vertical="center" wrapText="1"/>
    </xf>
    <xf numFmtId="0" fontId="26" fillId="0" borderId="54" xfId="0" applyFont="1" applyFill="1" applyBorder="1" applyAlignment="1">
      <alignment horizontal="center" vertical="top" wrapText="1"/>
    </xf>
    <xf numFmtId="0" fontId="26" fillId="0" borderId="2" xfId="0" applyFont="1" applyFill="1" applyBorder="1" applyAlignment="1">
      <alignment horizontal="center" vertical="top" wrapText="1"/>
    </xf>
    <xf numFmtId="0" fontId="26" fillId="0" borderId="24" xfId="0" applyFont="1" applyFill="1" applyBorder="1" applyAlignment="1">
      <alignment horizontal="center" vertical="top" wrapText="1"/>
    </xf>
    <xf numFmtId="0" fontId="26" fillId="0" borderId="0" xfId="0" applyFont="1" applyFill="1" applyBorder="1" applyAlignment="1">
      <alignment horizontal="center" vertical="top" wrapText="1"/>
    </xf>
    <xf numFmtId="0" fontId="8" fillId="0" borderId="24" xfId="0" applyFont="1" applyBorder="1" applyAlignment="1">
      <alignment horizontal="center" wrapText="1"/>
    </xf>
    <xf numFmtId="0" fontId="8" fillId="0" borderId="0" xfId="0" applyFont="1" applyBorder="1" applyAlignment="1">
      <alignment horizontal="center" wrapText="1"/>
    </xf>
    <xf numFmtId="0" fontId="8" fillId="0" borderId="55" xfId="0" applyFont="1" applyBorder="1" applyAlignment="1">
      <alignment horizontal="center" wrapText="1"/>
    </xf>
    <xf numFmtId="0" fontId="8" fillId="0" borderId="7" xfId="0" applyFont="1" applyBorder="1" applyAlignment="1">
      <alignment horizontal="center" wrapText="1"/>
    </xf>
    <xf numFmtId="43" fontId="68" fillId="0" borderId="2" xfId="0" applyNumberFormat="1" applyFont="1" applyBorder="1" applyAlignment="1" applyProtection="1">
      <alignment horizontal="center" vertical="center" wrapText="1"/>
      <protection locked="0"/>
    </xf>
    <xf numFmtId="43" fontId="68" fillId="0" borderId="3" xfId="0" applyNumberFormat="1" applyFont="1" applyBorder="1" applyAlignment="1" applyProtection="1">
      <alignment horizontal="center" vertical="center" wrapText="1"/>
      <protection locked="0"/>
    </xf>
    <xf numFmtId="43" fontId="68" fillId="0" borderId="0" xfId="0" applyNumberFormat="1" applyFont="1" applyBorder="1" applyAlignment="1" applyProtection="1">
      <alignment horizontal="center" vertical="center" wrapText="1"/>
      <protection locked="0"/>
    </xf>
    <xf numFmtId="43" fontId="68" fillId="0" borderId="5" xfId="0" applyNumberFormat="1" applyFont="1" applyBorder="1" applyAlignment="1" applyProtection="1">
      <alignment horizontal="center" vertical="center" wrapText="1"/>
      <protection locked="0"/>
    </xf>
    <xf numFmtId="43" fontId="68" fillId="0" borderId="7" xfId="0" applyNumberFormat="1" applyFont="1" applyBorder="1" applyAlignment="1" applyProtection="1">
      <alignment horizontal="center" vertical="center" wrapText="1"/>
      <protection locked="0"/>
    </xf>
    <xf numFmtId="43" fontId="68" fillId="0" borderId="8" xfId="0" applyNumberFormat="1" applyFont="1" applyBorder="1" applyAlignment="1" applyProtection="1">
      <alignment horizontal="center" vertical="center" wrapText="1"/>
      <protection locked="0"/>
    </xf>
    <xf numFmtId="0" fontId="64" fillId="0" borderId="37" xfId="0" applyFont="1" applyBorder="1" applyAlignment="1">
      <alignment horizontal="center"/>
    </xf>
    <xf numFmtId="0" fontId="64" fillId="0" borderId="31" xfId="0" applyFont="1" applyBorder="1" applyAlignment="1">
      <alignment horizontal="center"/>
    </xf>
    <xf numFmtId="0" fontId="64" fillId="0" borderId="34" xfId="0" applyFont="1" applyBorder="1" applyAlignment="1">
      <alignment horizontal="center"/>
    </xf>
    <xf numFmtId="0" fontId="64" fillId="0" borderId="6" xfId="0" applyFont="1" applyBorder="1" applyAlignment="1">
      <alignment horizontal="center"/>
    </xf>
    <xf numFmtId="0" fontId="64" fillId="0" borderId="7" xfId="0" applyFont="1" applyBorder="1" applyAlignment="1">
      <alignment horizontal="center"/>
    </xf>
    <xf numFmtId="0" fontId="64" fillId="0" borderId="8" xfId="0" applyFont="1" applyBorder="1" applyAlignment="1">
      <alignment horizontal="center"/>
    </xf>
    <xf numFmtId="0" fontId="35" fillId="0" borderId="1" xfId="0" applyFont="1" applyBorder="1" applyAlignment="1" applyProtection="1">
      <alignment horizontal="left" vertical="center" wrapText="1"/>
    </xf>
    <xf numFmtId="0" fontId="35" fillId="0" borderId="2" xfId="0" applyFont="1" applyBorder="1" applyAlignment="1" applyProtection="1">
      <alignment horizontal="left" vertical="center" wrapText="1"/>
    </xf>
    <xf numFmtId="0" fontId="35" fillId="0" borderId="3" xfId="0" applyFont="1" applyBorder="1" applyAlignment="1" applyProtection="1">
      <alignment horizontal="left" vertical="center" wrapText="1"/>
    </xf>
    <xf numFmtId="0" fontId="35" fillId="0" borderId="4" xfId="0" applyFont="1" applyBorder="1" applyAlignment="1" applyProtection="1">
      <alignment horizontal="left" vertical="center" wrapText="1"/>
    </xf>
    <xf numFmtId="0" fontId="35" fillId="0" borderId="0" xfId="0" applyFont="1" applyBorder="1" applyAlignment="1" applyProtection="1">
      <alignment horizontal="left" vertical="center" wrapText="1"/>
    </xf>
    <xf numFmtId="0" fontId="35" fillId="0" borderId="5" xfId="0" applyFont="1" applyBorder="1" applyAlignment="1" applyProtection="1">
      <alignment horizontal="left" vertical="center" wrapText="1"/>
    </xf>
    <xf numFmtId="0" fontId="45" fillId="0" borderId="1" xfId="0" applyFont="1" applyBorder="1" applyAlignment="1" applyProtection="1">
      <alignment horizontal="center" vertical="top" wrapText="1"/>
      <protection locked="0"/>
    </xf>
    <xf numFmtId="0" fontId="45" fillId="0" borderId="2" xfId="0" applyFont="1" applyBorder="1" applyAlignment="1" applyProtection="1">
      <alignment horizontal="center" vertical="top" wrapText="1"/>
      <protection locked="0"/>
    </xf>
    <xf numFmtId="0" fontId="45" fillId="0" borderId="3" xfId="0" applyFont="1" applyBorder="1" applyAlignment="1" applyProtection="1">
      <alignment horizontal="center" vertical="top" wrapText="1"/>
      <protection locked="0"/>
    </xf>
    <xf numFmtId="0" fontId="45" fillId="0" borderId="4" xfId="0" applyFont="1" applyBorder="1" applyAlignment="1" applyProtection="1">
      <alignment horizontal="center" vertical="top" wrapText="1"/>
      <protection locked="0"/>
    </xf>
    <xf numFmtId="0" fontId="45" fillId="0" borderId="0" xfId="0" applyFont="1" applyBorder="1" applyAlignment="1" applyProtection="1">
      <alignment horizontal="center" vertical="top" wrapText="1"/>
      <protection locked="0"/>
    </xf>
    <xf numFmtId="0" fontId="45" fillId="0" borderId="5" xfId="0" applyFont="1" applyBorder="1" applyAlignment="1" applyProtection="1">
      <alignment horizontal="center" vertical="top" wrapText="1"/>
      <protection locked="0"/>
    </xf>
    <xf numFmtId="0" fontId="45" fillId="0" borderId="6" xfId="0" applyFont="1" applyBorder="1" applyAlignment="1" applyProtection="1">
      <alignment horizontal="center" vertical="top" wrapText="1"/>
      <protection locked="0"/>
    </xf>
    <xf numFmtId="0" fontId="45" fillId="0" borderId="7" xfId="0" applyFont="1" applyBorder="1" applyAlignment="1" applyProtection="1">
      <alignment horizontal="center" vertical="top" wrapText="1"/>
      <protection locked="0"/>
    </xf>
    <xf numFmtId="0" fontId="45" fillId="0" borderId="8" xfId="0" applyFont="1" applyBorder="1" applyAlignment="1" applyProtection="1">
      <alignment horizontal="center" vertical="top" wrapText="1"/>
      <protection locked="0"/>
    </xf>
    <xf numFmtId="0" fontId="61" fillId="4" borderId="1" xfId="0" applyFont="1" applyFill="1" applyBorder="1" applyAlignment="1">
      <alignment horizontal="center"/>
    </xf>
    <xf numFmtId="0" fontId="61" fillId="4" borderId="3" xfId="0" applyFont="1" applyFill="1" applyBorder="1" applyAlignment="1">
      <alignment horizontal="center"/>
    </xf>
    <xf numFmtId="0" fontId="61" fillId="4" borderId="4" xfId="0" applyFont="1" applyFill="1" applyBorder="1" applyAlignment="1">
      <alignment horizontal="center"/>
    </xf>
    <xf numFmtId="0" fontId="61" fillId="4" borderId="5" xfId="0" applyFont="1" applyFill="1" applyBorder="1" applyAlignment="1">
      <alignment horizontal="center"/>
    </xf>
    <xf numFmtId="0" fontId="61" fillId="4" borderId="6" xfId="0" applyFont="1" applyFill="1" applyBorder="1" applyAlignment="1">
      <alignment horizontal="center"/>
    </xf>
    <xf numFmtId="0" fontId="61" fillId="4" borderId="8" xfId="0" applyFont="1" applyFill="1" applyBorder="1" applyAlignment="1">
      <alignment horizontal="center"/>
    </xf>
    <xf numFmtId="0" fontId="61" fillId="4" borderId="2" xfId="0" applyFont="1" applyFill="1" applyBorder="1" applyAlignment="1">
      <alignment horizontal="center"/>
    </xf>
    <xf numFmtId="0" fontId="61" fillId="4" borderId="0" xfId="0" applyFont="1" applyFill="1" applyBorder="1" applyAlignment="1">
      <alignment horizontal="center"/>
    </xf>
    <xf numFmtId="0" fontId="61" fillId="4" borderId="7" xfId="0" applyFont="1" applyFill="1" applyBorder="1" applyAlignment="1">
      <alignment horizontal="center"/>
    </xf>
    <xf numFmtId="4" fontId="62" fillId="0" borderId="54" xfId="0" applyNumberFormat="1" applyFont="1" applyBorder="1" applyAlignment="1">
      <alignment horizontal="center"/>
    </xf>
    <xf numFmtId="4" fontId="62" fillId="0" borderId="2" xfId="0" applyNumberFormat="1" applyFont="1" applyBorder="1" applyAlignment="1">
      <alignment horizontal="center"/>
    </xf>
    <xf numFmtId="4" fontId="62" fillId="0" borderId="3" xfId="0" applyNumberFormat="1" applyFont="1" applyBorder="1" applyAlignment="1">
      <alignment horizontal="center"/>
    </xf>
    <xf numFmtId="4" fontId="62" fillId="0" borderId="28" xfId="0" applyNumberFormat="1" applyFont="1" applyBorder="1" applyAlignment="1">
      <alignment horizontal="center"/>
    </xf>
    <xf numFmtId="4" fontId="62" fillId="0" borderId="26" xfId="0" applyNumberFormat="1" applyFont="1" applyBorder="1" applyAlignment="1">
      <alignment horizontal="center"/>
    </xf>
    <xf numFmtId="4" fontId="62" fillId="0" borderId="29" xfId="0" applyNumberFormat="1" applyFont="1" applyBorder="1" applyAlignment="1">
      <alignment horizontal="center"/>
    </xf>
    <xf numFmtId="4" fontId="62" fillId="0" borderId="33" xfId="0" applyNumberFormat="1" applyFont="1" applyBorder="1" applyAlignment="1">
      <alignment horizontal="center"/>
    </xf>
    <xf numFmtId="4" fontId="62" fillId="0" borderId="31" xfId="0" applyNumberFormat="1" applyFont="1" applyBorder="1" applyAlignment="1">
      <alignment horizontal="center"/>
    </xf>
    <xf numFmtId="4" fontId="62" fillId="0" borderId="34" xfId="0" applyNumberFormat="1" applyFont="1" applyBorder="1" applyAlignment="1">
      <alignment horizontal="center"/>
    </xf>
    <xf numFmtId="4" fontId="62" fillId="0" borderId="59" xfId="0" applyNumberFormat="1" applyFont="1" applyBorder="1" applyAlignment="1">
      <alignment horizontal="center"/>
    </xf>
    <xf numFmtId="4" fontId="62" fillId="0" borderId="57" xfId="0" applyNumberFormat="1" applyFont="1" applyBorder="1" applyAlignment="1">
      <alignment horizontal="center"/>
    </xf>
    <xf numFmtId="4" fontId="62" fillId="0" borderId="60" xfId="0" applyNumberFormat="1" applyFont="1" applyBorder="1" applyAlignment="1">
      <alignment horizontal="center"/>
    </xf>
    <xf numFmtId="0" fontId="54" fillId="0" borderId="4" xfId="0" applyFont="1" applyBorder="1" applyAlignment="1">
      <alignment horizontal="center" vertical="top" wrapText="1"/>
    </xf>
    <xf numFmtId="0" fontId="54" fillId="0" borderId="0" xfId="0" applyFont="1" applyBorder="1" applyAlignment="1">
      <alignment horizontal="center" vertical="top" wrapText="1"/>
    </xf>
    <xf numFmtId="0" fontId="54" fillId="0" borderId="5" xfId="0" applyFont="1" applyBorder="1" applyAlignment="1">
      <alignment horizontal="center" vertical="top" wrapText="1"/>
    </xf>
    <xf numFmtId="0" fontId="54" fillId="0" borderId="1" xfId="0" applyFont="1" applyBorder="1" applyAlignment="1">
      <alignment horizontal="left" vertical="top" wrapText="1"/>
    </xf>
    <xf numFmtId="0" fontId="54" fillId="0" borderId="2" xfId="0" applyFont="1" applyBorder="1" applyAlignment="1">
      <alignment horizontal="left" vertical="top" wrapText="1"/>
    </xf>
    <xf numFmtId="0" fontId="54" fillId="0" borderId="3" xfId="0" applyFont="1" applyBorder="1" applyAlignment="1">
      <alignment horizontal="left" vertical="top" wrapText="1"/>
    </xf>
    <xf numFmtId="0" fontId="54" fillId="0" borderId="4" xfId="0" applyFont="1" applyBorder="1" applyAlignment="1">
      <alignment horizontal="left" vertical="top" wrapText="1"/>
    </xf>
    <xf numFmtId="0" fontId="54" fillId="0" borderId="0" xfId="0" applyFont="1" applyBorder="1" applyAlignment="1">
      <alignment horizontal="left" vertical="top" wrapText="1"/>
    </xf>
    <xf numFmtId="0" fontId="54" fillId="0" borderId="5" xfId="0" applyFont="1" applyBorder="1" applyAlignment="1">
      <alignment horizontal="left" vertical="top" wrapText="1"/>
    </xf>
    <xf numFmtId="0" fontId="54" fillId="0" borderId="37" xfId="0" applyFont="1" applyBorder="1" applyAlignment="1">
      <alignment horizontal="center" wrapText="1"/>
    </xf>
    <xf numFmtId="0" fontId="54" fillId="0" borderId="31" xfId="0" applyFont="1" applyBorder="1" applyAlignment="1">
      <alignment horizontal="center" wrapText="1"/>
    </xf>
    <xf numFmtId="0" fontId="54" fillId="0" borderId="34" xfId="0" applyFont="1" applyBorder="1" applyAlignment="1">
      <alignment horizontal="center" wrapText="1"/>
    </xf>
    <xf numFmtId="0" fontId="54" fillId="0" borderId="6" xfId="0" applyFont="1" applyBorder="1" applyAlignment="1">
      <alignment horizontal="center" wrapText="1"/>
    </xf>
    <xf numFmtId="0" fontId="54" fillId="0" borderId="7" xfId="0" applyFont="1" applyBorder="1" applyAlignment="1">
      <alignment horizontal="center" wrapText="1"/>
    </xf>
    <xf numFmtId="0" fontId="54" fillId="0" borderId="8" xfId="0" applyFont="1" applyBorder="1" applyAlignment="1">
      <alignment horizontal="center" wrapText="1"/>
    </xf>
    <xf numFmtId="0" fontId="54" fillId="0" borderId="1" xfId="0" applyFont="1" applyBorder="1" applyAlignment="1">
      <alignment horizontal="center" wrapText="1"/>
    </xf>
    <xf numFmtId="0" fontId="54" fillId="0" borderId="2" xfId="0" applyFont="1" applyBorder="1" applyAlignment="1">
      <alignment horizontal="center" wrapText="1"/>
    </xf>
    <xf numFmtId="0" fontId="54" fillId="0" borderId="53" xfId="0" applyFont="1" applyBorder="1" applyAlignment="1">
      <alignment horizontal="center" wrapText="1"/>
    </xf>
    <xf numFmtId="0" fontId="54" fillId="0" borderId="38" xfId="0" applyFont="1" applyBorder="1" applyAlignment="1">
      <alignment horizontal="center" wrapText="1"/>
    </xf>
    <xf numFmtId="0" fontId="54" fillId="0" borderId="26" xfId="0" applyFont="1" applyBorder="1" applyAlignment="1">
      <alignment horizontal="center" wrapText="1"/>
    </xf>
    <xf numFmtId="0" fontId="54" fillId="0" borderId="27" xfId="0" applyFont="1" applyBorder="1" applyAlignment="1">
      <alignment horizontal="center" wrapText="1"/>
    </xf>
    <xf numFmtId="0" fontId="54" fillId="0" borderId="32" xfId="0" applyFont="1" applyBorder="1" applyAlignment="1">
      <alignment horizontal="center" wrapText="1"/>
    </xf>
    <xf numFmtId="0" fontId="54" fillId="0" borderId="56" xfId="0" applyFont="1" applyBorder="1" applyAlignment="1">
      <alignment horizontal="center" wrapText="1"/>
    </xf>
    <xf numFmtId="0" fontId="54" fillId="0" borderId="57" xfId="0" applyFont="1" applyBorder="1" applyAlignment="1">
      <alignment horizontal="center" wrapText="1"/>
    </xf>
    <xf numFmtId="0" fontId="54" fillId="0" borderId="58" xfId="0" applyFont="1" applyBorder="1" applyAlignment="1">
      <alignment horizontal="center" wrapText="1"/>
    </xf>
    <xf numFmtId="4" fontId="62" fillId="0" borderId="53" xfId="0" applyNumberFormat="1" applyFont="1" applyBorder="1" applyAlignment="1">
      <alignment horizontal="center"/>
    </xf>
    <xf numFmtId="4" fontId="62" fillId="0" borderId="27" xfId="0" applyNumberFormat="1" applyFont="1" applyBorder="1" applyAlignment="1">
      <alignment horizontal="center"/>
    </xf>
    <xf numFmtId="4" fontId="62" fillId="0" borderId="32" xfId="0" applyNumberFormat="1" applyFont="1" applyBorder="1" applyAlignment="1">
      <alignment horizontal="center"/>
    </xf>
    <xf numFmtId="4" fontId="62" fillId="0" borderId="58" xfId="0" applyNumberFormat="1" applyFont="1" applyBorder="1" applyAlignment="1">
      <alignment horizontal="center"/>
    </xf>
    <xf numFmtId="0" fontId="57" fillId="0" borderId="61" xfId="0" applyFont="1" applyBorder="1" applyAlignment="1">
      <alignment horizontal="center" wrapText="1"/>
    </xf>
    <xf numFmtId="0" fontId="57" fillId="0" borderId="62" xfId="0" applyFont="1" applyBorder="1" applyAlignment="1">
      <alignment horizontal="center" wrapText="1"/>
    </xf>
    <xf numFmtId="0" fontId="57" fillId="0" borderId="63" xfId="0" applyFont="1" applyBorder="1" applyAlignment="1">
      <alignment horizontal="center" wrapText="1"/>
    </xf>
    <xf numFmtId="0" fontId="57" fillId="0" borderId="6" xfId="0" applyFont="1" applyBorder="1" applyAlignment="1">
      <alignment horizontal="center" wrapText="1"/>
    </xf>
    <xf numFmtId="0" fontId="57" fillId="0" borderId="7" xfId="0" applyFont="1" applyBorder="1" applyAlignment="1">
      <alignment horizontal="center" wrapText="1"/>
    </xf>
    <xf numFmtId="0" fontId="57" fillId="0" borderId="23" xfId="0" applyFont="1" applyBorder="1" applyAlignment="1">
      <alignment horizontal="center" wrapText="1"/>
    </xf>
    <xf numFmtId="4" fontId="63" fillId="0" borderId="64" xfId="0" applyNumberFormat="1" applyFont="1" applyBorder="1" applyAlignment="1">
      <alignment horizontal="center"/>
    </xf>
    <xf numFmtId="4" fontId="63" fillId="0" borderId="62" xfId="0" applyNumberFormat="1" applyFont="1" applyBorder="1" applyAlignment="1">
      <alignment horizontal="center"/>
    </xf>
    <xf numFmtId="4" fontId="63" fillId="0" borderId="63" xfId="0" applyNumberFormat="1" applyFont="1" applyBorder="1" applyAlignment="1">
      <alignment horizontal="center"/>
    </xf>
    <xf numFmtId="4" fontId="63" fillId="0" borderId="55" xfId="0" applyNumberFormat="1" applyFont="1" applyBorder="1" applyAlignment="1">
      <alignment horizontal="center"/>
    </xf>
    <xf numFmtId="4" fontId="63" fillId="0" borderId="7" xfId="0" applyNumberFormat="1" applyFont="1" applyBorder="1" applyAlignment="1">
      <alignment horizontal="center"/>
    </xf>
    <xf numFmtId="4" fontId="63" fillId="0" borderId="23" xfId="0" applyNumberFormat="1" applyFont="1" applyBorder="1" applyAlignment="1">
      <alignment horizontal="center"/>
    </xf>
    <xf numFmtId="4" fontId="63" fillId="0" borderId="65" xfId="0" applyNumberFormat="1" applyFont="1" applyBorder="1" applyAlignment="1">
      <alignment horizontal="center"/>
    </xf>
    <xf numFmtId="4" fontId="63" fillId="0" borderId="8" xfId="0" applyNumberFormat="1" applyFont="1" applyBorder="1" applyAlignment="1">
      <alignment horizontal="center"/>
    </xf>
    <xf numFmtId="0" fontId="57" fillId="0" borderId="1" xfId="0" applyFont="1" applyBorder="1" applyAlignment="1">
      <alignment horizontal="center" wrapText="1"/>
    </xf>
    <xf numFmtId="0" fontId="57" fillId="0" borderId="2" xfId="0" applyFont="1" applyBorder="1" applyAlignment="1">
      <alignment horizontal="center" wrapText="1"/>
    </xf>
    <xf numFmtId="0" fontId="57" fillId="0" borderId="53" xfId="0" applyFont="1" applyBorder="1" applyAlignment="1">
      <alignment horizontal="center" wrapText="1"/>
    </xf>
    <xf numFmtId="0" fontId="57" fillId="0" borderId="54" xfId="0" applyFont="1" applyBorder="1" applyAlignment="1">
      <alignment horizontal="center"/>
    </xf>
    <xf numFmtId="0" fontId="57" fillId="0" borderId="2" xfId="0" applyFont="1" applyBorder="1" applyAlignment="1">
      <alignment horizontal="center"/>
    </xf>
    <xf numFmtId="0" fontId="57" fillId="0" borderId="53" xfId="0" applyFont="1" applyBorder="1" applyAlignment="1">
      <alignment horizontal="center"/>
    </xf>
    <xf numFmtId="0" fontId="57" fillId="0" borderId="55" xfId="0" applyFont="1" applyBorder="1" applyAlignment="1">
      <alignment horizontal="center"/>
    </xf>
    <xf numFmtId="0" fontId="57" fillId="0" borderId="7" xfId="0" applyFont="1" applyBorder="1" applyAlignment="1">
      <alignment horizontal="center"/>
    </xf>
    <xf numFmtId="0" fontId="57" fillId="0" borderId="23" xfId="0" applyFont="1" applyBorder="1" applyAlignment="1">
      <alignment horizontal="center"/>
    </xf>
    <xf numFmtId="0" fontId="57" fillId="0" borderId="3" xfId="0" applyFont="1" applyBorder="1" applyAlignment="1">
      <alignment horizontal="center"/>
    </xf>
    <xf numFmtId="0" fontId="57" fillId="0" borderId="8" xfId="0" applyFont="1" applyBorder="1" applyAlignment="1">
      <alignment horizontal="center"/>
    </xf>
    <xf numFmtId="0" fontId="58" fillId="0" borderId="1" xfId="0" applyFont="1" applyBorder="1" applyAlignment="1">
      <alignment horizontal="left" vertical="top" wrapText="1"/>
    </xf>
    <xf numFmtId="0" fontId="58" fillId="0" borderId="2" xfId="0" applyFont="1" applyBorder="1" applyAlignment="1">
      <alignment horizontal="left" vertical="top" wrapText="1"/>
    </xf>
    <xf numFmtId="0" fontId="58" fillId="0" borderId="3" xfId="0" applyFont="1" applyBorder="1" applyAlignment="1">
      <alignment horizontal="left" vertical="top" wrapText="1"/>
    </xf>
    <xf numFmtId="0" fontId="58" fillId="0" borderId="4" xfId="0" applyFont="1" applyBorder="1" applyAlignment="1">
      <alignment horizontal="left" vertical="top" wrapText="1"/>
    </xf>
    <xf numFmtId="0" fontId="58" fillId="0" borderId="0" xfId="0" applyFont="1" applyBorder="1" applyAlignment="1">
      <alignment horizontal="left" vertical="top" wrapText="1"/>
    </xf>
    <xf numFmtId="0" fontId="58" fillId="0" borderId="5" xfId="0" applyFont="1" applyBorder="1" applyAlignment="1">
      <alignment horizontal="left" vertical="top" wrapText="1"/>
    </xf>
    <xf numFmtId="0" fontId="58" fillId="0" borderId="6" xfId="0" applyFont="1" applyBorder="1" applyAlignment="1">
      <alignment horizontal="left" vertical="top" wrapText="1"/>
    </xf>
    <xf numFmtId="0" fontId="58" fillId="0" borderId="7" xfId="0" applyFont="1" applyBorder="1" applyAlignment="1">
      <alignment horizontal="left" vertical="top" wrapText="1"/>
    </xf>
    <xf numFmtId="0" fontId="58" fillId="0" borderId="8" xfId="0" applyFont="1" applyBorder="1" applyAlignment="1">
      <alignment horizontal="left" vertical="top" wrapText="1"/>
    </xf>
    <xf numFmtId="0" fontId="57" fillId="0" borderId="1" xfId="0" applyFont="1" applyBorder="1" applyAlignment="1">
      <alignment horizontal="center" vertical="top" wrapText="1"/>
    </xf>
    <xf numFmtId="0" fontId="57" fillId="0" borderId="2" xfId="0" applyFont="1" applyBorder="1" applyAlignment="1">
      <alignment horizontal="center" vertical="top" wrapText="1"/>
    </xf>
    <xf numFmtId="0" fontId="57" fillId="0" borderId="3" xfId="0" applyFont="1" applyBorder="1" applyAlignment="1">
      <alignment horizontal="center" vertical="top" wrapText="1"/>
    </xf>
    <xf numFmtId="0" fontId="57" fillId="0" borderId="6" xfId="0" applyFont="1" applyBorder="1" applyAlignment="1">
      <alignment horizontal="center" vertical="top" wrapText="1"/>
    </xf>
    <xf numFmtId="0" fontId="57" fillId="0" borderId="7" xfId="0" applyFont="1" applyBorder="1" applyAlignment="1">
      <alignment horizontal="center" vertical="top" wrapText="1"/>
    </xf>
    <xf numFmtId="0" fontId="57" fillId="0" borderId="8" xfId="0" applyFont="1" applyBorder="1" applyAlignment="1">
      <alignment horizontal="center" vertical="top" wrapText="1"/>
    </xf>
    <xf numFmtId="0" fontId="57" fillId="0" borderId="4" xfId="0" applyFont="1" applyFill="1" applyBorder="1" applyAlignment="1">
      <alignment horizontal="left" vertical="top" wrapText="1"/>
    </xf>
    <xf numFmtId="0" fontId="57" fillId="0" borderId="0" xfId="0" applyFont="1" applyFill="1" applyBorder="1" applyAlignment="1">
      <alignment horizontal="left" vertical="top" wrapText="1"/>
    </xf>
    <xf numFmtId="0" fontId="57" fillId="0" borderId="5" xfId="0" applyFont="1" applyFill="1" applyBorder="1" applyAlignment="1">
      <alignment horizontal="left" vertical="top" wrapText="1"/>
    </xf>
    <xf numFmtId="0" fontId="57" fillId="0" borderId="6" xfId="0" applyFont="1" applyFill="1" applyBorder="1" applyAlignment="1">
      <alignment horizontal="left" vertical="top" wrapText="1"/>
    </xf>
    <xf numFmtId="0" fontId="57" fillId="0" borderId="7" xfId="0" applyFont="1" applyFill="1" applyBorder="1" applyAlignment="1">
      <alignment horizontal="left" vertical="top" wrapText="1"/>
    </xf>
    <xf numFmtId="0" fontId="57" fillId="0" borderId="8" xfId="0" applyFont="1" applyFill="1" applyBorder="1" applyAlignment="1">
      <alignment horizontal="left" vertical="top" wrapText="1"/>
    </xf>
    <xf numFmtId="43" fontId="60" fillId="0" borderId="49" xfId="0" applyNumberFormat="1" applyFont="1" applyBorder="1" applyAlignment="1" applyProtection="1">
      <alignment horizontal="left" vertical="center"/>
    </xf>
    <xf numFmtId="43" fontId="60" fillId="0" borderId="50" xfId="0" applyNumberFormat="1" applyFont="1" applyBorder="1" applyAlignment="1" applyProtection="1">
      <alignment horizontal="left" vertical="center"/>
    </xf>
    <xf numFmtId="43" fontId="60" fillId="0" borderId="51" xfId="0" applyNumberFormat="1" applyFont="1" applyBorder="1" applyAlignment="1" applyProtection="1">
      <alignment horizontal="left" vertical="center"/>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4" xfId="0" applyFont="1" applyBorder="1" applyAlignment="1">
      <alignment horizontal="left" vertical="top" wrapText="1"/>
    </xf>
    <xf numFmtId="0" fontId="18" fillId="0" borderId="0" xfId="0" applyFont="1" applyBorder="1" applyAlignment="1">
      <alignment horizontal="left" vertical="top" wrapText="1"/>
    </xf>
    <xf numFmtId="0" fontId="18" fillId="0" borderId="5" xfId="0" applyFont="1" applyBorder="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57" fillId="0" borderId="1" xfId="0" applyFont="1" applyBorder="1" applyAlignment="1">
      <alignment horizontal="left" vertical="center" wrapText="1"/>
    </xf>
    <xf numFmtId="0" fontId="57" fillId="0" borderId="2" xfId="0" applyFont="1" applyBorder="1" applyAlignment="1">
      <alignment horizontal="left" vertical="center" wrapText="1"/>
    </xf>
    <xf numFmtId="0" fontId="57" fillId="0" borderId="3" xfId="0" applyFont="1" applyBorder="1" applyAlignment="1">
      <alignment horizontal="left" vertical="center" wrapText="1"/>
    </xf>
    <xf numFmtId="0" fontId="57" fillId="0" borderId="4" xfId="0" applyFont="1" applyBorder="1" applyAlignment="1">
      <alignment horizontal="left" vertical="center" wrapText="1"/>
    </xf>
    <xf numFmtId="0" fontId="57" fillId="0" borderId="0" xfId="0" applyFont="1" applyBorder="1" applyAlignment="1">
      <alignment horizontal="left" vertical="center" wrapText="1"/>
    </xf>
    <xf numFmtId="0" fontId="57" fillId="0" borderId="5" xfId="0" applyFont="1" applyBorder="1" applyAlignment="1">
      <alignment horizontal="left" vertical="center" wrapText="1"/>
    </xf>
    <xf numFmtId="0" fontId="57" fillId="0" borderId="38" xfId="0" applyFont="1" applyBorder="1" applyAlignment="1">
      <alignment horizontal="left" vertical="center" wrapText="1"/>
    </xf>
    <xf numFmtId="0" fontId="57" fillId="0" borderId="26" xfId="0" applyFont="1" applyBorder="1" applyAlignment="1">
      <alignment horizontal="left" vertical="center" wrapText="1"/>
    </xf>
    <xf numFmtId="0" fontId="57" fillId="0" borderId="29" xfId="0" applyFont="1" applyBorder="1" applyAlignment="1">
      <alignment horizontal="left" vertical="center" wrapText="1"/>
    </xf>
    <xf numFmtId="0" fontId="54" fillId="0" borderId="37" xfId="0" applyFont="1" applyBorder="1" applyAlignment="1">
      <alignment horizontal="left" vertical="center" wrapText="1" indent="2"/>
    </xf>
    <xf numFmtId="0" fontId="54" fillId="0" borderId="31" xfId="0" applyFont="1" applyBorder="1" applyAlignment="1">
      <alignment horizontal="left" vertical="center" wrapText="1" indent="2"/>
    </xf>
    <xf numFmtId="0" fontId="54" fillId="0" borderId="32" xfId="0" applyFont="1" applyBorder="1" applyAlignment="1">
      <alignment horizontal="left" vertical="center" wrapText="1" indent="2"/>
    </xf>
    <xf numFmtId="0" fontId="54" fillId="0" borderId="4" xfId="0" applyFont="1" applyBorder="1" applyAlignment="1">
      <alignment horizontal="left" vertical="center" wrapText="1" indent="2"/>
    </xf>
    <xf numFmtId="0" fontId="54" fillId="0" borderId="0" xfId="0" applyFont="1" applyBorder="1" applyAlignment="1">
      <alignment horizontal="left" vertical="center" wrapText="1" indent="2"/>
    </xf>
    <xf numFmtId="0" fontId="54" fillId="0" borderId="22" xfId="0" applyFont="1" applyBorder="1" applyAlignment="1">
      <alignment horizontal="left" vertical="center" wrapText="1" indent="2"/>
    </xf>
    <xf numFmtId="0" fontId="54" fillId="0" borderId="38" xfId="0" applyFont="1" applyBorder="1" applyAlignment="1">
      <alignment horizontal="left" vertical="center" wrapText="1" indent="2"/>
    </xf>
    <xf numFmtId="0" fontId="54" fillId="0" borderId="26" xfId="0" applyFont="1" applyBorder="1" applyAlignment="1">
      <alignment horizontal="left" vertical="center" wrapText="1" indent="2"/>
    </xf>
    <xf numFmtId="0" fontId="54" fillId="0" borderId="27" xfId="0" applyFont="1" applyBorder="1" applyAlignment="1">
      <alignment horizontal="left" vertical="center" wrapText="1" indent="2"/>
    </xf>
    <xf numFmtId="0" fontId="57" fillId="0" borderId="47" xfId="0" applyFont="1" applyBorder="1" applyAlignment="1">
      <alignment horizontal="center" vertical="center" wrapText="1"/>
    </xf>
    <xf numFmtId="0" fontId="57" fillId="0" borderId="48" xfId="0" applyFont="1" applyBorder="1" applyAlignment="1">
      <alignment horizontal="center" vertical="center" wrapText="1"/>
    </xf>
    <xf numFmtId="43" fontId="59" fillId="0" borderId="49" xfId="0" applyNumberFormat="1" applyFont="1" applyBorder="1" applyAlignment="1" applyProtection="1">
      <alignment horizontal="left" vertical="center"/>
      <protection locked="0"/>
    </xf>
    <xf numFmtId="43" fontId="59" fillId="0" borderId="50" xfId="0" applyNumberFormat="1" applyFont="1" applyBorder="1" applyAlignment="1" applyProtection="1">
      <alignment horizontal="left" vertical="center"/>
      <protection locked="0"/>
    </xf>
    <xf numFmtId="43" fontId="59" fillId="0" borderId="51" xfId="0" applyNumberFormat="1" applyFont="1" applyBorder="1" applyAlignment="1" applyProtection="1">
      <alignment horizontal="left" vertical="center"/>
      <protection locked="0"/>
    </xf>
    <xf numFmtId="0" fontId="65" fillId="3" borderId="1" xfId="0" applyFont="1" applyFill="1" applyBorder="1" applyAlignment="1">
      <alignment horizontal="left" vertical="center"/>
    </xf>
    <xf numFmtId="0" fontId="65" fillId="3" borderId="2" xfId="0" applyFont="1" applyFill="1" applyBorder="1" applyAlignment="1">
      <alignment horizontal="left" vertical="center"/>
    </xf>
    <xf numFmtId="0" fontId="65" fillId="3" borderId="3" xfId="0" applyFont="1" applyFill="1" applyBorder="1" applyAlignment="1">
      <alignment horizontal="left" vertical="center"/>
    </xf>
    <xf numFmtId="0" fontId="65" fillId="3" borderId="4" xfId="0" applyFont="1" applyFill="1" applyBorder="1" applyAlignment="1">
      <alignment horizontal="left" vertical="center"/>
    </xf>
    <xf numFmtId="0" fontId="65" fillId="3" borderId="0" xfId="0" applyFont="1" applyFill="1" applyBorder="1" applyAlignment="1">
      <alignment horizontal="left" vertical="center"/>
    </xf>
    <xf numFmtId="0" fontId="65" fillId="3" borderId="5" xfId="0" applyFont="1" applyFill="1" applyBorder="1" applyAlignment="1">
      <alignment horizontal="lef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46" fillId="0" borderId="1" xfId="0" applyFont="1" applyBorder="1" applyAlignment="1" applyProtection="1">
      <alignment horizontal="center" vertical="center" wrapText="1"/>
    </xf>
    <xf numFmtId="0" fontId="46" fillId="0" borderId="2" xfId="0" applyFont="1" applyBorder="1" applyAlignment="1" applyProtection="1">
      <alignment horizontal="center" vertical="center" wrapText="1"/>
    </xf>
    <xf numFmtId="0" fontId="46" fillId="0" borderId="3" xfId="0" applyFont="1" applyBorder="1" applyAlignment="1" applyProtection="1">
      <alignment horizontal="center" vertical="center" wrapText="1"/>
    </xf>
    <xf numFmtId="0" fontId="46" fillId="0" borderId="4" xfId="0" applyFont="1" applyBorder="1" applyAlignment="1" applyProtection="1">
      <alignment horizontal="center" vertical="center" wrapText="1"/>
    </xf>
    <xf numFmtId="0" fontId="46" fillId="0" borderId="0" xfId="0" applyFont="1" applyBorder="1" applyAlignment="1" applyProtection="1">
      <alignment horizontal="center" vertical="center" wrapText="1"/>
    </xf>
    <xf numFmtId="0" fontId="46" fillId="0" borderId="5" xfId="0" applyFont="1" applyBorder="1" applyAlignment="1" applyProtection="1">
      <alignment horizontal="center" vertical="center" wrapText="1"/>
    </xf>
    <xf numFmtId="0" fontId="46" fillId="0" borderId="6" xfId="0" applyFont="1" applyBorder="1" applyAlignment="1" applyProtection="1">
      <alignment horizontal="center" vertical="center" wrapText="1"/>
    </xf>
    <xf numFmtId="0" fontId="46" fillId="0" borderId="7" xfId="0" applyFont="1" applyBorder="1" applyAlignment="1" applyProtection="1">
      <alignment horizontal="center" vertical="center" wrapText="1"/>
    </xf>
    <xf numFmtId="0" fontId="46" fillId="0" borderId="8" xfId="0" applyFont="1" applyBorder="1" applyAlignment="1" applyProtection="1">
      <alignment horizontal="center" vertical="center" wrapText="1"/>
    </xf>
    <xf numFmtId="0" fontId="57" fillId="0" borderId="4" xfId="0" applyFont="1" applyBorder="1" applyAlignment="1">
      <alignment horizontal="left" vertical="top" wrapText="1"/>
    </xf>
    <xf numFmtId="0" fontId="57" fillId="0" borderId="0" xfId="0" applyFont="1" applyBorder="1" applyAlignment="1">
      <alignment horizontal="left" vertical="top" wrapText="1"/>
    </xf>
    <xf numFmtId="0" fontId="57" fillId="0" borderId="5" xfId="0" applyFont="1" applyBorder="1" applyAlignment="1">
      <alignment horizontal="left" vertical="top" wrapText="1"/>
    </xf>
    <xf numFmtId="0" fontId="55" fillId="0" borderId="4" xfId="0" applyFont="1" applyBorder="1" applyAlignment="1">
      <alignment horizontal="left" vertical="top" wrapText="1"/>
    </xf>
    <xf numFmtId="0" fontId="54" fillId="0" borderId="6" xfId="0" applyFont="1" applyBorder="1" applyAlignment="1">
      <alignment horizontal="left" vertical="top" wrapText="1"/>
    </xf>
    <xf numFmtId="0" fontId="54" fillId="0" borderId="7" xfId="0" applyFont="1" applyBorder="1" applyAlignment="1">
      <alignment horizontal="left" vertical="top" wrapText="1"/>
    </xf>
    <xf numFmtId="0" fontId="54" fillId="0" borderId="8" xfId="0" applyFont="1" applyBorder="1" applyAlignment="1">
      <alignment horizontal="left" vertical="top" wrapText="1"/>
    </xf>
    <xf numFmtId="0" fontId="55" fillId="0" borderId="1" xfId="0" applyFont="1" applyBorder="1" applyAlignment="1">
      <alignment horizontal="left" wrapText="1"/>
    </xf>
    <xf numFmtId="0" fontId="55" fillId="0" borderId="2" xfId="0" applyFont="1" applyBorder="1" applyAlignment="1">
      <alignment horizontal="left" wrapText="1"/>
    </xf>
    <xf numFmtId="0" fontId="55" fillId="0" borderId="3" xfId="0" applyFont="1" applyBorder="1" applyAlignment="1">
      <alignment horizontal="left" wrapText="1"/>
    </xf>
    <xf numFmtId="0" fontId="55" fillId="0" borderId="4" xfId="0" applyFont="1" applyBorder="1" applyAlignment="1">
      <alignment horizontal="left" wrapText="1"/>
    </xf>
    <xf numFmtId="0" fontId="55" fillId="0" borderId="0" xfId="0" applyFont="1" applyBorder="1" applyAlignment="1">
      <alignment horizontal="left" wrapText="1"/>
    </xf>
    <xf numFmtId="0" fontId="55" fillId="0" borderId="5" xfId="0" applyFont="1" applyBorder="1" applyAlignment="1">
      <alignment horizontal="left" wrapText="1"/>
    </xf>
    <xf numFmtId="0" fontId="54" fillId="0" borderId="6" xfId="0" applyFont="1" applyBorder="1" applyAlignment="1">
      <alignment horizontal="left" vertical="center" wrapText="1" indent="2"/>
    </xf>
    <xf numFmtId="0" fontId="54" fillId="0" borderId="7" xfId="0" applyFont="1" applyBorder="1" applyAlignment="1">
      <alignment horizontal="left" vertical="center" wrapText="1" indent="2"/>
    </xf>
    <xf numFmtId="0" fontId="54" fillId="0" borderId="23" xfId="0" applyFont="1" applyBorder="1" applyAlignment="1">
      <alignment horizontal="left" vertical="center" wrapText="1" indent="2"/>
    </xf>
    <xf numFmtId="43" fontId="60" fillId="0" borderId="49" xfId="0" applyNumberFormat="1" applyFont="1" applyBorder="1" applyAlignment="1" applyProtection="1">
      <alignment horizontal="left" vertical="top"/>
    </xf>
    <xf numFmtId="43" fontId="60" fillId="0" borderId="50" xfId="0" applyNumberFormat="1" applyFont="1" applyBorder="1" applyAlignment="1" applyProtection="1">
      <alignment horizontal="left" vertical="top"/>
    </xf>
    <xf numFmtId="43" fontId="60" fillId="0" borderId="51" xfId="0" applyNumberFormat="1" applyFont="1" applyBorder="1" applyAlignment="1" applyProtection="1">
      <alignment horizontal="left" vertical="top"/>
    </xf>
    <xf numFmtId="0" fontId="19" fillId="0" borderId="42" xfId="0" applyFont="1" applyBorder="1" applyAlignment="1" applyProtection="1">
      <alignment horizontal="left" vertical="top" wrapText="1"/>
    </xf>
    <xf numFmtId="0" fontId="19" fillId="0" borderId="10" xfId="0" applyFont="1" applyBorder="1" applyAlignment="1" applyProtection="1">
      <alignment horizontal="left" vertical="top" wrapText="1"/>
    </xf>
    <xf numFmtId="0" fontId="19" fillId="0" borderId="46" xfId="0" applyFont="1" applyBorder="1" applyAlignment="1" applyProtection="1">
      <alignment horizontal="left" vertical="top" wrapText="1"/>
    </xf>
    <xf numFmtId="0" fontId="19" fillId="0" borderId="4" xfId="0" applyFont="1" applyBorder="1" applyAlignment="1" applyProtection="1">
      <alignment horizontal="left" vertical="top" wrapText="1"/>
    </xf>
    <xf numFmtId="0" fontId="19" fillId="0" borderId="0" xfId="0" applyFont="1" applyBorder="1" applyAlignment="1" applyProtection="1">
      <alignment horizontal="left" vertical="top" wrapText="1"/>
    </xf>
    <xf numFmtId="0" fontId="19" fillId="0" borderId="5" xfId="0" applyFont="1" applyBorder="1" applyAlignment="1" applyProtection="1">
      <alignment horizontal="left" vertical="top" wrapText="1"/>
    </xf>
    <xf numFmtId="0" fontId="12" fillId="0" borderId="37" xfId="0" applyFont="1" applyBorder="1" applyAlignment="1" applyProtection="1">
      <alignment horizontal="right" vertical="center" wrapText="1"/>
    </xf>
    <xf numFmtId="0" fontId="12" fillId="0" borderId="31" xfId="0" applyFont="1" applyBorder="1" applyAlignment="1" applyProtection="1">
      <alignment horizontal="right" vertical="center" wrapText="1"/>
    </xf>
    <xf numFmtId="0" fontId="12" fillId="0" borderId="32" xfId="0" applyFont="1" applyBorder="1" applyAlignment="1" applyProtection="1">
      <alignment horizontal="right" vertical="center" wrapText="1"/>
    </xf>
    <xf numFmtId="0" fontId="12" fillId="0" borderId="4" xfId="0" applyFont="1" applyBorder="1" applyAlignment="1" applyProtection="1">
      <alignment horizontal="right" vertical="center" wrapText="1"/>
    </xf>
    <xf numFmtId="0" fontId="12" fillId="0" borderId="0" xfId="0" applyFont="1" applyBorder="1" applyAlignment="1" applyProtection="1">
      <alignment horizontal="right" vertical="center" wrapText="1"/>
    </xf>
    <xf numFmtId="0" fontId="12" fillId="0" borderId="22" xfId="0" applyFont="1" applyBorder="1" applyAlignment="1" applyProtection="1">
      <alignment horizontal="right" vertical="center" wrapText="1"/>
    </xf>
    <xf numFmtId="0" fontId="12" fillId="0" borderId="38" xfId="0" applyFont="1" applyBorder="1" applyAlignment="1" applyProtection="1">
      <alignment horizontal="right" vertical="center" wrapText="1"/>
    </xf>
    <xf numFmtId="0" fontId="12" fillId="0" borderId="26" xfId="0" applyFont="1" applyBorder="1" applyAlignment="1" applyProtection="1">
      <alignment horizontal="right" vertical="center" wrapText="1"/>
    </xf>
    <xf numFmtId="0" fontId="12" fillId="0" borderId="27" xfId="0" applyFont="1" applyBorder="1" applyAlignment="1" applyProtection="1">
      <alignment horizontal="right" vertical="center" wrapText="1"/>
    </xf>
    <xf numFmtId="0" fontId="17" fillId="0" borderId="33" xfId="0" applyFont="1" applyBorder="1" applyAlignment="1" applyProtection="1">
      <alignment horizontal="center" vertical="center" wrapText="1"/>
    </xf>
    <xf numFmtId="0" fontId="17" fillId="0" borderId="31" xfId="0" applyFont="1" applyBorder="1" applyAlignment="1" applyProtection="1">
      <alignment horizontal="center" vertical="center" wrapText="1"/>
    </xf>
    <xf numFmtId="0" fontId="17" fillId="0" borderId="32" xfId="0" applyFont="1" applyBorder="1" applyAlignment="1" applyProtection="1">
      <alignment horizontal="center" vertical="center" wrapText="1"/>
    </xf>
    <xf numFmtId="0" fontId="17" fillId="0" borderId="24" xfId="0" applyFont="1" applyBorder="1" applyAlignment="1" applyProtection="1">
      <alignment horizontal="center" vertical="center" wrapText="1"/>
    </xf>
    <xf numFmtId="0" fontId="17" fillId="0" borderId="0" xfId="0" applyFont="1" applyBorder="1" applyAlignment="1" applyProtection="1">
      <alignment horizontal="center" vertical="center" wrapText="1"/>
    </xf>
    <xf numFmtId="0" fontId="17" fillId="0" borderId="22" xfId="0" applyFont="1" applyBorder="1" applyAlignment="1" applyProtection="1">
      <alignment horizontal="center" vertical="center" wrapText="1"/>
    </xf>
    <xf numFmtId="0" fontId="17" fillId="0" borderId="28" xfId="0" applyFont="1" applyBorder="1" applyAlignment="1" applyProtection="1">
      <alignment horizontal="center" vertical="center" wrapText="1"/>
    </xf>
    <xf numFmtId="0" fontId="17" fillId="0" borderId="26" xfId="0" applyFont="1" applyBorder="1" applyAlignment="1" applyProtection="1">
      <alignment horizontal="center" vertical="center" wrapText="1"/>
    </xf>
    <xf numFmtId="0" fontId="17" fillId="0" borderId="27" xfId="0" applyFont="1" applyBorder="1" applyAlignment="1" applyProtection="1">
      <alignment horizontal="center" vertical="center" wrapText="1"/>
    </xf>
    <xf numFmtId="0" fontId="17" fillId="0" borderId="33" xfId="0" applyFont="1" applyBorder="1" applyAlignment="1" applyProtection="1">
      <alignment horizontal="center" vertical="center" wrapText="1"/>
      <protection locked="0"/>
    </xf>
    <xf numFmtId="0" fontId="17" fillId="0" borderId="31" xfId="0" applyFont="1" applyBorder="1" applyAlignment="1" applyProtection="1">
      <alignment horizontal="center" vertical="center" wrapText="1"/>
      <protection locked="0"/>
    </xf>
    <xf numFmtId="0" fontId="17" fillId="0" borderId="32" xfId="0" applyFont="1" applyBorder="1" applyAlignment="1" applyProtection="1">
      <alignment horizontal="center" vertical="center" wrapText="1"/>
      <protection locked="0"/>
    </xf>
    <xf numFmtId="0" fontId="17" fillId="0" borderId="24"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22" xfId="0" applyFont="1" applyBorder="1" applyAlignment="1" applyProtection="1">
      <alignment horizontal="center" vertical="center" wrapText="1"/>
      <protection locked="0"/>
    </xf>
    <xf numFmtId="0" fontId="17" fillId="0" borderId="28" xfId="0" applyFont="1" applyBorder="1" applyAlignment="1" applyProtection="1">
      <alignment horizontal="center" vertical="center" wrapText="1"/>
      <protection locked="0"/>
    </xf>
    <xf numFmtId="0" fontId="17" fillId="0" borderId="26" xfId="0" applyFont="1" applyBorder="1" applyAlignment="1" applyProtection="1">
      <alignment horizontal="center" vertical="center" wrapText="1"/>
      <protection locked="0"/>
    </xf>
    <xf numFmtId="0" fontId="17" fillId="0" borderId="27" xfId="0" applyFont="1" applyBorder="1" applyAlignment="1" applyProtection="1">
      <alignment horizontal="center" vertical="center" wrapText="1"/>
      <protection locked="0"/>
    </xf>
    <xf numFmtId="0" fontId="23" fillId="0" borderId="33" xfId="0" applyFont="1" applyBorder="1" applyAlignment="1" applyProtection="1">
      <alignment horizontal="center"/>
      <protection locked="0"/>
    </xf>
    <xf numFmtId="0" fontId="23" fillId="0" borderId="31" xfId="0" applyFont="1" applyBorder="1" applyAlignment="1" applyProtection="1">
      <alignment horizontal="center"/>
      <protection locked="0"/>
    </xf>
    <xf numFmtId="0" fontId="23" fillId="0" borderId="34" xfId="0" applyFont="1" applyBorder="1" applyAlignment="1" applyProtection="1">
      <alignment horizontal="center"/>
      <protection locked="0"/>
    </xf>
    <xf numFmtId="0" fontId="23" fillId="0" borderId="24" xfId="0" applyFont="1" applyBorder="1" applyAlignment="1" applyProtection="1">
      <alignment horizontal="center"/>
      <protection locked="0"/>
    </xf>
    <xf numFmtId="0" fontId="23" fillId="0" borderId="0" xfId="0" applyFont="1" applyBorder="1" applyAlignment="1" applyProtection="1">
      <alignment horizontal="center"/>
      <protection locked="0"/>
    </xf>
    <xf numFmtId="0" fontId="23" fillId="0" borderId="5" xfId="0" applyFont="1" applyBorder="1" applyAlignment="1" applyProtection="1">
      <alignment horizontal="center"/>
      <protection locked="0"/>
    </xf>
    <xf numFmtId="0" fontId="23" fillId="0" borderId="28" xfId="0" applyFont="1" applyBorder="1" applyAlignment="1" applyProtection="1">
      <alignment horizontal="center"/>
      <protection locked="0"/>
    </xf>
    <xf numFmtId="0" fontId="23" fillId="0" borderId="26" xfId="0" applyFont="1" applyBorder="1" applyAlignment="1" applyProtection="1">
      <alignment horizontal="center"/>
      <protection locked="0"/>
    </xf>
    <xf numFmtId="0" fontId="23" fillId="0" borderId="29" xfId="0" applyFont="1" applyBorder="1" applyAlignment="1" applyProtection="1">
      <alignment horizontal="center"/>
      <protection locked="0"/>
    </xf>
    <xf numFmtId="0" fontId="8" fillId="0" borderId="4" xfId="0" applyFont="1" applyBorder="1" applyAlignment="1" applyProtection="1">
      <alignment horizontal="right" vertical="center" wrapText="1"/>
    </xf>
    <xf numFmtId="0" fontId="8" fillId="0" borderId="0" xfId="0" applyFont="1" applyBorder="1" applyAlignment="1" applyProtection="1">
      <alignment horizontal="right" vertical="center"/>
    </xf>
    <xf numFmtId="0" fontId="8" fillId="0" borderId="4" xfId="0" applyFont="1" applyBorder="1" applyAlignment="1" applyProtection="1">
      <alignment horizontal="right" vertical="center"/>
    </xf>
    <xf numFmtId="0" fontId="8" fillId="0" borderId="19" xfId="0" applyFont="1" applyBorder="1" applyAlignment="1" applyProtection="1">
      <alignment horizontal="right" vertical="center"/>
    </xf>
    <xf numFmtId="0" fontId="8" fillId="0" borderId="17" xfId="0" applyFont="1" applyBorder="1" applyAlignment="1" applyProtection="1">
      <alignment horizontal="right" vertical="center"/>
    </xf>
    <xf numFmtId="0" fontId="17" fillId="0" borderId="24" xfId="0" applyFont="1" applyBorder="1" applyAlignment="1" applyProtection="1">
      <alignment horizontal="left" wrapText="1"/>
    </xf>
    <xf numFmtId="0" fontId="17" fillId="0" borderId="0" xfId="0" applyFont="1" applyBorder="1" applyAlignment="1" applyProtection="1">
      <alignment horizontal="left" wrapText="1"/>
    </xf>
    <xf numFmtId="0" fontId="17" fillId="0" borderId="39" xfId="0" applyFont="1" applyBorder="1" applyAlignment="1" applyProtection="1">
      <alignment horizontal="left" wrapText="1"/>
    </xf>
    <xf numFmtId="0" fontId="17" fillId="0" borderId="17" xfId="0" applyFont="1" applyBorder="1" applyAlignment="1" applyProtection="1">
      <alignment horizontal="left" wrapText="1"/>
    </xf>
    <xf numFmtId="43" fontId="23" fillId="0" borderId="31" xfId="0" applyNumberFormat="1" applyFont="1" applyBorder="1" applyAlignment="1" applyProtection="1">
      <alignment horizontal="center"/>
      <protection locked="0"/>
    </xf>
    <xf numFmtId="43" fontId="23" fillId="0" borderId="34" xfId="0" applyNumberFormat="1" applyFont="1" applyBorder="1" applyAlignment="1" applyProtection="1">
      <alignment horizontal="center"/>
      <protection locked="0"/>
    </xf>
    <xf numFmtId="43" fontId="23" fillId="0" borderId="0" xfId="0" applyNumberFormat="1" applyFont="1" applyBorder="1" applyAlignment="1" applyProtection="1">
      <alignment horizontal="center"/>
      <protection locked="0"/>
    </xf>
    <xf numFmtId="43" fontId="23" fillId="0" borderId="5" xfId="0" applyNumberFormat="1" applyFont="1" applyBorder="1" applyAlignment="1" applyProtection="1">
      <alignment horizontal="center"/>
      <protection locked="0"/>
    </xf>
    <xf numFmtId="43" fontId="23" fillId="0" borderId="17" xfId="0" applyNumberFormat="1" applyFont="1" applyBorder="1" applyAlignment="1" applyProtection="1">
      <alignment horizontal="center"/>
      <protection locked="0"/>
    </xf>
    <xf numFmtId="43" fontId="23" fillId="0" borderId="18" xfId="0" applyNumberFormat="1" applyFont="1" applyBorder="1" applyAlignment="1" applyProtection="1">
      <alignment horizontal="center"/>
      <protection locked="0"/>
    </xf>
    <xf numFmtId="0" fontId="8" fillId="0" borderId="12" xfId="0" applyFont="1" applyBorder="1" applyAlignment="1" applyProtection="1">
      <alignment horizontal="right" vertical="center" wrapText="1"/>
    </xf>
    <xf numFmtId="0" fontId="8" fillId="0" borderId="12" xfId="0" applyFont="1" applyBorder="1" applyAlignment="1" applyProtection="1">
      <alignment horizontal="right" vertical="center"/>
    </xf>
    <xf numFmtId="43" fontId="23" fillId="0" borderId="36" xfId="0" applyNumberFormat="1" applyFont="1" applyBorder="1" applyAlignment="1" applyProtection="1">
      <alignment horizontal="center"/>
      <protection locked="0"/>
    </xf>
    <xf numFmtId="43" fontId="23" fillId="0" borderId="13" xfId="0" applyNumberFormat="1" applyFont="1" applyBorder="1" applyAlignment="1" applyProtection="1">
      <alignment horizontal="center"/>
      <protection locked="0"/>
    </xf>
    <xf numFmtId="0" fontId="36" fillId="0" borderId="1" xfId="0" applyFont="1" applyBorder="1" applyAlignment="1" applyProtection="1">
      <alignment horizontal="center" vertical="center" wrapText="1"/>
    </xf>
    <xf numFmtId="0" fontId="36" fillId="0" borderId="2" xfId="0" applyFont="1" applyBorder="1" applyAlignment="1" applyProtection="1">
      <alignment horizontal="center" vertical="center" wrapText="1"/>
    </xf>
    <xf numFmtId="0" fontId="36" fillId="0" borderId="4" xfId="0" applyFont="1" applyBorder="1" applyAlignment="1" applyProtection="1">
      <alignment horizontal="center" vertical="center" wrapText="1"/>
    </xf>
    <xf numFmtId="0" fontId="36" fillId="0" borderId="0" xfId="0" applyFont="1" applyBorder="1" applyAlignment="1" applyProtection="1">
      <alignment horizontal="center" vertical="center" wrapText="1"/>
    </xf>
    <xf numFmtId="0" fontId="36" fillId="0" borderId="38" xfId="0" applyFont="1" applyBorder="1" applyAlignment="1" applyProtection="1">
      <alignment horizontal="center" vertical="center" wrapText="1"/>
    </xf>
    <xf numFmtId="0" fontId="36" fillId="0" borderId="26" xfId="0" applyFont="1" applyBorder="1" applyAlignment="1" applyProtection="1">
      <alignment horizontal="center" vertical="center" wrapText="1"/>
    </xf>
    <xf numFmtId="0" fontId="47" fillId="0" borderId="2" xfId="0" applyFont="1" applyBorder="1" applyAlignment="1" applyProtection="1">
      <alignment horizontal="right" vertical="center" wrapText="1"/>
    </xf>
    <xf numFmtId="0" fontId="47" fillId="0" borderId="53" xfId="0" applyFont="1" applyBorder="1" applyAlignment="1" applyProtection="1">
      <alignment horizontal="right" vertical="center" wrapText="1"/>
    </xf>
    <xf numFmtId="0" fontId="47" fillId="0" borderId="0" xfId="0" applyFont="1" applyBorder="1" applyAlignment="1" applyProtection="1">
      <alignment horizontal="right" vertical="center" wrapText="1"/>
    </xf>
    <xf numFmtId="0" fontId="47" fillId="0" borderId="22" xfId="0" applyFont="1" applyBorder="1" applyAlignment="1" applyProtection="1">
      <alignment horizontal="right" vertical="center" wrapText="1"/>
    </xf>
    <xf numFmtId="0" fontId="47" fillId="0" borderId="26" xfId="0" applyFont="1" applyBorder="1" applyAlignment="1" applyProtection="1">
      <alignment horizontal="right" vertical="center" wrapText="1"/>
    </xf>
    <xf numFmtId="0" fontId="47" fillId="0" borderId="27" xfId="0" applyFont="1" applyBorder="1" applyAlignment="1" applyProtection="1">
      <alignment horizontal="right" vertical="center" wrapText="1"/>
    </xf>
    <xf numFmtId="0" fontId="23" fillId="0" borderId="54" xfId="0" applyFont="1" applyBorder="1" applyAlignment="1" applyProtection="1">
      <alignment horizontal="center"/>
      <protection locked="0"/>
    </xf>
    <xf numFmtId="0" fontId="23" fillId="0" borderId="2" xfId="0" applyFont="1" applyBorder="1" applyAlignment="1" applyProtection="1">
      <alignment horizontal="center"/>
      <protection locked="0"/>
    </xf>
    <xf numFmtId="0" fontId="23" fillId="0" borderId="3" xfId="0" applyFont="1" applyBorder="1" applyAlignment="1" applyProtection="1">
      <alignment horizontal="center"/>
      <protection locked="0"/>
    </xf>
    <xf numFmtId="0" fontId="36" fillId="0" borderId="9" xfId="0" applyFont="1" applyBorder="1" applyAlignment="1" applyProtection="1">
      <alignment horizontal="center" vertical="center" wrapText="1"/>
    </xf>
    <xf numFmtId="0" fontId="36" fillId="0" borderId="10" xfId="0" applyFont="1" applyBorder="1" applyAlignment="1" applyProtection="1">
      <alignment horizontal="center" vertical="center" wrapText="1"/>
    </xf>
    <xf numFmtId="0" fontId="36" fillId="0" borderId="12" xfId="0" applyFont="1" applyBorder="1" applyAlignment="1" applyProtection="1">
      <alignment horizontal="center" vertical="center" wrapText="1"/>
    </xf>
    <xf numFmtId="0" fontId="36" fillId="0" borderId="25" xfId="0" applyFont="1" applyBorder="1" applyAlignment="1" applyProtection="1">
      <alignment horizontal="center" vertical="center" wrapText="1"/>
    </xf>
    <xf numFmtId="0" fontId="47" fillId="0" borderId="10" xfId="0" applyFont="1" applyBorder="1" applyAlignment="1" applyProtection="1">
      <alignment horizontal="right" vertical="center" wrapText="1"/>
    </xf>
    <xf numFmtId="0" fontId="47" fillId="0" borderId="52" xfId="0" applyFont="1" applyBorder="1" applyAlignment="1" applyProtection="1">
      <alignment horizontal="right" vertical="center" wrapText="1"/>
    </xf>
    <xf numFmtId="0" fontId="23" fillId="0" borderId="40" xfId="0" applyFont="1" applyBorder="1" applyAlignment="1" applyProtection="1">
      <alignment horizontal="center"/>
      <protection locked="0"/>
    </xf>
    <xf numFmtId="0" fontId="23" fillId="0" borderId="10" xfId="0" applyFont="1" applyBorder="1" applyAlignment="1" applyProtection="1">
      <alignment horizontal="center"/>
      <protection locked="0"/>
    </xf>
    <xf numFmtId="0" fontId="23" fillId="0" borderId="11" xfId="0" applyFont="1" applyBorder="1" applyAlignment="1" applyProtection="1">
      <alignment horizontal="center"/>
      <protection locked="0"/>
    </xf>
    <xf numFmtId="0" fontId="23" fillId="0" borderId="13" xfId="0" applyFont="1" applyBorder="1" applyAlignment="1" applyProtection="1">
      <alignment horizontal="center"/>
      <protection locked="0"/>
    </xf>
    <xf numFmtId="0" fontId="23" fillId="0" borderId="35" xfId="0" applyFont="1" applyBorder="1" applyAlignment="1" applyProtection="1">
      <alignment horizontal="center"/>
      <protection locked="0"/>
    </xf>
    <xf numFmtId="0" fontId="12" fillId="0" borderId="30" xfId="0" applyFont="1" applyBorder="1" applyAlignment="1" applyProtection="1">
      <alignment horizontal="right" vertical="center" wrapText="1"/>
    </xf>
    <xf numFmtId="0" fontId="12" fillId="0" borderId="12" xfId="0" applyFont="1" applyBorder="1" applyAlignment="1" applyProtection="1">
      <alignment horizontal="right" vertical="center" wrapText="1"/>
    </xf>
    <xf numFmtId="0" fontId="12" fillId="0" borderId="25" xfId="0" applyFont="1" applyBorder="1" applyAlignment="1" applyProtection="1">
      <alignment horizontal="right" vertical="center" wrapText="1"/>
    </xf>
    <xf numFmtId="0" fontId="23" fillId="0" borderId="36" xfId="0" applyFont="1" applyBorder="1" applyAlignment="1" applyProtection="1">
      <alignment horizontal="center"/>
      <protection locked="0"/>
    </xf>
    <xf numFmtId="0" fontId="8" fillId="0" borderId="16" xfId="0" applyFont="1" applyBorder="1" applyAlignment="1" applyProtection="1">
      <alignment horizontal="right" vertical="center"/>
    </xf>
    <xf numFmtId="43" fontId="23" fillId="0" borderId="20" xfId="0" applyNumberFormat="1" applyFont="1" applyBorder="1" applyAlignment="1" applyProtection="1">
      <alignment horizontal="center"/>
      <protection locked="0"/>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3" borderId="12" xfId="0" applyFont="1" applyFill="1" applyBorder="1" applyAlignment="1" applyProtection="1">
      <alignment horizontal="center"/>
    </xf>
    <xf numFmtId="0" fontId="10" fillId="3" borderId="0" xfId="0" applyFont="1" applyFill="1" applyBorder="1" applyAlignment="1" applyProtection="1">
      <alignment horizontal="center"/>
    </xf>
    <xf numFmtId="0" fontId="10" fillId="3" borderId="13" xfId="0" applyFont="1" applyFill="1" applyBorder="1" applyAlignment="1" applyProtection="1">
      <alignment horizontal="center"/>
    </xf>
    <xf numFmtId="0" fontId="10" fillId="3" borderId="16" xfId="0" applyFont="1" applyFill="1" applyBorder="1" applyAlignment="1" applyProtection="1">
      <alignment horizontal="center"/>
    </xf>
    <xf numFmtId="0" fontId="10" fillId="3" borderId="17" xfId="0" applyFont="1" applyFill="1" applyBorder="1" applyAlignment="1" applyProtection="1">
      <alignment horizontal="center"/>
    </xf>
    <xf numFmtId="0" fontId="10" fillId="3" borderId="20" xfId="0" applyFont="1" applyFill="1" applyBorder="1" applyAlignment="1" applyProtection="1">
      <alignment horizontal="center"/>
    </xf>
    <xf numFmtId="0" fontId="19" fillId="0" borderId="9" xfId="0" applyFont="1" applyBorder="1" applyAlignment="1" applyProtection="1">
      <alignment horizontal="center" vertical="center"/>
    </xf>
    <xf numFmtId="0" fontId="19" fillId="0" borderId="10" xfId="0" applyFont="1" applyBorder="1" applyAlignment="1" applyProtection="1">
      <alignment horizontal="center" vertical="center"/>
    </xf>
    <xf numFmtId="0" fontId="19" fillId="0" borderId="11" xfId="0" applyFont="1" applyBorder="1" applyAlignment="1" applyProtection="1">
      <alignment horizontal="center" vertical="center"/>
    </xf>
    <xf numFmtId="0" fontId="19" fillId="0" borderId="16" xfId="0" applyFont="1" applyBorder="1" applyAlignment="1" applyProtection="1">
      <alignment horizontal="center" vertical="center"/>
    </xf>
    <xf numFmtId="0" fontId="19" fillId="0" borderId="17" xfId="0" applyFont="1" applyBorder="1" applyAlignment="1" applyProtection="1">
      <alignment horizontal="center" vertical="center"/>
    </xf>
    <xf numFmtId="0" fontId="19" fillId="0" borderId="20" xfId="0" applyFont="1" applyBorder="1" applyAlignment="1" applyProtection="1">
      <alignment horizontal="center" vertical="center"/>
    </xf>
    <xf numFmtId="0" fontId="10" fillId="3" borderId="14" xfId="0" applyFont="1" applyFill="1" applyBorder="1" applyAlignment="1" applyProtection="1">
      <alignment horizontal="center"/>
    </xf>
    <xf numFmtId="0" fontId="10" fillId="3" borderId="7" xfId="0" applyFont="1" applyFill="1" applyBorder="1" applyAlignment="1" applyProtection="1">
      <alignment horizontal="center"/>
    </xf>
    <xf numFmtId="0" fontId="10" fillId="3" borderId="15" xfId="0" applyFont="1" applyFill="1" applyBorder="1" applyAlignment="1" applyProtection="1">
      <alignment horizontal="center"/>
    </xf>
    <xf numFmtId="0" fontId="14" fillId="0" borderId="1" xfId="0" applyFont="1" applyBorder="1" applyAlignment="1">
      <alignment horizontal="center" wrapText="1"/>
    </xf>
    <xf numFmtId="0" fontId="14" fillId="0" borderId="2" xfId="0" applyFont="1" applyBorder="1" applyAlignment="1">
      <alignment horizontal="center" wrapText="1"/>
    </xf>
    <xf numFmtId="0" fontId="14" fillId="0" borderId="3" xfId="0" applyFont="1" applyBorder="1" applyAlignment="1">
      <alignment horizontal="center" wrapText="1"/>
    </xf>
    <xf numFmtId="0" fontId="14" fillId="0" borderId="4" xfId="0" applyFont="1" applyBorder="1" applyAlignment="1">
      <alignment horizontal="center" wrapText="1"/>
    </xf>
    <xf numFmtId="0" fontId="14" fillId="0" borderId="0" xfId="0" applyFont="1" applyBorder="1" applyAlignment="1">
      <alignment horizontal="center" wrapText="1"/>
    </xf>
    <xf numFmtId="0" fontId="14" fillId="0" borderId="5" xfId="0" applyFont="1" applyBorder="1" applyAlignment="1">
      <alignment horizontal="center" wrapText="1"/>
    </xf>
    <xf numFmtId="0" fontId="40" fillId="0" borderId="0" xfId="0" applyFont="1" applyBorder="1" applyAlignment="1" applyProtection="1">
      <alignment horizontal="center" wrapText="1"/>
      <protection locked="0"/>
    </xf>
    <xf numFmtId="0" fontId="40" fillId="0" borderId="21" xfId="0" applyFont="1" applyBorder="1" applyAlignment="1" applyProtection="1">
      <alignment horizontal="center" wrapText="1"/>
      <protection locked="0"/>
    </xf>
    <xf numFmtId="164" fontId="39" fillId="0" borderId="0" xfId="0" applyNumberFormat="1" applyFont="1" applyBorder="1" applyAlignment="1" applyProtection="1">
      <alignment horizontal="center" wrapText="1"/>
      <protection locked="0"/>
    </xf>
    <xf numFmtId="164" fontId="39" fillId="0" borderId="21" xfId="0" applyNumberFormat="1" applyFont="1" applyBorder="1" applyAlignment="1" applyProtection="1">
      <alignment horizontal="center" wrapText="1"/>
      <protection locked="0"/>
    </xf>
    <xf numFmtId="0" fontId="13" fillId="0" borderId="0" xfId="0" applyFont="1" applyBorder="1" applyAlignment="1">
      <alignment horizontal="center" vertical="center" wrapText="1"/>
    </xf>
    <xf numFmtId="0" fontId="17" fillId="2" borderId="42" xfId="0" applyFont="1" applyFill="1" applyBorder="1" applyAlignment="1" applyProtection="1">
      <alignment horizontal="center" vertical="center" wrapText="1"/>
    </xf>
    <xf numFmtId="0" fontId="17" fillId="2" borderId="10" xfId="0" applyFont="1" applyFill="1" applyBorder="1" applyAlignment="1" applyProtection="1">
      <alignment horizontal="center" vertical="center" wrapText="1"/>
    </xf>
    <xf numFmtId="0" fontId="17" fillId="2" borderId="46"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xf>
    <xf numFmtId="0" fontId="17" fillId="2" borderId="0" xfId="0" applyFont="1" applyFill="1" applyBorder="1" applyAlignment="1" applyProtection="1">
      <alignment horizontal="center" vertical="center" wrapText="1"/>
    </xf>
    <xf numFmtId="0" fontId="17" fillId="2" borderId="5" xfId="0" applyFont="1" applyFill="1" applyBorder="1" applyAlignment="1" applyProtection="1">
      <alignment horizontal="center" vertical="center" wrapText="1"/>
    </xf>
    <xf numFmtId="0" fontId="17" fillId="2" borderId="19" xfId="0" applyFont="1" applyFill="1" applyBorder="1" applyAlignment="1" applyProtection="1">
      <alignment horizontal="center" vertical="center" wrapText="1"/>
    </xf>
    <xf numFmtId="0" fontId="17" fillId="2" borderId="17" xfId="0" applyFont="1" applyFill="1" applyBorder="1" applyAlignment="1" applyProtection="1">
      <alignment horizontal="center" vertical="center" wrapText="1"/>
    </xf>
    <xf numFmtId="0" fontId="17" fillId="2" borderId="18" xfId="0" applyFont="1" applyFill="1" applyBorder="1" applyAlignment="1" applyProtection="1">
      <alignment horizontal="center" vertical="center" wrapText="1"/>
    </xf>
    <xf numFmtId="0" fontId="16" fillId="2" borderId="42" xfId="0" applyFont="1" applyFill="1" applyBorder="1" applyAlignment="1" applyProtection="1">
      <alignment horizontal="center" vertical="center" wrapText="1"/>
    </xf>
    <xf numFmtId="0" fontId="16" fillId="2" borderId="10" xfId="0" applyFont="1" applyFill="1" applyBorder="1" applyAlignment="1" applyProtection="1">
      <alignment horizontal="center" vertical="center" wrapText="1"/>
    </xf>
    <xf numFmtId="0" fontId="16" fillId="2" borderId="46" xfId="0" applyFont="1" applyFill="1" applyBorder="1" applyAlignment="1" applyProtection="1">
      <alignment horizontal="center" vertical="center" wrapText="1"/>
    </xf>
    <xf numFmtId="0" fontId="16" fillId="2" borderId="4" xfId="0" applyFont="1" applyFill="1" applyBorder="1" applyAlignment="1" applyProtection="1">
      <alignment horizontal="center" vertical="center" wrapText="1"/>
    </xf>
    <xf numFmtId="0" fontId="16" fillId="2" borderId="0"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6" xfId="0" applyFont="1" applyFill="1" applyBorder="1" applyAlignment="1" applyProtection="1">
      <alignment horizontal="center" vertical="center" wrapText="1"/>
    </xf>
    <xf numFmtId="0" fontId="16" fillId="2" borderId="7" xfId="0" applyFont="1" applyFill="1" applyBorder="1" applyAlignment="1" applyProtection="1">
      <alignment horizontal="center" vertical="center" wrapText="1"/>
    </xf>
    <xf numFmtId="0" fontId="16" fillId="2" borderId="8" xfId="0" applyFont="1" applyFill="1" applyBorder="1" applyAlignment="1" applyProtection="1">
      <alignment horizontal="center" vertical="center" wrapText="1"/>
    </xf>
    <xf numFmtId="0" fontId="52" fillId="0" borderId="1" xfId="0" applyFont="1" applyBorder="1" applyAlignment="1" applyProtection="1">
      <alignment horizontal="center" vertical="top" wrapText="1"/>
    </xf>
    <xf numFmtId="0" fontId="52" fillId="0" borderId="2" xfId="0" applyFont="1" applyBorder="1" applyAlignment="1" applyProtection="1">
      <alignment horizontal="center" vertical="top" wrapText="1"/>
    </xf>
    <xf numFmtId="43" fontId="41" fillId="0" borderId="2" xfId="0" applyNumberFormat="1" applyFont="1" applyBorder="1" applyAlignment="1" applyProtection="1">
      <alignment horizontal="left" wrapText="1"/>
    </xf>
    <xf numFmtId="43" fontId="41" fillId="0" borderId="3" xfId="0" applyNumberFormat="1" applyFont="1" applyBorder="1" applyAlignment="1" applyProtection="1">
      <alignment horizontal="left" wrapText="1"/>
    </xf>
    <xf numFmtId="43" fontId="41" fillId="0" borderId="0" xfId="0" applyNumberFormat="1" applyFont="1" applyBorder="1" applyAlignment="1" applyProtection="1">
      <alignment horizontal="left" wrapText="1"/>
    </xf>
    <xf numFmtId="43" fontId="41" fillId="0" borderId="5" xfId="0" applyNumberFormat="1" applyFont="1" applyBorder="1" applyAlignment="1" applyProtection="1">
      <alignment horizontal="left" wrapText="1"/>
    </xf>
    <xf numFmtId="43" fontId="41" fillId="0" borderId="17" xfId="0" applyNumberFormat="1" applyFont="1" applyBorder="1" applyAlignment="1" applyProtection="1">
      <alignment horizontal="left" wrapText="1"/>
    </xf>
    <xf numFmtId="43" fontId="41" fillId="0" borderId="18" xfId="0" applyNumberFormat="1" applyFont="1" applyBorder="1" applyAlignment="1" applyProtection="1">
      <alignment horizontal="left" wrapText="1"/>
    </xf>
    <xf numFmtId="43" fontId="41" fillId="0" borderId="2" xfId="0" applyNumberFormat="1" applyFont="1" applyFill="1" applyBorder="1" applyAlignment="1" applyProtection="1">
      <alignment horizontal="left"/>
    </xf>
    <xf numFmtId="43" fontId="41" fillId="0" borderId="3" xfId="0" applyNumberFormat="1" applyFont="1" applyFill="1" applyBorder="1" applyAlignment="1" applyProtection="1">
      <alignment horizontal="left"/>
    </xf>
    <xf numFmtId="43" fontId="41" fillId="0" borderId="0" xfId="0" applyNumberFormat="1" applyFont="1" applyFill="1" applyBorder="1" applyAlignment="1" applyProtection="1">
      <alignment horizontal="left"/>
    </xf>
    <xf numFmtId="43" fontId="41" fillId="0" borderId="5" xfId="0" applyNumberFormat="1" applyFont="1" applyFill="1" applyBorder="1" applyAlignment="1" applyProtection="1">
      <alignment horizontal="left"/>
    </xf>
    <xf numFmtId="43" fontId="41" fillId="0" borderId="17" xfId="0" applyNumberFormat="1" applyFont="1" applyFill="1" applyBorder="1" applyAlignment="1" applyProtection="1">
      <alignment horizontal="left"/>
    </xf>
    <xf numFmtId="43" fontId="41" fillId="0" borderId="18" xfId="0" applyNumberFormat="1" applyFont="1" applyFill="1" applyBorder="1" applyAlignment="1" applyProtection="1">
      <alignment horizontal="left"/>
    </xf>
    <xf numFmtId="0" fontId="17" fillId="0" borderId="4" xfId="0" applyFont="1" applyBorder="1" applyAlignment="1" applyProtection="1">
      <alignment horizontal="left"/>
    </xf>
    <xf numFmtId="0" fontId="17" fillId="0" borderId="0" xfId="0" applyFont="1" applyBorder="1" applyAlignment="1" applyProtection="1">
      <alignment horizontal="left"/>
    </xf>
    <xf numFmtId="0" fontId="17" fillId="0" borderId="19" xfId="0" applyFont="1" applyBorder="1" applyAlignment="1" applyProtection="1">
      <alignment horizontal="left"/>
    </xf>
    <xf numFmtId="0" fontId="17" fillId="0" borderId="17" xfId="0" applyFont="1" applyBorder="1" applyAlignment="1" applyProtection="1">
      <alignment horizontal="left"/>
    </xf>
    <xf numFmtId="2" fontId="17" fillId="0" borderId="4" xfId="0" applyNumberFormat="1" applyFont="1" applyBorder="1" applyAlignment="1" applyProtection="1">
      <alignment horizontal="left"/>
    </xf>
    <xf numFmtId="2" fontId="17" fillId="0" borderId="0" xfId="0" applyNumberFormat="1" applyFont="1" applyBorder="1" applyAlignment="1" applyProtection="1">
      <alignment horizontal="left"/>
    </xf>
    <xf numFmtId="2" fontId="17" fillId="0" borderId="19" xfId="0" applyNumberFormat="1" applyFont="1" applyBorder="1" applyAlignment="1" applyProtection="1">
      <alignment horizontal="left"/>
    </xf>
    <xf numFmtId="2" fontId="17" fillId="0" borderId="17" xfId="0" applyNumberFormat="1" applyFont="1" applyBorder="1" applyAlignment="1" applyProtection="1">
      <alignment horizontal="left"/>
    </xf>
    <xf numFmtId="0" fontId="17" fillId="0" borderId="1"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0" xfId="0" applyFont="1" applyBorder="1" applyAlignment="1" applyProtection="1">
      <alignment horizontal="left" vertical="center" wrapText="1"/>
    </xf>
    <xf numFmtId="0" fontId="17" fillId="0" borderId="5" xfId="0" applyFont="1" applyBorder="1" applyAlignment="1" applyProtection="1">
      <alignment horizontal="left" vertical="center" wrapText="1"/>
    </xf>
    <xf numFmtId="0" fontId="17" fillId="0" borderId="19" xfId="0" applyFont="1" applyBorder="1" applyAlignment="1" applyProtection="1">
      <alignment horizontal="left" vertical="center" wrapText="1"/>
    </xf>
    <xf numFmtId="0" fontId="17" fillId="0" borderId="17" xfId="0" applyFont="1" applyBorder="1" applyAlignment="1" applyProtection="1">
      <alignment horizontal="left" vertical="center" wrapText="1"/>
    </xf>
    <xf numFmtId="0" fontId="17" fillId="0" borderId="18" xfId="0" applyFont="1" applyBorder="1" applyAlignment="1" applyProtection="1">
      <alignment horizontal="left" vertical="center" wrapText="1"/>
    </xf>
    <xf numFmtId="43" fontId="24" fillId="0" borderId="17" xfId="0" applyNumberFormat="1" applyFont="1" applyBorder="1" applyAlignment="1" applyProtection="1">
      <alignment horizontal="left" wrapText="1"/>
      <protection locked="0"/>
    </xf>
    <xf numFmtId="43" fontId="24" fillId="0" borderId="18" xfId="0" applyNumberFormat="1" applyFont="1" applyBorder="1" applyAlignment="1" applyProtection="1">
      <alignment horizontal="left" wrapText="1"/>
      <protection locked="0"/>
    </xf>
    <xf numFmtId="0" fontId="17" fillId="0" borderId="38" xfId="0" applyFont="1" applyBorder="1" applyAlignment="1" applyProtection="1">
      <alignment horizontal="left" vertical="center" wrapText="1"/>
    </xf>
    <xf numFmtId="0" fontId="17" fillId="0" borderId="26" xfId="0" applyFont="1" applyBorder="1" applyAlignment="1" applyProtection="1">
      <alignment horizontal="left" vertical="center" wrapText="1"/>
    </xf>
    <xf numFmtId="0" fontId="17" fillId="0" borderId="29" xfId="0" applyFont="1" applyBorder="1" applyAlignment="1" applyProtection="1">
      <alignment horizontal="left" vertical="center" wrapText="1"/>
    </xf>
    <xf numFmtId="43" fontId="41" fillId="0" borderId="7" xfId="0" applyNumberFormat="1" applyFont="1" applyFill="1" applyBorder="1" applyAlignment="1" applyProtection="1">
      <alignment horizontal="left"/>
    </xf>
    <xf numFmtId="43" fontId="41" fillId="0" borderId="8" xfId="0" applyNumberFormat="1" applyFont="1" applyFill="1" applyBorder="1" applyAlignment="1" applyProtection="1">
      <alignment horizontal="left"/>
    </xf>
    <xf numFmtId="0" fontId="17" fillId="0" borderId="6" xfId="0" applyFont="1" applyBorder="1" applyAlignment="1" applyProtection="1">
      <alignment horizontal="left"/>
    </xf>
    <xf numFmtId="0" fontId="17" fillId="0" borderId="7" xfId="0" applyFont="1" applyBorder="1" applyAlignment="1" applyProtection="1">
      <alignment horizontal="left"/>
    </xf>
    <xf numFmtId="0" fontId="17" fillId="0" borderId="6" xfId="0"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8" xfId="0" applyFont="1" applyBorder="1" applyAlignment="1" applyProtection="1">
      <alignment horizontal="left" vertical="center" wrapText="1"/>
    </xf>
    <xf numFmtId="0" fontId="10" fillId="3" borderId="1" xfId="0"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8" xfId="0" applyFont="1" applyFill="1" applyBorder="1" applyAlignment="1">
      <alignment horizontal="center"/>
    </xf>
    <xf numFmtId="0" fontId="17" fillId="2" borderId="1"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7" fillId="2" borderId="38"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17" fillId="2" borderId="43" xfId="0" applyFont="1" applyFill="1" applyBorder="1" applyAlignment="1">
      <alignment horizontal="center" vertical="center" wrapText="1"/>
    </xf>
    <xf numFmtId="0" fontId="17" fillId="2" borderId="44"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31" fillId="0" borderId="2" xfId="0" applyFont="1" applyBorder="1" applyAlignment="1" applyProtection="1">
      <alignment horizontal="left" vertical="center" wrapText="1"/>
    </xf>
    <xf numFmtId="0" fontId="31" fillId="0" borderId="3" xfId="0" applyFont="1" applyBorder="1" applyAlignment="1" applyProtection="1">
      <alignment horizontal="left" vertical="center" wrapText="1"/>
    </xf>
    <xf numFmtId="0" fontId="31" fillId="0" borderId="0" xfId="0" applyFont="1" applyBorder="1" applyAlignment="1" applyProtection="1">
      <alignment horizontal="left" vertical="center" wrapText="1"/>
    </xf>
    <xf numFmtId="0" fontId="31" fillId="0" borderId="5" xfId="0" applyFont="1" applyBorder="1" applyAlignment="1" applyProtection="1">
      <alignment horizontal="left" vertical="center" wrapText="1"/>
    </xf>
    <xf numFmtId="0" fontId="31" fillId="0" borderId="7" xfId="0" applyFont="1" applyBorder="1" applyAlignment="1" applyProtection="1">
      <alignment horizontal="left" vertical="center" wrapText="1"/>
    </xf>
    <xf numFmtId="0" fontId="31" fillId="0" borderId="8" xfId="0" applyFont="1" applyBorder="1" applyAlignment="1" applyProtection="1">
      <alignment horizontal="left" vertical="center" wrapText="1"/>
    </xf>
    <xf numFmtId="0" fontId="8" fillId="2" borderId="1" xfId="0" quotePrefix="1" applyFont="1" applyFill="1" applyBorder="1" applyAlignment="1" applyProtection="1">
      <alignment horizontal="left" vertical="center" wrapText="1"/>
    </xf>
    <xf numFmtId="0" fontId="8" fillId="2" borderId="2" xfId="0" quotePrefix="1" applyFont="1" applyFill="1" applyBorder="1" applyAlignment="1" applyProtection="1">
      <alignment horizontal="left" vertical="center" wrapText="1"/>
    </xf>
    <xf numFmtId="0" fontId="8" fillId="2" borderId="4" xfId="0" quotePrefix="1" applyFont="1" applyFill="1" applyBorder="1" applyAlignment="1" applyProtection="1">
      <alignment horizontal="left" vertical="center" wrapText="1"/>
    </xf>
    <xf numFmtId="0" fontId="8" fillId="2" borderId="0" xfId="0" quotePrefix="1" applyFont="1" applyFill="1" applyBorder="1" applyAlignment="1" applyProtection="1">
      <alignment horizontal="left" vertical="center" wrapText="1"/>
    </xf>
    <xf numFmtId="0" fontId="8" fillId="2" borderId="6" xfId="0" quotePrefix="1" applyFont="1" applyFill="1" applyBorder="1" applyAlignment="1" applyProtection="1">
      <alignment horizontal="left" vertical="center" wrapText="1"/>
    </xf>
    <xf numFmtId="0" fontId="8" fillId="2" borderId="7" xfId="0" quotePrefix="1" applyFont="1" applyFill="1" applyBorder="1" applyAlignment="1" applyProtection="1">
      <alignment horizontal="left" vertical="center" wrapText="1"/>
    </xf>
    <xf numFmtId="0" fontId="34" fillId="2" borderId="2" xfId="0" applyFont="1" applyFill="1" applyBorder="1" applyAlignment="1" applyProtection="1">
      <alignment horizontal="left" vertical="center" wrapText="1"/>
    </xf>
    <xf numFmtId="0" fontId="31" fillId="2" borderId="2" xfId="0" applyFont="1" applyFill="1" applyBorder="1" applyAlignment="1" applyProtection="1">
      <alignment horizontal="left" vertical="center" wrapText="1"/>
    </xf>
    <xf numFmtId="0" fontId="31" fillId="2" borderId="3" xfId="0" applyFont="1" applyFill="1" applyBorder="1" applyAlignment="1" applyProtection="1">
      <alignment horizontal="left" vertical="center" wrapText="1"/>
    </xf>
    <xf numFmtId="0" fontId="34" fillId="2" borderId="0" xfId="0" applyFont="1" applyFill="1" applyBorder="1" applyAlignment="1" applyProtection="1">
      <alignment horizontal="left" vertical="center" wrapText="1"/>
    </xf>
    <xf numFmtId="0" fontId="31" fillId="2" borderId="0" xfId="0" applyFont="1" applyFill="1" applyBorder="1" applyAlignment="1" applyProtection="1">
      <alignment horizontal="left" vertical="center" wrapText="1"/>
    </xf>
    <xf numFmtId="0" fontId="31" fillId="2" borderId="5" xfId="0" applyFont="1" applyFill="1" applyBorder="1" applyAlignment="1" applyProtection="1">
      <alignment horizontal="left" vertical="center" wrapText="1"/>
    </xf>
    <xf numFmtId="0" fontId="31" fillId="2" borderId="7" xfId="0" applyFont="1" applyFill="1" applyBorder="1" applyAlignment="1" applyProtection="1">
      <alignment horizontal="left" vertical="center" wrapText="1"/>
    </xf>
    <xf numFmtId="0" fontId="31" fillId="2" borderId="8" xfId="0" applyFont="1" applyFill="1" applyBorder="1" applyAlignment="1" applyProtection="1">
      <alignment horizontal="left" vertical="center" wrapText="1"/>
    </xf>
    <xf numFmtId="0" fontId="51" fillId="2" borderId="2" xfId="0" applyFont="1" applyFill="1" applyBorder="1" applyAlignment="1">
      <alignment horizontal="left" vertical="top" wrapText="1"/>
    </xf>
    <xf numFmtId="0" fontId="51" fillId="2" borderId="0" xfId="0" applyFont="1" applyFill="1" applyBorder="1" applyAlignment="1">
      <alignment horizontal="left" vertical="top" wrapText="1"/>
    </xf>
    <xf numFmtId="43" fontId="41" fillId="2" borderId="2" xfId="0" applyNumberFormat="1" applyFont="1" applyFill="1" applyBorder="1" applyAlignment="1" applyProtection="1">
      <alignment horizontal="left" wrapText="1"/>
    </xf>
    <xf numFmtId="43" fontId="41" fillId="2" borderId="3" xfId="0" applyNumberFormat="1" applyFont="1" applyFill="1" applyBorder="1" applyAlignment="1" applyProtection="1">
      <alignment horizontal="left" wrapText="1"/>
    </xf>
    <xf numFmtId="43" fontId="41" fillId="2" borderId="0" xfId="0" applyNumberFormat="1" applyFont="1" applyFill="1" applyBorder="1" applyAlignment="1" applyProtection="1">
      <alignment horizontal="left" wrapText="1"/>
    </xf>
    <xf numFmtId="43" fontId="41" fillId="2" borderId="5" xfId="0" applyNumberFormat="1" applyFont="1" applyFill="1" applyBorder="1" applyAlignment="1" applyProtection="1">
      <alignment horizontal="left" wrapText="1"/>
    </xf>
    <xf numFmtId="43" fontId="41" fillId="2" borderId="7" xfId="0" applyNumberFormat="1" applyFont="1" applyFill="1" applyBorder="1" applyAlignment="1" applyProtection="1">
      <alignment horizontal="left" wrapText="1"/>
    </xf>
    <xf numFmtId="43" fontId="41" fillId="2" borderId="8" xfId="0" applyNumberFormat="1" applyFont="1" applyFill="1" applyBorder="1" applyAlignment="1" applyProtection="1">
      <alignment horizontal="left"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43" fontId="41" fillId="0" borderId="7" xfId="0" applyNumberFormat="1" applyFont="1" applyBorder="1" applyAlignment="1" applyProtection="1">
      <alignment horizontal="left" wrapText="1"/>
    </xf>
    <xf numFmtId="43" fontId="41" fillId="0" borderId="8" xfId="0" applyNumberFormat="1" applyFont="1" applyBorder="1" applyAlignment="1" applyProtection="1">
      <alignment horizontal="left" wrapText="1"/>
    </xf>
    <xf numFmtId="0" fontId="28" fillId="0" borderId="0" xfId="0" applyFont="1" applyBorder="1" applyAlignment="1" applyProtection="1">
      <alignment horizontal="left" vertical="center" wrapText="1"/>
    </xf>
    <xf numFmtId="0" fontId="26" fillId="0" borderId="4" xfId="0" applyFont="1" applyFill="1" applyBorder="1" applyAlignment="1">
      <alignment horizontal="left" vertical="top" wrapText="1"/>
    </xf>
    <xf numFmtId="0" fontId="8" fillId="0" borderId="4" xfId="0" applyFont="1" applyBorder="1" applyAlignment="1">
      <alignment horizontal="left" wrapText="1"/>
    </xf>
    <xf numFmtId="0" fontId="28" fillId="0" borderId="7" xfId="0" applyFont="1" applyBorder="1" applyAlignment="1" applyProtection="1">
      <alignment horizontal="left" vertical="center" wrapText="1"/>
    </xf>
    <xf numFmtId="0" fontId="43" fillId="0" borderId="2" xfId="0" applyFont="1" applyBorder="1" applyAlignment="1" applyProtection="1">
      <alignment horizontal="right" vertical="center" wrapText="1"/>
    </xf>
    <xf numFmtId="0" fontId="43" fillId="0" borderId="3" xfId="0" applyFont="1" applyBorder="1" applyAlignment="1" applyProtection="1">
      <alignment horizontal="right" vertical="center" wrapText="1"/>
    </xf>
    <xf numFmtId="0" fontId="43" fillId="0" borderId="0" xfId="0" applyFont="1" applyBorder="1" applyAlignment="1" applyProtection="1">
      <alignment horizontal="right" vertical="center" wrapText="1"/>
    </xf>
    <xf numFmtId="0" fontId="43" fillId="0" borderId="5" xfId="0" applyFont="1" applyBorder="1" applyAlignment="1" applyProtection="1">
      <alignment horizontal="right" vertical="center" wrapText="1"/>
    </xf>
    <xf numFmtId="0" fontId="43" fillId="0" borderId="7" xfId="0" applyFont="1" applyBorder="1" applyAlignment="1" applyProtection="1">
      <alignment horizontal="right" vertical="center" wrapText="1"/>
    </xf>
    <xf numFmtId="0" fontId="43" fillId="0" borderId="8" xfId="0" applyFont="1" applyBorder="1" applyAlignment="1" applyProtection="1">
      <alignment horizontal="right" vertical="center" wrapText="1"/>
    </xf>
    <xf numFmtId="0" fontId="8" fillId="0" borderId="6" xfId="0" applyFont="1" applyBorder="1" applyAlignment="1">
      <alignment horizontal="left" wrapText="1"/>
    </xf>
    <xf numFmtId="0" fontId="26" fillId="0" borderId="1" xfId="0" applyFont="1" applyFill="1" applyBorder="1" applyAlignment="1">
      <alignment horizontal="left" vertical="top" wrapText="1"/>
    </xf>
    <xf numFmtId="43" fontId="38" fillId="0" borderId="2" xfId="0" applyNumberFormat="1" applyFont="1" applyBorder="1" applyAlignment="1" applyProtection="1">
      <alignment horizontal="left" wrapText="1"/>
      <protection locked="0"/>
    </xf>
    <xf numFmtId="43" fontId="38" fillId="0" borderId="0" xfId="0" applyNumberFormat="1" applyFont="1" applyBorder="1" applyAlignment="1" applyProtection="1">
      <alignment horizontal="left" wrapText="1"/>
      <protection locked="0"/>
    </xf>
    <xf numFmtId="43" fontId="38" fillId="0" borderId="7" xfId="0" applyNumberFormat="1" applyFont="1" applyBorder="1" applyAlignment="1" applyProtection="1">
      <alignment horizontal="left" wrapText="1"/>
      <protection locked="0"/>
    </xf>
    <xf numFmtId="0" fontId="20" fillId="5" borderId="6" xfId="0" applyFont="1" applyFill="1" applyBorder="1" applyAlignment="1">
      <alignment horizontal="center" vertical="top" wrapText="1"/>
    </xf>
    <xf numFmtId="0" fontId="20" fillId="5" borderId="7" xfId="0" applyFont="1" applyFill="1" applyBorder="1" applyAlignment="1">
      <alignment horizontal="center" vertical="top" wrapText="1"/>
    </xf>
    <xf numFmtId="0" fontId="20" fillId="5" borderId="8" xfId="0" applyFont="1" applyFill="1" applyBorder="1" applyAlignment="1">
      <alignment horizontal="center" vertical="top" wrapText="1"/>
    </xf>
    <xf numFmtId="0" fontId="10"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8" fillId="0" borderId="1" xfId="0" quotePrefix="1" applyFont="1" applyBorder="1" applyAlignment="1">
      <alignment horizontal="left" vertical="center" wrapText="1"/>
    </xf>
    <xf numFmtId="0" fontId="8" fillId="0" borderId="2" xfId="0" quotePrefix="1" applyFont="1" applyBorder="1" applyAlignment="1">
      <alignment horizontal="left" vertical="center" wrapText="1"/>
    </xf>
    <xf numFmtId="0" fontId="8" fillId="0" borderId="4" xfId="0" quotePrefix="1" applyFont="1" applyBorder="1" applyAlignment="1">
      <alignment horizontal="left" vertical="center" wrapText="1"/>
    </xf>
    <xf numFmtId="0" fontId="8" fillId="0" borderId="0" xfId="0" quotePrefix="1" applyFont="1" applyBorder="1" applyAlignment="1">
      <alignment horizontal="left" vertical="center" wrapText="1"/>
    </xf>
    <xf numFmtId="0" fontId="8" fillId="0" borderId="6" xfId="0" quotePrefix="1" applyFont="1" applyBorder="1" applyAlignment="1">
      <alignment horizontal="left" vertical="center" wrapText="1"/>
    </xf>
    <xf numFmtId="0" fontId="8" fillId="0" borderId="7" xfId="0" quotePrefix="1" applyFont="1" applyBorder="1" applyAlignment="1">
      <alignment horizontal="left" vertical="center" wrapText="1"/>
    </xf>
    <xf numFmtId="0" fontId="53" fillId="0" borderId="2" xfId="0" applyFont="1" applyBorder="1" applyAlignment="1" applyProtection="1">
      <alignment horizontal="left" vertical="center" wrapText="1"/>
    </xf>
    <xf numFmtId="0" fontId="53" fillId="0" borderId="3" xfId="0" applyFont="1" applyBorder="1" applyAlignment="1" applyProtection="1">
      <alignment horizontal="left" vertical="center" wrapText="1"/>
    </xf>
    <xf numFmtId="0" fontId="53" fillId="0" borderId="0" xfId="0" applyFont="1" applyBorder="1" applyAlignment="1" applyProtection="1">
      <alignment horizontal="left" vertical="center" wrapText="1"/>
    </xf>
    <xf numFmtId="0" fontId="53" fillId="0" borderId="5" xfId="0" applyFont="1" applyBorder="1" applyAlignment="1" applyProtection="1">
      <alignment horizontal="left" vertical="center" wrapText="1"/>
    </xf>
    <xf numFmtId="0" fontId="53" fillId="0" borderId="7" xfId="0" applyFont="1" applyBorder="1" applyAlignment="1" applyProtection="1">
      <alignment horizontal="left" vertical="center" wrapText="1"/>
    </xf>
    <xf numFmtId="0" fontId="53" fillId="0" borderId="8" xfId="0" applyFont="1" applyBorder="1" applyAlignment="1" applyProtection="1">
      <alignment horizontal="left" vertical="center" wrapText="1"/>
    </xf>
    <xf numFmtId="0" fontId="8" fillId="0" borderId="1"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0" xfId="0" applyFont="1" applyBorder="1" applyAlignment="1">
      <alignment horizontal="left" vertical="center"/>
    </xf>
    <xf numFmtId="0" fontId="8" fillId="0" borderId="5" xfId="0" applyFont="1" applyBorder="1" applyAlignment="1">
      <alignment horizontal="left" vertical="center"/>
    </xf>
    <xf numFmtId="0" fontId="8" fillId="0" borderId="19"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23" fillId="0" borderId="1" xfId="0" applyFont="1" applyBorder="1" applyAlignment="1" applyProtection="1">
      <alignment horizontal="left" vertical="center"/>
      <protection locked="0"/>
    </xf>
    <xf numFmtId="0" fontId="23" fillId="0" borderId="2" xfId="0" applyFont="1" applyBorder="1" applyAlignment="1" applyProtection="1">
      <alignment horizontal="left" vertical="center"/>
      <protection locked="0"/>
    </xf>
    <xf numFmtId="0" fontId="23" fillId="0" borderId="3" xfId="0" applyFont="1" applyBorder="1" applyAlignment="1" applyProtection="1">
      <alignment horizontal="left" vertical="center"/>
      <protection locked="0"/>
    </xf>
    <xf numFmtId="0" fontId="23" fillId="0" borderId="4" xfId="0" applyFont="1" applyBorder="1" applyAlignment="1" applyProtection="1">
      <alignment horizontal="left" vertical="center"/>
      <protection locked="0"/>
    </xf>
    <xf numFmtId="0" fontId="23" fillId="0" borderId="0" xfId="0" applyFont="1" applyBorder="1" applyAlignment="1" applyProtection="1">
      <alignment horizontal="left" vertical="center"/>
      <protection locked="0"/>
    </xf>
    <xf numFmtId="0" fontId="23" fillId="0" borderId="5" xfId="0" applyFont="1" applyBorder="1" applyAlignment="1" applyProtection="1">
      <alignment horizontal="left" vertical="center"/>
      <protection locked="0"/>
    </xf>
    <xf numFmtId="0" fontId="23" fillId="0" borderId="19" xfId="0" applyFont="1" applyBorder="1" applyAlignment="1" applyProtection="1">
      <alignment horizontal="left" vertical="center"/>
      <protection locked="0"/>
    </xf>
    <xf numFmtId="0" fontId="23" fillId="0" borderId="17" xfId="0" applyFont="1" applyBorder="1" applyAlignment="1" applyProtection="1">
      <alignment horizontal="left" vertical="center"/>
      <protection locked="0"/>
    </xf>
    <xf numFmtId="0" fontId="23" fillId="0" borderId="18" xfId="0" applyFont="1" applyBorder="1" applyAlignment="1" applyProtection="1">
      <alignment horizontal="left" vertical="center"/>
      <protection locked="0"/>
    </xf>
    <xf numFmtId="0" fontId="10" fillId="3" borderId="42" xfId="0" applyFont="1" applyFill="1" applyBorder="1" applyAlignment="1">
      <alignment horizontal="center"/>
    </xf>
    <xf numFmtId="0" fontId="10" fillId="3" borderId="10" xfId="0" applyFont="1" applyFill="1" applyBorder="1" applyAlignment="1">
      <alignment horizontal="center"/>
    </xf>
    <xf numFmtId="0" fontId="10" fillId="3" borderId="46" xfId="0" applyFont="1" applyFill="1" applyBorder="1" applyAlignment="1">
      <alignment horizontal="center"/>
    </xf>
    <xf numFmtId="0" fontId="15" fillId="0" borderId="1" xfId="0" applyFont="1" applyFill="1" applyBorder="1" applyAlignment="1">
      <alignment horizontal="right" vertical="center"/>
    </xf>
    <xf numFmtId="0" fontId="15" fillId="0" borderId="2" xfId="0" applyFont="1" applyFill="1" applyBorder="1" applyAlignment="1">
      <alignment horizontal="right" vertical="center"/>
    </xf>
    <xf numFmtId="0" fontId="15" fillId="0" borderId="4" xfId="0" applyFont="1" applyFill="1" applyBorder="1" applyAlignment="1">
      <alignment horizontal="right" vertical="center"/>
    </xf>
    <xf numFmtId="0" fontId="15" fillId="0" borderId="0" xfId="0" applyFont="1" applyFill="1" applyBorder="1" applyAlignment="1">
      <alignment horizontal="right" vertical="center"/>
    </xf>
    <xf numFmtId="0" fontId="15" fillId="0" borderId="6" xfId="0" applyFont="1" applyFill="1" applyBorder="1" applyAlignment="1">
      <alignment horizontal="right" vertical="center"/>
    </xf>
    <xf numFmtId="0" fontId="15" fillId="0" borderId="7" xfId="0" applyFont="1" applyFill="1" applyBorder="1" applyAlignment="1">
      <alignment horizontal="right" vertical="center"/>
    </xf>
    <xf numFmtId="0" fontId="38" fillId="0" borderId="2" xfId="0" applyFont="1" applyFill="1" applyBorder="1" applyAlignment="1" applyProtection="1">
      <alignment horizontal="center" vertical="center"/>
      <protection locked="0"/>
    </xf>
    <xf numFmtId="0" fontId="38" fillId="0" borderId="0" xfId="0" applyFont="1" applyFill="1" applyBorder="1" applyAlignment="1" applyProtection="1">
      <alignment horizontal="center" vertical="center"/>
      <protection locked="0"/>
    </xf>
    <xf numFmtId="0" fontId="38" fillId="0" borderId="7" xfId="0" applyFont="1" applyFill="1" applyBorder="1" applyAlignment="1" applyProtection="1">
      <alignment horizontal="center" vertical="center"/>
      <protection locked="0"/>
    </xf>
    <xf numFmtId="0" fontId="15" fillId="0" borderId="2"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7" xfId="0" applyFont="1" applyFill="1" applyBorder="1" applyAlignment="1">
      <alignment horizontal="center" vertical="center"/>
    </xf>
    <xf numFmtId="0" fontId="38" fillId="0" borderId="3" xfId="0" applyFont="1" applyFill="1" applyBorder="1" applyAlignment="1" applyProtection="1">
      <alignment horizontal="center" vertical="center"/>
      <protection locked="0"/>
    </xf>
    <xf numFmtId="0" fontId="38" fillId="0" borderId="5" xfId="0" applyFont="1" applyFill="1" applyBorder="1" applyAlignment="1" applyProtection="1">
      <alignment horizontal="center" vertical="center"/>
      <protection locked="0"/>
    </xf>
    <xf numFmtId="0" fontId="38" fillId="0" borderId="8" xfId="0" applyFont="1" applyFill="1" applyBorder="1" applyAlignment="1" applyProtection="1">
      <alignment horizontal="center" vertical="center"/>
      <protection locked="0"/>
    </xf>
    <xf numFmtId="0" fontId="0" fillId="0" borderId="19"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23" fillId="0" borderId="6" xfId="0" applyFont="1" applyBorder="1" applyAlignment="1" applyProtection="1">
      <alignment horizontal="left" vertical="center"/>
      <protection locked="0"/>
    </xf>
    <xf numFmtId="0" fontId="23" fillId="0" borderId="7" xfId="0" applyFont="1" applyBorder="1" applyAlignment="1" applyProtection="1">
      <alignment horizontal="left" vertical="center"/>
      <protection locked="0"/>
    </xf>
    <xf numFmtId="0" fontId="23" fillId="0" borderId="8" xfId="0" applyFont="1" applyBorder="1" applyAlignment="1" applyProtection="1">
      <alignment horizontal="left" vertical="center"/>
      <protection locked="0"/>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left" vertical="center"/>
    </xf>
    <xf numFmtId="0" fontId="25" fillId="0" borderId="2" xfId="0" applyFont="1" applyBorder="1" applyAlignment="1" applyProtection="1">
      <alignment horizontal="left" vertical="center"/>
      <protection locked="0"/>
    </xf>
    <xf numFmtId="0" fontId="25" fillId="0" borderId="3" xfId="0" applyFont="1" applyBorder="1" applyAlignment="1" applyProtection="1">
      <alignment horizontal="left" vertical="center"/>
      <protection locked="0"/>
    </xf>
    <xf numFmtId="0" fontId="25" fillId="0" borderId="4" xfId="0" applyFont="1" applyBorder="1" applyAlignment="1" applyProtection="1">
      <alignment horizontal="left" vertical="center"/>
      <protection locked="0"/>
    </xf>
    <xf numFmtId="0" fontId="25" fillId="0" borderId="0" xfId="0" applyFont="1" applyBorder="1" applyAlignment="1" applyProtection="1">
      <alignment horizontal="left" vertical="center"/>
      <protection locked="0"/>
    </xf>
    <xf numFmtId="0" fontId="25" fillId="0" borderId="5" xfId="0" applyFont="1" applyBorder="1" applyAlignment="1" applyProtection="1">
      <alignment horizontal="left" vertical="center"/>
      <protection locked="0"/>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0" xfId="0" applyFont="1" applyBorder="1" applyAlignment="1">
      <alignment horizontal="center"/>
    </xf>
    <xf numFmtId="0" fontId="9" fillId="0" borderId="5" xfId="0" applyFont="1" applyBorder="1" applyAlignment="1">
      <alignment horizontal="center"/>
    </xf>
    <xf numFmtId="0" fontId="22" fillId="0" borderId="1" xfId="0" applyFont="1" applyBorder="1" applyAlignment="1" applyProtection="1">
      <alignment horizontal="center" vertical="center"/>
      <protection locked="0"/>
    </xf>
    <xf numFmtId="0" fontId="22" fillId="0" borderId="2"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4"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5"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22" fillId="0" borderId="7"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1" fillId="0" borderId="0" xfId="0" applyFont="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3" fillId="0" borderId="0" xfId="0" applyFont="1" applyBorder="1" applyAlignment="1">
      <alignment horizontal="center" vertical="center"/>
    </xf>
    <xf numFmtId="0" fontId="3" fillId="0" borderId="4" xfId="0" applyFont="1" applyBorder="1" applyAlignment="1">
      <alignment horizontal="center"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11" fillId="0" borderId="0" xfId="0" applyFont="1" applyAlignment="1">
      <alignment horizontal="center"/>
    </xf>
  </cellXfs>
  <cellStyles count="1">
    <cellStyle name="Normal" xfId="0" builtinId="0"/>
  </cellStyles>
  <dxfs count="4">
    <dxf>
      <numFmt numFmtId="165" formatCode="\-"/>
    </dxf>
    <dxf>
      <numFmt numFmtId="165" formatCode="\-"/>
    </dxf>
    <dxf>
      <font>
        <color rgb="FF006600"/>
      </font>
    </dxf>
    <dxf>
      <font>
        <color rgb="FF006600"/>
      </font>
    </dxf>
  </dxfs>
  <tableStyles count="0" defaultTableStyle="TableStyleMedium2" defaultPivotStyle="PivotStyleLight16"/>
  <colors>
    <mruColors>
      <color rgb="FFFFFFCC"/>
      <color rgb="FF1107DF"/>
      <color rgb="FF0066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60</xdr:col>
      <xdr:colOff>28575</xdr:colOff>
      <xdr:row>0</xdr:row>
      <xdr:rowOff>0</xdr:rowOff>
    </xdr:from>
    <xdr:to>
      <xdr:col>78</xdr:col>
      <xdr:colOff>47625</xdr:colOff>
      <xdr:row>15</xdr:row>
      <xdr:rowOff>9525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00975" y="0"/>
          <a:ext cx="235077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85725</xdr:colOff>
      <xdr:row>0</xdr:row>
      <xdr:rowOff>38100</xdr:rowOff>
    </xdr:from>
    <xdr:to>
      <xdr:col>58</xdr:col>
      <xdr:colOff>76200</xdr:colOff>
      <xdr:row>14</xdr:row>
      <xdr:rowOff>47625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01465" y="38100"/>
          <a:ext cx="3488055" cy="1823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105</xdr:col>
      <xdr:colOff>8093</xdr:colOff>
      <xdr:row>466</xdr:row>
      <xdr:rowOff>85725</xdr:rowOff>
    </xdr:from>
    <xdr:to>
      <xdr:col>108</xdr:col>
      <xdr:colOff>109156</xdr:colOff>
      <xdr:row>469</xdr:row>
      <xdr:rowOff>103517</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23153" y="61876305"/>
          <a:ext cx="520163" cy="406412"/>
        </a:xfrm>
        <a:prstGeom prst="rect">
          <a:avLst/>
        </a:prstGeom>
      </xdr:spPr>
    </xdr:pic>
    <xdr:clientData/>
  </xdr:twoCellAnchor>
  <xdr:twoCellAnchor editAs="oneCell">
    <xdr:from>
      <xdr:col>2</xdr:col>
      <xdr:colOff>9525</xdr:colOff>
      <xdr:row>466</xdr:row>
      <xdr:rowOff>81313</xdr:rowOff>
    </xdr:from>
    <xdr:to>
      <xdr:col>7</xdr:col>
      <xdr:colOff>39781</xdr:colOff>
      <xdr:row>469</xdr:row>
      <xdr:rowOff>72467</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8605" y="61871893"/>
          <a:ext cx="677956" cy="3797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F508"/>
  <sheetViews>
    <sheetView showGridLines="0" showRowColHeaders="0" tabSelected="1" view="pageLayout" topLeftCell="A39" zoomScale="88" zoomScaleNormal="75" zoomScalePageLayoutView="88" workbookViewId="0">
      <selection activeCell="CI82" sqref="CI82:DE85"/>
    </sheetView>
  </sheetViews>
  <sheetFormatPr defaultColWidth="1.7109375" defaultRowHeight="10.5" customHeight="1"/>
  <cols>
    <col min="1" max="22" width="1.7109375" style="15"/>
    <col min="23" max="23" width="1.7109375" style="15" customWidth="1"/>
    <col min="24" max="84" width="1.7109375" style="15"/>
    <col min="85" max="85" width="2.28515625" style="15" customWidth="1"/>
    <col min="86" max="87" width="1.7109375" style="15"/>
    <col min="88" max="88" width="2.28515625" style="15" customWidth="1"/>
    <col min="89" max="90" width="1.7109375" style="15"/>
    <col min="91" max="91" width="2.28515625" style="15" customWidth="1"/>
    <col min="92" max="93" width="1.7109375" style="15"/>
    <col min="94" max="94" width="2.28515625" style="15" customWidth="1"/>
    <col min="95" max="96" width="1.7109375" style="15"/>
    <col min="97" max="97" width="2.28515625" style="15" customWidth="1"/>
    <col min="98" max="99" width="1.7109375" style="15"/>
    <col min="100" max="100" width="2.28515625" style="15" customWidth="1"/>
    <col min="101" max="102" width="1.7109375" style="15"/>
    <col min="103" max="103" width="2.28515625" style="15" customWidth="1"/>
    <col min="104" max="105" width="1.7109375" style="15"/>
    <col min="106" max="106" width="2.28515625" style="15" customWidth="1"/>
    <col min="107" max="108" width="1.7109375" style="15"/>
    <col min="109" max="109" width="2.28515625" style="15" customWidth="1"/>
    <col min="110" max="16384" width="1.7109375" style="15"/>
  </cols>
  <sheetData>
    <row r="1" spans="2:110" ht="10.5" customHeight="1" thickBot="1">
      <c r="CU1" s="3" t="s">
        <v>0</v>
      </c>
      <c r="CV1" s="4"/>
      <c r="CW1" s="4"/>
      <c r="CX1" s="4"/>
      <c r="CY1" s="4"/>
      <c r="CZ1" s="4"/>
      <c r="DA1" s="5" t="s">
        <v>125</v>
      </c>
      <c r="DB1" s="24"/>
    </row>
    <row r="2" spans="2:110" ht="10.5" customHeight="1">
      <c r="B2" s="655" t="s">
        <v>36</v>
      </c>
      <c r="C2" s="656"/>
      <c r="D2" s="656"/>
      <c r="E2" s="656"/>
      <c r="F2" s="656"/>
      <c r="G2" s="656"/>
      <c r="H2" s="656"/>
      <c r="I2" s="656"/>
      <c r="J2" s="656"/>
      <c r="K2" s="656"/>
      <c r="L2" s="656"/>
      <c r="M2" s="656"/>
      <c r="N2" s="656"/>
      <c r="O2" s="656"/>
      <c r="P2" s="656"/>
      <c r="Q2" s="656"/>
      <c r="R2" s="656"/>
      <c r="S2" s="656"/>
      <c r="T2" s="656"/>
      <c r="U2" s="656"/>
      <c r="V2" s="656"/>
      <c r="W2" s="656"/>
      <c r="X2" s="656"/>
      <c r="Y2" s="656"/>
      <c r="Z2" s="656"/>
      <c r="AA2" s="656"/>
      <c r="AB2" s="656"/>
      <c r="AC2" s="656"/>
      <c r="AD2" s="656"/>
      <c r="AE2" s="657"/>
      <c r="CD2" s="6"/>
      <c r="CE2" s="664" t="s">
        <v>95</v>
      </c>
      <c r="CF2" s="665"/>
      <c r="CG2" s="665"/>
      <c r="CH2" s="665"/>
      <c r="CI2" s="665"/>
      <c r="CJ2" s="665"/>
      <c r="CK2" s="665"/>
      <c r="CL2" s="665"/>
      <c r="CM2" s="665"/>
      <c r="CN2" s="665"/>
      <c r="CO2" s="665"/>
      <c r="CP2" s="665"/>
      <c r="CQ2" s="665"/>
      <c r="CR2" s="665"/>
      <c r="CS2" s="665"/>
      <c r="CT2" s="665"/>
      <c r="CU2" s="665"/>
      <c r="CV2" s="665"/>
      <c r="CW2" s="665"/>
      <c r="CX2" s="665"/>
      <c r="CY2" s="665"/>
      <c r="CZ2" s="665"/>
      <c r="DA2" s="665"/>
      <c r="DB2" s="665"/>
      <c r="DC2" s="665"/>
      <c r="DD2" s="665"/>
      <c r="DE2" s="666"/>
    </row>
    <row r="3" spans="2:110" ht="10.5" customHeight="1">
      <c r="B3" s="658"/>
      <c r="C3" s="659"/>
      <c r="D3" s="659"/>
      <c r="E3" s="659"/>
      <c r="F3" s="659"/>
      <c r="G3" s="659"/>
      <c r="H3" s="659"/>
      <c r="I3" s="659"/>
      <c r="J3" s="659"/>
      <c r="K3" s="659"/>
      <c r="L3" s="659"/>
      <c r="M3" s="659"/>
      <c r="N3" s="659"/>
      <c r="O3" s="659"/>
      <c r="P3" s="659"/>
      <c r="Q3" s="659"/>
      <c r="R3" s="659"/>
      <c r="S3" s="659"/>
      <c r="T3" s="659"/>
      <c r="U3" s="659"/>
      <c r="V3" s="659"/>
      <c r="W3" s="659"/>
      <c r="X3" s="659"/>
      <c r="Y3" s="659"/>
      <c r="Z3" s="659"/>
      <c r="AA3" s="659"/>
      <c r="AB3" s="659"/>
      <c r="AC3" s="659"/>
      <c r="AD3" s="659"/>
      <c r="AE3" s="660"/>
      <c r="CD3" s="6"/>
      <c r="CE3" s="667"/>
      <c r="CF3" s="668"/>
      <c r="CG3" s="668"/>
      <c r="CH3" s="668"/>
      <c r="CI3" s="668"/>
      <c r="CJ3" s="668"/>
      <c r="CK3" s="668"/>
      <c r="CL3" s="668"/>
      <c r="CM3" s="668"/>
      <c r="CN3" s="668"/>
      <c r="CO3" s="668"/>
      <c r="CP3" s="668"/>
      <c r="CQ3" s="668"/>
      <c r="CR3" s="668"/>
      <c r="CS3" s="668"/>
      <c r="CT3" s="668"/>
      <c r="CU3" s="668"/>
      <c r="CV3" s="668"/>
      <c r="CW3" s="668"/>
      <c r="CX3" s="668"/>
      <c r="CY3" s="668"/>
      <c r="CZ3" s="668"/>
      <c r="DA3" s="668"/>
      <c r="DB3" s="668"/>
      <c r="DC3" s="668"/>
      <c r="DD3" s="668"/>
      <c r="DE3" s="669"/>
    </row>
    <row r="4" spans="2:110" ht="10.5" customHeight="1">
      <c r="B4" s="658"/>
      <c r="C4" s="659"/>
      <c r="D4" s="659"/>
      <c r="E4" s="659"/>
      <c r="F4" s="659"/>
      <c r="G4" s="659"/>
      <c r="H4" s="659"/>
      <c r="I4" s="659"/>
      <c r="J4" s="659"/>
      <c r="K4" s="659"/>
      <c r="L4" s="659"/>
      <c r="M4" s="659"/>
      <c r="N4" s="659"/>
      <c r="O4" s="659"/>
      <c r="P4" s="659"/>
      <c r="Q4" s="659"/>
      <c r="R4" s="659"/>
      <c r="S4" s="659"/>
      <c r="T4" s="659"/>
      <c r="U4" s="659"/>
      <c r="V4" s="659"/>
      <c r="W4" s="659"/>
      <c r="X4" s="659"/>
      <c r="Y4" s="659"/>
      <c r="Z4" s="659"/>
      <c r="AA4" s="659"/>
      <c r="AB4" s="659"/>
      <c r="AC4" s="659"/>
      <c r="AD4" s="659"/>
      <c r="AE4" s="660"/>
      <c r="CD4" s="6"/>
      <c r="CE4" s="667"/>
      <c r="CF4" s="668"/>
      <c r="CG4" s="668"/>
      <c r="CH4" s="668"/>
      <c r="CI4" s="668"/>
      <c r="CJ4" s="668"/>
      <c r="CK4" s="668"/>
      <c r="CL4" s="668"/>
      <c r="CM4" s="668"/>
      <c r="CN4" s="668"/>
      <c r="CO4" s="668"/>
      <c r="CP4" s="668"/>
      <c r="CQ4" s="668"/>
      <c r="CR4" s="668"/>
      <c r="CS4" s="668"/>
      <c r="CT4" s="668"/>
      <c r="CU4" s="668"/>
      <c r="CV4" s="668"/>
      <c r="CW4" s="668"/>
      <c r="CX4" s="668"/>
      <c r="CY4" s="668"/>
      <c r="CZ4" s="668"/>
      <c r="DA4" s="668"/>
      <c r="DB4" s="668"/>
      <c r="DC4" s="668"/>
      <c r="DD4" s="668"/>
      <c r="DE4" s="669"/>
    </row>
    <row r="5" spans="2:110" ht="10.5" customHeight="1">
      <c r="B5" s="658"/>
      <c r="C5" s="659"/>
      <c r="D5" s="659"/>
      <c r="E5" s="659"/>
      <c r="F5" s="659"/>
      <c r="G5" s="659"/>
      <c r="H5" s="659"/>
      <c r="I5" s="659"/>
      <c r="J5" s="659"/>
      <c r="K5" s="659"/>
      <c r="L5" s="659"/>
      <c r="M5" s="659"/>
      <c r="N5" s="659"/>
      <c r="O5" s="659"/>
      <c r="P5" s="659"/>
      <c r="Q5" s="659"/>
      <c r="R5" s="659"/>
      <c r="S5" s="659"/>
      <c r="T5" s="659"/>
      <c r="U5" s="659"/>
      <c r="V5" s="659"/>
      <c r="W5" s="659"/>
      <c r="X5" s="659"/>
      <c r="Y5" s="659"/>
      <c r="Z5" s="659"/>
      <c r="AA5" s="659"/>
      <c r="AB5" s="659"/>
      <c r="AC5" s="659"/>
      <c r="AD5" s="659"/>
      <c r="AE5" s="660"/>
      <c r="CD5" s="6"/>
      <c r="CE5" s="667"/>
      <c r="CF5" s="668"/>
      <c r="CG5" s="668"/>
      <c r="CH5" s="668"/>
      <c r="CI5" s="668"/>
      <c r="CJ5" s="668"/>
      <c r="CK5" s="668"/>
      <c r="CL5" s="668"/>
      <c r="CM5" s="668"/>
      <c r="CN5" s="668"/>
      <c r="CO5" s="668"/>
      <c r="CP5" s="668"/>
      <c r="CQ5" s="668"/>
      <c r="CR5" s="668"/>
      <c r="CS5" s="668"/>
      <c r="CT5" s="668"/>
      <c r="CU5" s="668"/>
      <c r="CV5" s="668"/>
      <c r="CW5" s="668"/>
      <c r="CX5" s="668"/>
      <c r="CY5" s="668"/>
      <c r="CZ5" s="668"/>
      <c r="DA5" s="668"/>
      <c r="DB5" s="668"/>
      <c r="DC5" s="668"/>
      <c r="DD5" s="668"/>
      <c r="DE5" s="669"/>
    </row>
    <row r="6" spans="2:110" ht="10.5" customHeight="1">
      <c r="B6" s="658"/>
      <c r="C6" s="659"/>
      <c r="D6" s="659"/>
      <c r="E6" s="659"/>
      <c r="F6" s="659"/>
      <c r="G6" s="659"/>
      <c r="H6" s="659"/>
      <c r="I6" s="659"/>
      <c r="J6" s="659"/>
      <c r="K6" s="659"/>
      <c r="L6" s="659"/>
      <c r="M6" s="659"/>
      <c r="N6" s="659"/>
      <c r="O6" s="659"/>
      <c r="P6" s="659"/>
      <c r="Q6" s="659"/>
      <c r="R6" s="659"/>
      <c r="S6" s="659"/>
      <c r="T6" s="659"/>
      <c r="U6" s="659"/>
      <c r="V6" s="659"/>
      <c r="W6" s="659"/>
      <c r="X6" s="659"/>
      <c r="Y6" s="659"/>
      <c r="Z6" s="659"/>
      <c r="AA6" s="659"/>
      <c r="AB6" s="659"/>
      <c r="AC6" s="659"/>
      <c r="AD6" s="659"/>
      <c r="AE6" s="660"/>
      <c r="CD6" s="6"/>
      <c r="CE6" s="667"/>
      <c r="CF6" s="668"/>
      <c r="CG6" s="668"/>
      <c r="CH6" s="668"/>
      <c r="CI6" s="668"/>
      <c r="CJ6" s="668"/>
      <c r="CK6" s="668"/>
      <c r="CL6" s="668"/>
      <c r="CM6" s="668"/>
      <c r="CN6" s="668"/>
      <c r="CO6" s="668"/>
      <c r="CP6" s="668"/>
      <c r="CQ6" s="668"/>
      <c r="CR6" s="668"/>
      <c r="CS6" s="668"/>
      <c r="CT6" s="668"/>
      <c r="CU6" s="668"/>
      <c r="CV6" s="668"/>
      <c r="CW6" s="668"/>
      <c r="CX6" s="668"/>
      <c r="CY6" s="668"/>
      <c r="CZ6" s="668"/>
      <c r="DA6" s="668"/>
      <c r="DB6" s="668"/>
      <c r="DC6" s="668"/>
      <c r="DD6" s="668"/>
      <c r="DE6" s="669"/>
    </row>
    <row r="7" spans="2:110" ht="10.5" customHeight="1">
      <c r="B7" s="658"/>
      <c r="C7" s="659"/>
      <c r="D7" s="659"/>
      <c r="E7" s="659"/>
      <c r="F7" s="659"/>
      <c r="G7" s="659"/>
      <c r="H7" s="659"/>
      <c r="I7" s="659"/>
      <c r="J7" s="659"/>
      <c r="K7" s="659"/>
      <c r="L7" s="659"/>
      <c r="M7" s="659"/>
      <c r="N7" s="659"/>
      <c r="O7" s="659"/>
      <c r="P7" s="659"/>
      <c r="Q7" s="659"/>
      <c r="R7" s="659"/>
      <c r="S7" s="659"/>
      <c r="T7" s="659"/>
      <c r="U7" s="659"/>
      <c r="V7" s="659"/>
      <c r="W7" s="659"/>
      <c r="X7" s="659"/>
      <c r="Y7" s="659"/>
      <c r="Z7" s="659"/>
      <c r="AA7" s="659"/>
      <c r="AB7" s="659"/>
      <c r="AC7" s="659"/>
      <c r="AD7" s="659"/>
      <c r="AE7" s="660"/>
      <c r="AF7" s="10"/>
      <c r="AG7" s="8"/>
      <c r="AH7" s="8"/>
      <c r="AI7" s="8"/>
      <c r="AJ7" s="8"/>
      <c r="AK7" s="8"/>
      <c r="AL7" s="8"/>
      <c r="AM7" s="8"/>
      <c r="AN7" s="8"/>
      <c r="AO7" s="8"/>
      <c r="AP7" s="8"/>
      <c r="AQ7" s="8"/>
      <c r="AR7" s="8"/>
      <c r="AS7" s="8"/>
      <c r="AT7" s="8"/>
      <c r="BM7" s="8"/>
      <c r="BN7" s="8"/>
      <c r="BO7" s="8"/>
      <c r="BP7" s="8"/>
      <c r="BQ7" s="8"/>
      <c r="BR7" s="8"/>
      <c r="BS7" s="8"/>
      <c r="BT7" s="8"/>
      <c r="BU7" s="8"/>
      <c r="BV7" s="8"/>
      <c r="BW7" s="8"/>
      <c r="BX7" s="8"/>
      <c r="BY7" s="8"/>
      <c r="BZ7" s="8"/>
      <c r="CA7" s="8"/>
      <c r="CB7" s="8"/>
      <c r="CC7" s="8"/>
      <c r="CD7" s="11"/>
      <c r="CE7" s="667"/>
      <c r="CF7" s="668"/>
      <c r="CG7" s="668"/>
      <c r="CH7" s="668"/>
      <c r="CI7" s="668"/>
      <c r="CJ7" s="668"/>
      <c r="CK7" s="668"/>
      <c r="CL7" s="668"/>
      <c r="CM7" s="668"/>
      <c r="CN7" s="668"/>
      <c r="CO7" s="668"/>
      <c r="CP7" s="668"/>
      <c r="CQ7" s="668"/>
      <c r="CR7" s="668"/>
      <c r="CS7" s="668"/>
      <c r="CT7" s="668"/>
      <c r="CU7" s="668"/>
      <c r="CV7" s="668"/>
      <c r="CW7" s="668"/>
      <c r="CX7" s="668"/>
      <c r="CY7" s="668"/>
      <c r="CZ7" s="668"/>
      <c r="DA7" s="668"/>
      <c r="DB7" s="668"/>
      <c r="DC7" s="668"/>
      <c r="DD7" s="668"/>
      <c r="DE7" s="669"/>
    </row>
    <row r="8" spans="2:110" ht="10.5" customHeight="1">
      <c r="B8" s="658"/>
      <c r="C8" s="659"/>
      <c r="D8" s="659"/>
      <c r="E8" s="659"/>
      <c r="F8" s="659"/>
      <c r="G8" s="659"/>
      <c r="H8" s="659"/>
      <c r="I8" s="659"/>
      <c r="J8" s="659"/>
      <c r="K8" s="659"/>
      <c r="L8" s="659"/>
      <c r="M8" s="659"/>
      <c r="N8" s="659"/>
      <c r="O8" s="659"/>
      <c r="P8" s="659"/>
      <c r="Q8" s="659"/>
      <c r="R8" s="659"/>
      <c r="S8" s="659"/>
      <c r="T8" s="659"/>
      <c r="U8" s="659"/>
      <c r="V8" s="659"/>
      <c r="W8" s="659"/>
      <c r="X8" s="659"/>
      <c r="Y8" s="659"/>
      <c r="Z8" s="659"/>
      <c r="AA8" s="659"/>
      <c r="AB8" s="659"/>
      <c r="AC8" s="659"/>
      <c r="AD8" s="659"/>
      <c r="AE8" s="660"/>
      <c r="AF8" s="10"/>
      <c r="AG8" s="8"/>
      <c r="AH8" s="8"/>
      <c r="AI8" s="8"/>
      <c r="AJ8" s="8"/>
      <c r="AK8" s="8"/>
      <c r="AL8" s="8"/>
      <c r="AM8" s="8"/>
      <c r="AN8" s="8"/>
      <c r="AO8" s="8"/>
      <c r="AP8" s="8"/>
      <c r="AQ8" s="8"/>
      <c r="AR8" s="8"/>
      <c r="AS8" s="8"/>
      <c r="AT8" s="8"/>
      <c r="BM8" s="8"/>
      <c r="BN8" s="8"/>
      <c r="BO8" s="8"/>
      <c r="BP8" s="8"/>
      <c r="BQ8" s="8"/>
      <c r="BR8" s="8"/>
      <c r="BS8" s="8"/>
      <c r="BT8" s="8"/>
      <c r="BU8" s="8"/>
      <c r="BV8" s="8"/>
      <c r="BW8" s="8"/>
      <c r="BX8" s="8"/>
      <c r="BY8" s="8"/>
      <c r="BZ8" s="8"/>
      <c r="CA8" s="8"/>
      <c r="CB8" s="8"/>
      <c r="CC8" s="8"/>
      <c r="CD8" s="11"/>
      <c r="CE8" s="667"/>
      <c r="CF8" s="668"/>
      <c r="CG8" s="668"/>
      <c r="CH8" s="668"/>
      <c r="CI8" s="668"/>
      <c r="CJ8" s="668"/>
      <c r="CK8" s="668"/>
      <c r="CL8" s="668"/>
      <c r="CM8" s="668"/>
      <c r="CN8" s="668"/>
      <c r="CO8" s="668"/>
      <c r="CP8" s="668"/>
      <c r="CQ8" s="668"/>
      <c r="CR8" s="668"/>
      <c r="CS8" s="668"/>
      <c r="CT8" s="668"/>
      <c r="CU8" s="668"/>
      <c r="CV8" s="668"/>
      <c r="CW8" s="668"/>
      <c r="CX8" s="668"/>
      <c r="CY8" s="668"/>
      <c r="CZ8" s="668"/>
      <c r="DA8" s="668"/>
      <c r="DB8" s="668"/>
      <c r="DC8" s="668"/>
      <c r="DD8" s="668"/>
      <c r="DE8" s="669"/>
    </row>
    <row r="9" spans="2:110" ht="10.5" customHeight="1">
      <c r="B9" s="658"/>
      <c r="C9" s="659"/>
      <c r="D9" s="659"/>
      <c r="E9" s="659"/>
      <c r="F9" s="659"/>
      <c r="G9" s="659"/>
      <c r="H9" s="659"/>
      <c r="I9" s="659"/>
      <c r="J9" s="659"/>
      <c r="K9" s="659"/>
      <c r="L9" s="659"/>
      <c r="M9" s="659"/>
      <c r="N9" s="659"/>
      <c r="O9" s="659"/>
      <c r="P9" s="659"/>
      <c r="Q9" s="659"/>
      <c r="R9" s="659"/>
      <c r="S9" s="659"/>
      <c r="T9" s="659"/>
      <c r="U9" s="659"/>
      <c r="V9" s="659"/>
      <c r="W9" s="659"/>
      <c r="X9" s="659"/>
      <c r="Y9" s="659"/>
      <c r="Z9" s="659"/>
      <c r="AA9" s="659"/>
      <c r="AB9" s="659"/>
      <c r="AC9" s="659"/>
      <c r="AD9" s="659"/>
      <c r="AE9" s="660"/>
      <c r="AF9" s="10"/>
      <c r="AG9" s="8"/>
      <c r="AH9" s="8"/>
      <c r="AI9" s="8"/>
      <c r="AJ9" s="8"/>
      <c r="AK9" s="8"/>
      <c r="AL9" s="8"/>
      <c r="AM9" s="8"/>
      <c r="AN9" s="8"/>
      <c r="AO9" s="8"/>
      <c r="AP9" s="8"/>
      <c r="AQ9" s="8"/>
      <c r="AR9" s="8"/>
      <c r="AS9" s="8"/>
      <c r="AT9" s="8"/>
      <c r="BM9" s="8"/>
      <c r="BN9" s="8"/>
      <c r="BO9" s="8"/>
      <c r="BP9" s="8"/>
      <c r="BQ9" s="8"/>
      <c r="BR9" s="8"/>
      <c r="BS9" s="8"/>
      <c r="BT9" s="8"/>
      <c r="BU9" s="8"/>
      <c r="BV9" s="8"/>
      <c r="BW9" s="8"/>
      <c r="BX9" s="8"/>
      <c r="BY9" s="8"/>
      <c r="BZ9" s="8"/>
      <c r="CA9" s="8"/>
      <c r="CB9" s="8"/>
      <c r="CC9" s="8"/>
      <c r="CD9" s="11"/>
      <c r="CE9" s="667"/>
      <c r="CF9" s="668"/>
      <c r="CG9" s="668"/>
      <c r="CH9" s="668"/>
      <c r="CI9" s="668"/>
      <c r="CJ9" s="668"/>
      <c r="CK9" s="668"/>
      <c r="CL9" s="668"/>
      <c r="CM9" s="668"/>
      <c r="CN9" s="668"/>
      <c r="CO9" s="668"/>
      <c r="CP9" s="668"/>
      <c r="CQ9" s="668"/>
      <c r="CR9" s="668"/>
      <c r="CS9" s="668"/>
      <c r="CT9" s="668"/>
      <c r="CU9" s="668"/>
      <c r="CV9" s="668"/>
      <c r="CW9" s="668"/>
      <c r="CX9" s="668"/>
      <c r="CY9" s="668"/>
      <c r="CZ9" s="668"/>
      <c r="DA9" s="668"/>
      <c r="DB9" s="668"/>
      <c r="DC9" s="668"/>
      <c r="DD9" s="668"/>
      <c r="DE9" s="669"/>
    </row>
    <row r="10" spans="2:110" ht="10.5" customHeight="1">
      <c r="B10" s="658"/>
      <c r="C10" s="659"/>
      <c r="D10" s="659"/>
      <c r="E10" s="659"/>
      <c r="F10" s="659"/>
      <c r="G10" s="659"/>
      <c r="H10" s="659"/>
      <c r="I10" s="659"/>
      <c r="J10" s="659"/>
      <c r="K10" s="659"/>
      <c r="L10" s="659"/>
      <c r="M10" s="659"/>
      <c r="N10" s="659"/>
      <c r="O10" s="659"/>
      <c r="P10" s="659"/>
      <c r="Q10" s="659"/>
      <c r="R10" s="659"/>
      <c r="S10" s="659"/>
      <c r="T10" s="659"/>
      <c r="U10" s="659"/>
      <c r="V10" s="659"/>
      <c r="W10" s="659"/>
      <c r="X10" s="659"/>
      <c r="Y10" s="659"/>
      <c r="Z10" s="659"/>
      <c r="AA10" s="659"/>
      <c r="AB10" s="659"/>
      <c r="AC10" s="659"/>
      <c r="AD10" s="659"/>
      <c r="AE10" s="660"/>
      <c r="AF10" s="10"/>
      <c r="AG10" s="8"/>
      <c r="AH10" s="8"/>
      <c r="AI10" s="8"/>
      <c r="AJ10" s="8"/>
      <c r="AK10" s="8"/>
      <c r="AL10" s="8"/>
      <c r="AM10" s="8"/>
      <c r="AN10" s="8"/>
      <c r="AO10" s="8"/>
      <c r="AP10" s="8"/>
      <c r="AQ10" s="8"/>
      <c r="AR10" s="8"/>
      <c r="AS10" s="8"/>
      <c r="AT10" s="8"/>
      <c r="BM10" s="8"/>
      <c r="BN10" s="8"/>
      <c r="BO10" s="8"/>
      <c r="BP10" s="8"/>
      <c r="BQ10" s="8"/>
      <c r="BR10" s="8"/>
      <c r="BS10" s="8"/>
      <c r="BT10" s="8"/>
      <c r="BU10" s="8"/>
      <c r="BV10" s="8"/>
      <c r="BW10" s="8"/>
      <c r="BX10" s="8"/>
      <c r="BY10" s="8"/>
      <c r="BZ10" s="8"/>
      <c r="CA10" s="8"/>
      <c r="CB10" s="8"/>
      <c r="CC10" s="8"/>
      <c r="CD10" s="11"/>
      <c r="CE10" s="667"/>
      <c r="CF10" s="668"/>
      <c r="CG10" s="668"/>
      <c r="CH10" s="668"/>
      <c r="CI10" s="668"/>
      <c r="CJ10" s="668"/>
      <c r="CK10" s="668"/>
      <c r="CL10" s="668"/>
      <c r="CM10" s="668"/>
      <c r="CN10" s="668"/>
      <c r="CO10" s="668"/>
      <c r="CP10" s="668"/>
      <c r="CQ10" s="668"/>
      <c r="CR10" s="668"/>
      <c r="CS10" s="668"/>
      <c r="CT10" s="668"/>
      <c r="CU10" s="668"/>
      <c r="CV10" s="668"/>
      <c r="CW10" s="668"/>
      <c r="CX10" s="668"/>
      <c r="CY10" s="668"/>
      <c r="CZ10" s="668"/>
      <c r="DA10" s="668"/>
      <c r="DB10" s="668"/>
      <c r="DC10" s="668"/>
      <c r="DD10" s="668"/>
      <c r="DE10" s="669"/>
    </row>
    <row r="11" spans="2:110" ht="10.5" customHeight="1">
      <c r="B11" s="658"/>
      <c r="C11" s="659"/>
      <c r="D11" s="659"/>
      <c r="E11" s="659"/>
      <c r="F11" s="659"/>
      <c r="G11" s="659"/>
      <c r="H11" s="659"/>
      <c r="I11" s="659"/>
      <c r="J11" s="659"/>
      <c r="K11" s="659"/>
      <c r="L11" s="659"/>
      <c r="M11" s="659"/>
      <c r="N11" s="659"/>
      <c r="O11" s="659"/>
      <c r="P11" s="659"/>
      <c r="Q11" s="659"/>
      <c r="R11" s="659"/>
      <c r="S11" s="659"/>
      <c r="T11" s="659"/>
      <c r="U11" s="659"/>
      <c r="V11" s="659"/>
      <c r="W11" s="659"/>
      <c r="X11" s="659"/>
      <c r="Y11" s="659"/>
      <c r="Z11" s="659"/>
      <c r="AA11" s="659"/>
      <c r="AB11" s="659"/>
      <c r="AC11" s="659"/>
      <c r="AD11" s="659"/>
      <c r="AE11" s="660"/>
      <c r="AF11" s="10"/>
      <c r="AG11" s="8"/>
      <c r="AH11" s="8"/>
      <c r="AI11" s="8"/>
      <c r="AJ11" s="8"/>
      <c r="AK11" s="8"/>
      <c r="AL11" s="8"/>
      <c r="AM11" s="8"/>
      <c r="AN11" s="8"/>
      <c r="AO11" s="8"/>
      <c r="AP11" s="8"/>
      <c r="AQ11" s="8"/>
      <c r="AR11" s="8"/>
      <c r="AS11" s="8"/>
      <c r="AT11" s="8"/>
      <c r="BM11" s="8"/>
      <c r="BN11" s="8"/>
      <c r="BO11" s="8"/>
      <c r="BP11" s="8"/>
      <c r="BQ11" s="8"/>
      <c r="BR11" s="8"/>
      <c r="BS11" s="8"/>
      <c r="BT11" s="8"/>
      <c r="BU11" s="8"/>
      <c r="BV11" s="8"/>
      <c r="BW11" s="8"/>
      <c r="BX11" s="8"/>
      <c r="BY11" s="8"/>
      <c r="BZ11" s="8"/>
      <c r="CA11" s="8"/>
      <c r="CB11" s="8"/>
      <c r="CC11" s="8"/>
      <c r="CD11" s="11"/>
      <c r="CE11" s="667"/>
      <c r="CF11" s="668"/>
      <c r="CG11" s="668"/>
      <c r="CH11" s="668"/>
      <c r="CI11" s="668"/>
      <c r="CJ11" s="668"/>
      <c r="CK11" s="668"/>
      <c r="CL11" s="668"/>
      <c r="CM11" s="668"/>
      <c r="CN11" s="668"/>
      <c r="CO11" s="668"/>
      <c r="CP11" s="668"/>
      <c r="CQ11" s="668"/>
      <c r="CR11" s="668"/>
      <c r="CS11" s="668"/>
      <c r="CT11" s="668"/>
      <c r="CU11" s="668"/>
      <c r="CV11" s="668"/>
      <c r="CW11" s="668"/>
      <c r="CX11" s="668"/>
      <c r="CY11" s="668"/>
      <c r="CZ11" s="668"/>
      <c r="DA11" s="668"/>
      <c r="DB11" s="668"/>
      <c r="DC11" s="668"/>
      <c r="DD11" s="668"/>
      <c r="DE11" s="669"/>
      <c r="DF11" s="16"/>
    </row>
    <row r="12" spans="2:110" ht="10.5" customHeight="1">
      <c r="B12" s="658"/>
      <c r="C12" s="659"/>
      <c r="D12" s="659"/>
      <c r="E12" s="659"/>
      <c r="F12" s="659"/>
      <c r="G12" s="659"/>
      <c r="H12" s="659"/>
      <c r="I12" s="659"/>
      <c r="J12" s="659"/>
      <c r="K12" s="659"/>
      <c r="L12" s="659"/>
      <c r="M12" s="659"/>
      <c r="N12" s="659"/>
      <c r="O12" s="659"/>
      <c r="P12" s="659"/>
      <c r="Q12" s="659"/>
      <c r="R12" s="659"/>
      <c r="S12" s="659"/>
      <c r="T12" s="659"/>
      <c r="U12" s="659"/>
      <c r="V12" s="659"/>
      <c r="W12" s="659"/>
      <c r="X12" s="659"/>
      <c r="Y12" s="659"/>
      <c r="Z12" s="659"/>
      <c r="AA12" s="659"/>
      <c r="AB12" s="659"/>
      <c r="AC12" s="659"/>
      <c r="AD12" s="659"/>
      <c r="AE12" s="660"/>
      <c r="AF12" s="10"/>
      <c r="AG12" s="8"/>
      <c r="AH12" s="8"/>
      <c r="AI12" s="8"/>
      <c r="AJ12" s="8"/>
      <c r="AK12" s="8"/>
      <c r="AL12" s="8"/>
      <c r="AM12" s="8"/>
      <c r="AN12" s="8"/>
      <c r="AO12" s="8"/>
      <c r="AP12" s="8"/>
      <c r="AQ12" s="8"/>
      <c r="AR12" s="8"/>
      <c r="AS12" s="8"/>
      <c r="AT12" s="8"/>
      <c r="BM12" s="8"/>
      <c r="BN12" s="8"/>
      <c r="BO12" s="8"/>
      <c r="BP12" s="8"/>
      <c r="BQ12" s="8"/>
      <c r="BR12" s="8"/>
      <c r="BS12" s="8"/>
      <c r="BT12" s="8"/>
      <c r="BU12" s="8"/>
      <c r="BV12" s="8"/>
      <c r="BW12" s="8"/>
      <c r="BX12" s="8"/>
      <c r="BY12" s="8"/>
      <c r="BZ12" s="8"/>
      <c r="CA12" s="8"/>
      <c r="CB12" s="8"/>
      <c r="CC12" s="8"/>
      <c r="CD12" s="11"/>
      <c r="CE12" s="667"/>
      <c r="CF12" s="668"/>
      <c r="CG12" s="668"/>
      <c r="CH12" s="668"/>
      <c r="CI12" s="668"/>
      <c r="CJ12" s="668"/>
      <c r="CK12" s="668"/>
      <c r="CL12" s="668"/>
      <c r="CM12" s="668"/>
      <c r="CN12" s="668"/>
      <c r="CO12" s="668"/>
      <c r="CP12" s="668"/>
      <c r="CQ12" s="668"/>
      <c r="CR12" s="668"/>
      <c r="CS12" s="668"/>
      <c r="CT12" s="668"/>
      <c r="CU12" s="668"/>
      <c r="CV12" s="668"/>
      <c r="CW12" s="668"/>
      <c r="CX12" s="668"/>
      <c r="CY12" s="668"/>
      <c r="CZ12" s="668"/>
      <c r="DA12" s="668"/>
      <c r="DB12" s="668"/>
      <c r="DC12" s="668"/>
      <c r="DD12" s="668"/>
      <c r="DE12" s="669"/>
      <c r="DF12" s="1"/>
    </row>
    <row r="13" spans="2:110" ht="10.5" customHeight="1">
      <c r="B13" s="658"/>
      <c r="C13" s="659"/>
      <c r="D13" s="659"/>
      <c r="E13" s="659"/>
      <c r="F13" s="659"/>
      <c r="G13" s="659"/>
      <c r="H13" s="659"/>
      <c r="I13" s="659"/>
      <c r="J13" s="659"/>
      <c r="K13" s="659"/>
      <c r="L13" s="659"/>
      <c r="M13" s="659"/>
      <c r="N13" s="659"/>
      <c r="O13" s="659"/>
      <c r="P13" s="659"/>
      <c r="Q13" s="659"/>
      <c r="R13" s="659"/>
      <c r="S13" s="659"/>
      <c r="T13" s="659"/>
      <c r="U13" s="659"/>
      <c r="V13" s="659"/>
      <c r="W13" s="659"/>
      <c r="X13" s="659"/>
      <c r="Y13" s="659"/>
      <c r="Z13" s="659"/>
      <c r="AA13" s="659"/>
      <c r="AB13" s="659"/>
      <c r="AC13" s="659"/>
      <c r="AD13" s="659"/>
      <c r="AE13" s="660"/>
      <c r="AF13" s="10"/>
      <c r="AG13" s="8"/>
      <c r="AH13" s="8"/>
      <c r="AI13" s="8"/>
      <c r="AJ13" s="8"/>
      <c r="AK13" s="8"/>
      <c r="AL13" s="8"/>
      <c r="AM13" s="8"/>
      <c r="AN13" s="8"/>
      <c r="AO13" s="8"/>
      <c r="AP13" s="8"/>
      <c r="AQ13" s="8"/>
      <c r="AR13" s="8"/>
      <c r="AS13" s="8"/>
      <c r="AT13" s="8"/>
      <c r="BM13" s="8"/>
      <c r="BN13" s="8"/>
      <c r="BO13" s="8"/>
      <c r="BP13" s="8"/>
      <c r="BQ13" s="8"/>
      <c r="BR13" s="8"/>
      <c r="BS13" s="8"/>
      <c r="BT13" s="8"/>
      <c r="BU13" s="8"/>
      <c r="BV13" s="8"/>
      <c r="BW13" s="8"/>
      <c r="BX13" s="8"/>
      <c r="BY13" s="8"/>
      <c r="BZ13" s="8"/>
      <c r="CA13" s="8"/>
      <c r="CB13" s="8"/>
      <c r="CC13" s="8"/>
      <c r="CD13" s="11"/>
      <c r="CE13" s="667"/>
      <c r="CF13" s="668"/>
      <c r="CG13" s="668"/>
      <c r="CH13" s="668"/>
      <c r="CI13" s="668"/>
      <c r="CJ13" s="668"/>
      <c r="CK13" s="668"/>
      <c r="CL13" s="668"/>
      <c r="CM13" s="668"/>
      <c r="CN13" s="668"/>
      <c r="CO13" s="668"/>
      <c r="CP13" s="668"/>
      <c r="CQ13" s="668"/>
      <c r="CR13" s="668"/>
      <c r="CS13" s="668"/>
      <c r="CT13" s="668"/>
      <c r="CU13" s="668"/>
      <c r="CV13" s="668"/>
      <c r="CW13" s="668"/>
      <c r="CX13" s="668"/>
      <c r="CY13" s="668"/>
      <c r="CZ13" s="668"/>
      <c r="DA13" s="668"/>
      <c r="DB13" s="668"/>
      <c r="DC13" s="668"/>
      <c r="DD13" s="668"/>
      <c r="DE13" s="669"/>
      <c r="DF13" s="16"/>
    </row>
    <row r="14" spans="2:110" ht="10.5" customHeight="1">
      <c r="B14" s="658"/>
      <c r="C14" s="659"/>
      <c r="D14" s="659"/>
      <c r="E14" s="659"/>
      <c r="F14" s="659"/>
      <c r="G14" s="659"/>
      <c r="H14" s="659"/>
      <c r="I14" s="659"/>
      <c r="J14" s="659"/>
      <c r="K14" s="659"/>
      <c r="L14" s="659"/>
      <c r="M14" s="659"/>
      <c r="N14" s="659"/>
      <c r="O14" s="659"/>
      <c r="P14" s="659"/>
      <c r="Q14" s="659"/>
      <c r="R14" s="659"/>
      <c r="S14" s="659"/>
      <c r="T14" s="659"/>
      <c r="U14" s="659"/>
      <c r="V14" s="659"/>
      <c r="W14" s="659"/>
      <c r="X14" s="659"/>
      <c r="Y14" s="659"/>
      <c r="Z14" s="659"/>
      <c r="AA14" s="659"/>
      <c r="AB14" s="659"/>
      <c r="AC14" s="659"/>
      <c r="AD14" s="659"/>
      <c r="AE14" s="660"/>
      <c r="AF14" s="10"/>
      <c r="AG14" s="8"/>
      <c r="AH14" s="8"/>
      <c r="AI14" s="8"/>
      <c r="AJ14" s="8"/>
      <c r="AK14" s="8"/>
      <c r="AL14" s="8"/>
      <c r="AM14" s="8"/>
      <c r="AN14" s="8"/>
      <c r="AO14" s="8"/>
      <c r="AP14" s="8"/>
      <c r="AQ14" s="8"/>
      <c r="AR14" s="8"/>
      <c r="AS14" s="8"/>
      <c r="AT14" s="8"/>
      <c r="BM14" s="8"/>
      <c r="BN14" s="8"/>
      <c r="BO14" s="8"/>
      <c r="BP14" s="8"/>
      <c r="BQ14" s="8"/>
      <c r="BR14" s="8"/>
      <c r="BS14" s="8"/>
      <c r="BT14" s="8"/>
      <c r="BU14" s="8"/>
      <c r="BV14" s="8"/>
      <c r="BW14" s="8"/>
      <c r="BX14" s="8"/>
      <c r="BY14" s="8"/>
      <c r="BZ14" s="8"/>
      <c r="CA14" s="8"/>
      <c r="CB14" s="8"/>
      <c r="CC14" s="8"/>
      <c r="CD14" s="11"/>
      <c r="CE14" s="667"/>
      <c r="CF14" s="668"/>
      <c r="CG14" s="668"/>
      <c r="CH14" s="668"/>
      <c r="CI14" s="668"/>
      <c r="CJ14" s="668"/>
      <c r="CK14" s="668"/>
      <c r="CL14" s="668"/>
      <c r="CM14" s="668"/>
      <c r="CN14" s="668"/>
      <c r="CO14" s="668"/>
      <c r="CP14" s="668"/>
      <c r="CQ14" s="668"/>
      <c r="CR14" s="668"/>
      <c r="CS14" s="668"/>
      <c r="CT14" s="668"/>
      <c r="CU14" s="668"/>
      <c r="CV14" s="668"/>
      <c r="CW14" s="668"/>
      <c r="CX14" s="668"/>
      <c r="CY14" s="668"/>
      <c r="CZ14" s="668"/>
      <c r="DA14" s="668"/>
      <c r="DB14" s="668"/>
      <c r="DC14" s="668"/>
      <c r="DD14" s="668"/>
      <c r="DE14" s="669"/>
      <c r="DF14" s="16"/>
    </row>
    <row r="15" spans="2:110" ht="10.5" customHeight="1" thickBot="1">
      <c r="B15" s="661"/>
      <c r="C15" s="662"/>
      <c r="D15" s="662"/>
      <c r="E15" s="662"/>
      <c r="F15" s="662"/>
      <c r="G15" s="662"/>
      <c r="H15" s="662"/>
      <c r="I15" s="662"/>
      <c r="J15" s="662"/>
      <c r="K15" s="662"/>
      <c r="L15" s="662"/>
      <c r="M15" s="662"/>
      <c r="N15" s="662"/>
      <c r="O15" s="662"/>
      <c r="P15" s="662"/>
      <c r="Q15" s="662"/>
      <c r="R15" s="662"/>
      <c r="S15" s="662"/>
      <c r="T15" s="662"/>
      <c r="U15" s="662"/>
      <c r="V15" s="662"/>
      <c r="W15" s="662"/>
      <c r="X15" s="662"/>
      <c r="Y15" s="662"/>
      <c r="Z15" s="662"/>
      <c r="AA15" s="662"/>
      <c r="AB15" s="662"/>
      <c r="AC15" s="662"/>
      <c r="AD15" s="662"/>
      <c r="AE15" s="663"/>
      <c r="AF15" s="10"/>
      <c r="AG15" s="8"/>
      <c r="AH15" s="8"/>
      <c r="AI15" s="8"/>
      <c r="AJ15" s="8"/>
      <c r="AK15" s="8"/>
      <c r="AL15" s="8"/>
      <c r="AM15" s="8"/>
      <c r="AN15" s="8"/>
      <c r="AO15" s="8"/>
      <c r="AP15" s="8"/>
      <c r="AQ15" s="8"/>
      <c r="AR15" s="8"/>
      <c r="AS15" s="8"/>
      <c r="AT15" s="8"/>
      <c r="BM15" s="8"/>
      <c r="BN15" s="8"/>
      <c r="BO15" s="8"/>
      <c r="BP15" s="8"/>
      <c r="BQ15" s="8"/>
      <c r="BR15" s="8"/>
      <c r="BS15" s="8"/>
      <c r="BT15" s="8"/>
      <c r="BU15" s="8"/>
      <c r="BV15" s="8"/>
      <c r="BW15" s="8"/>
      <c r="BX15" s="8"/>
      <c r="BY15" s="8"/>
      <c r="BZ15" s="8"/>
      <c r="CA15" s="8"/>
      <c r="CB15" s="8"/>
      <c r="CC15" s="8"/>
      <c r="CD15" s="11"/>
      <c r="CE15" s="670"/>
      <c r="CF15" s="671"/>
      <c r="CG15" s="671"/>
      <c r="CH15" s="671"/>
      <c r="CI15" s="671"/>
      <c r="CJ15" s="671"/>
      <c r="CK15" s="671"/>
      <c r="CL15" s="671"/>
      <c r="CM15" s="671"/>
      <c r="CN15" s="671"/>
      <c r="CO15" s="671"/>
      <c r="CP15" s="671"/>
      <c r="CQ15" s="671"/>
      <c r="CR15" s="671"/>
      <c r="CS15" s="671"/>
      <c r="CT15" s="671"/>
      <c r="CU15" s="671"/>
      <c r="CV15" s="671"/>
      <c r="CW15" s="671"/>
      <c r="CX15" s="671"/>
      <c r="CY15" s="671"/>
      <c r="CZ15" s="671"/>
      <c r="DA15" s="671"/>
      <c r="DB15" s="671"/>
      <c r="DC15" s="671"/>
      <c r="DD15" s="671"/>
      <c r="DE15" s="672"/>
      <c r="DF15" s="16"/>
    </row>
    <row r="16" spans="2:110" ht="10.5" customHeight="1" thickBot="1">
      <c r="AE16" s="14"/>
      <c r="AF16" s="673" t="s">
        <v>31</v>
      </c>
      <c r="AG16" s="673"/>
      <c r="AH16" s="673"/>
      <c r="AI16" s="673"/>
      <c r="AJ16" s="673"/>
      <c r="AK16" s="673"/>
      <c r="AL16" s="673"/>
      <c r="AM16" s="673"/>
      <c r="AN16" s="673"/>
      <c r="AO16" s="673"/>
      <c r="AP16" s="673"/>
      <c r="AQ16" s="673"/>
      <c r="AR16" s="673"/>
      <c r="AS16" s="673"/>
      <c r="AT16" s="673"/>
      <c r="AU16" s="673"/>
      <c r="AV16" s="673"/>
      <c r="AW16" s="673"/>
      <c r="AX16" s="673"/>
      <c r="AY16" s="673"/>
      <c r="AZ16" s="673"/>
      <c r="BA16" s="673"/>
      <c r="BB16" s="673"/>
      <c r="BC16" s="673"/>
      <c r="BD16" s="673"/>
      <c r="BE16" s="673"/>
      <c r="BF16" s="673"/>
      <c r="BG16" s="673"/>
      <c r="BH16" s="673"/>
      <c r="BI16" s="673"/>
      <c r="BJ16" s="673"/>
      <c r="BK16" s="673"/>
      <c r="BL16" s="673"/>
      <c r="BM16" s="673"/>
      <c r="BN16" s="673"/>
      <c r="BO16" s="673"/>
      <c r="BP16" s="673"/>
      <c r="BQ16" s="673"/>
      <c r="BR16" s="673"/>
      <c r="BS16" s="673"/>
      <c r="BT16" s="673"/>
      <c r="BU16" s="673"/>
      <c r="BV16" s="673"/>
      <c r="BW16" s="673"/>
      <c r="BX16" s="673"/>
      <c r="BY16" s="673"/>
      <c r="BZ16" s="673"/>
      <c r="CA16" s="673"/>
      <c r="CB16" s="673"/>
      <c r="CC16" s="673"/>
      <c r="CD16" s="673"/>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16"/>
    </row>
    <row r="17" spans="2:110" ht="10.5" customHeight="1">
      <c r="B17" s="635" t="s">
        <v>37</v>
      </c>
      <c r="C17" s="636"/>
      <c r="D17" s="636"/>
      <c r="E17" s="636"/>
      <c r="F17" s="636"/>
      <c r="G17" s="636"/>
      <c r="H17" s="636"/>
      <c r="I17" s="636"/>
      <c r="J17" s="636"/>
      <c r="K17" s="636"/>
      <c r="L17" s="636"/>
      <c r="M17" s="636"/>
      <c r="N17" s="636"/>
      <c r="O17" s="636"/>
      <c r="P17" s="636"/>
      <c r="Q17" s="636"/>
      <c r="R17" s="636"/>
      <c r="S17" s="636"/>
      <c r="T17" s="636"/>
      <c r="U17" s="636"/>
      <c r="V17" s="636"/>
      <c r="W17" s="636"/>
      <c r="X17" s="636"/>
      <c r="Y17" s="636"/>
      <c r="Z17" s="636"/>
      <c r="AA17" s="636"/>
      <c r="AB17" s="636"/>
      <c r="AC17" s="636"/>
      <c r="AD17" s="636"/>
      <c r="AE17" s="675"/>
      <c r="AF17" s="674"/>
      <c r="AG17" s="673"/>
      <c r="AH17" s="673"/>
      <c r="AI17" s="673"/>
      <c r="AJ17" s="673"/>
      <c r="AK17" s="673"/>
      <c r="AL17" s="673"/>
      <c r="AM17" s="673"/>
      <c r="AN17" s="673"/>
      <c r="AO17" s="673"/>
      <c r="AP17" s="673"/>
      <c r="AQ17" s="673"/>
      <c r="AR17" s="673"/>
      <c r="AS17" s="673"/>
      <c r="AT17" s="673"/>
      <c r="AU17" s="673"/>
      <c r="AV17" s="673"/>
      <c r="AW17" s="673"/>
      <c r="AX17" s="673"/>
      <c r="AY17" s="673"/>
      <c r="AZ17" s="673"/>
      <c r="BA17" s="673"/>
      <c r="BB17" s="673"/>
      <c r="BC17" s="673"/>
      <c r="BD17" s="673"/>
      <c r="BE17" s="673"/>
      <c r="BF17" s="673"/>
      <c r="BG17" s="673"/>
      <c r="BH17" s="673"/>
      <c r="BI17" s="673"/>
      <c r="BJ17" s="673"/>
      <c r="BK17" s="673"/>
      <c r="BL17" s="673"/>
      <c r="BM17" s="673"/>
      <c r="BN17" s="673"/>
      <c r="BO17" s="673"/>
      <c r="BP17" s="673"/>
      <c r="BQ17" s="673"/>
      <c r="BR17" s="673"/>
      <c r="BS17" s="673"/>
      <c r="BT17" s="673"/>
      <c r="BU17" s="673"/>
      <c r="BV17" s="673"/>
      <c r="BW17" s="673"/>
      <c r="BX17" s="673"/>
      <c r="BY17" s="673"/>
      <c r="BZ17" s="673"/>
      <c r="CA17" s="673"/>
      <c r="CB17" s="673"/>
      <c r="CC17" s="673"/>
      <c r="CD17" s="673"/>
      <c r="CE17" s="680" t="s">
        <v>25</v>
      </c>
      <c r="CF17" s="681"/>
      <c r="CG17" s="681"/>
      <c r="CH17" s="681"/>
      <c r="CI17" s="681"/>
      <c r="CJ17" s="681"/>
      <c r="CK17" s="681"/>
      <c r="CL17" s="681"/>
      <c r="CM17" s="681"/>
      <c r="CN17" s="681"/>
      <c r="CO17" s="681"/>
      <c r="CP17" s="681"/>
      <c r="CQ17" s="681"/>
      <c r="CR17" s="681"/>
      <c r="CS17" s="681"/>
      <c r="CT17" s="681"/>
      <c r="CU17" s="681"/>
      <c r="CV17" s="681"/>
      <c r="CW17" s="681"/>
      <c r="CX17" s="681"/>
      <c r="CY17" s="681"/>
      <c r="CZ17" s="681"/>
      <c r="DA17" s="681"/>
      <c r="DB17" s="681"/>
      <c r="DC17" s="681"/>
      <c r="DD17" s="681"/>
      <c r="DE17" s="682"/>
      <c r="DF17" s="16"/>
    </row>
    <row r="18" spans="2:110" ht="10.5" customHeight="1">
      <c r="B18" s="637"/>
      <c r="C18" s="638"/>
      <c r="D18" s="638"/>
      <c r="E18" s="638"/>
      <c r="F18" s="638"/>
      <c r="G18" s="638"/>
      <c r="H18" s="638"/>
      <c r="I18" s="638"/>
      <c r="J18" s="638"/>
      <c r="K18" s="638"/>
      <c r="L18" s="638"/>
      <c r="M18" s="638"/>
      <c r="N18" s="638"/>
      <c r="O18" s="638"/>
      <c r="P18" s="638"/>
      <c r="Q18" s="638"/>
      <c r="R18" s="638"/>
      <c r="S18" s="638"/>
      <c r="T18" s="638"/>
      <c r="U18" s="638"/>
      <c r="V18" s="638"/>
      <c r="W18" s="638"/>
      <c r="X18" s="638"/>
      <c r="Y18" s="638"/>
      <c r="Z18" s="638"/>
      <c r="AA18" s="638"/>
      <c r="AB18" s="638"/>
      <c r="AC18" s="638"/>
      <c r="AD18" s="638"/>
      <c r="AE18" s="676"/>
      <c r="AF18" s="674"/>
      <c r="AG18" s="673"/>
      <c r="AH18" s="673"/>
      <c r="AI18" s="673"/>
      <c r="AJ18" s="673"/>
      <c r="AK18" s="673"/>
      <c r="AL18" s="673"/>
      <c r="AM18" s="673"/>
      <c r="AN18" s="673"/>
      <c r="AO18" s="673"/>
      <c r="AP18" s="673"/>
      <c r="AQ18" s="673"/>
      <c r="AR18" s="673"/>
      <c r="AS18" s="673"/>
      <c r="AT18" s="673"/>
      <c r="AU18" s="673"/>
      <c r="AV18" s="673"/>
      <c r="AW18" s="673"/>
      <c r="AX18" s="673"/>
      <c r="AY18" s="673"/>
      <c r="AZ18" s="673"/>
      <c r="BA18" s="673"/>
      <c r="BB18" s="673"/>
      <c r="BC18" s="673"/>
      <c r="BD18" s="673"/>
      <c r="BE18" s="673"/>
      <c r="BF18" s="673"/>
      <c r="BG18" s="673"/>
      <c r="BH18" s="673"/>
      <c r="BI18" s="673"/>
      <c r="BJ18" s="673"/>
      <c r="BK18" s="673"/>
      <c r="BL18" s="673"/>
      <c r="BM18" s="673"/>
      <c r="BN18" s="673"/>
      <c r="BO18" s="673"/>
      <c r="BP18" s="673"/>
      <c r="BQ18" s="673"/>
      <c r="BR18" s="673"/>
      <c r="BS18" s="673"/>
      <c r="BT18" s="673"/>
      <c r="BU18" s="673"/>
      <c r="BV18" s="673"/>
      <c r="BW18" s="673"/>
      <c r="BX18" s="673"/>
      <c r="BY18" s="673"/>
      <c r="BZ18" s="673"/>
      <c r="CA18" s="673"/>
      <c r="CB18" s="673"/>
      <c r="CC18" s="673"/>
      <c r="CD18" s="673"/>
      <c r="CE18" s="683"/>
      <c r="CF18" s="684"/>
      <c r="CG18" s="684"/>
      <c r="CH18" s="684"/>
      <c r="CI18" s="684"/>
      <c r="CJ18" s="684"/>
      <c r="CK18" s="684"/>
      <c r="CL18" s="684"/>
      <c r="CM18" s="684"/>
      <c r="CN18" s="684"/>
      <c r="CO18" s="684"/>
      <c r="CP18" s="684"/>
      <c r="CQ18" s="684"/>
      <c r="CR18" s="684"/>
      <c r="CS18" s="684"/>
      <c r="CT18" s="684"/>
      <c r="CU18" s="684"/>
      <c r="CV18" s="684"/>
      <c r="CW18" s="684"/>
      <c r="CX18" s="684"/>
      <c r="CY18" s="684"/>
      <c r="CZ18" s="684"/>
      <c r="DA18" s="684"/>
      <c r="DB18" s="684"/>
      <c r="DC18" s="684"/>
      <c r="DD18" s="684"/>
      <c r="DE18" s="685"/>
      <c r="DF18" s="16"/>
    </row>
    <row r="19" spans="2:110" ht="10.5" customHeight="1" thickBot="1">
      <c r="B19" s="637"/>
      <c r="C19" s="638"/>
      <c r="D19" s="638"/>
      <c r="E19" s="638"/>
      <c r="F19" s="638"/>
      <c r="G19" s="638"/>
      <c r="H19" s="638"/>
      <c r="I19" s="638"/>
      <c r="J19" s="638"/>
      <c r="K19" s="638"/>
      <c r="L19" s="638"/>
      <c r="M19" s="638"/>
      <c r="N19" s="638"/>
      <c r="O19" s="638"/>
      <c r="P19" s="638"/>
      <c r="Q19" s="638"/>
      <c r="R19" s="638"/>
      <c r="S19" s="638"/>
      <c r="T19" s="638"/>
      <c r="U19" s="638"/>
      <c r="V19" s="638"/>
      <c r="W19" s="638"/>
      <c r="X19" s="638"/>
      <c r="Y19" s="638"/>
      <c r="Z19" s="638"/>
      <c r="AA19" s="638"/>
      <c r="AB19" s="638"/>
      <c r="AC19" s="638"/>
      <c r="AD19" s="638"/>
      <c r="AE19" s="676"/>
      <c r="AF19" s="9"/>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3"/>
      <c r="CE19" s="686"/>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8"/>
      <c r="DF19" s="16"/>
    </row>
    <row r="20" spans="2:110" ht="10.5" customHeight="1">
      <c r="B20" s="637"/>
      <c r="C20" s="638"/>
      <c r="D20" s="638"/>
      <c r="E20" s="638"/>
      <c r="F20" s="638"/>
      <c r="G20" s="638"/>
      <c r="H20" s="638"/>
      <c r="I20" s="638"/>
      <c r="J20" s="638"/>
      <c r="K20" s="638"/>
      <c r="L20" s="638"/>
      <c r="M20" s="638"/>
      <c r="N20" s="638"/>
      <c r="O20" s="638"/>
      <c r="P20" s="638"/>
      <c r="Q20" s="638"/>
      <c r="R20" s="638"/>
      <c r="S20" s="638"/>
      <c r="T20" s="638"/>
      <c r="U20" s="638"/>
      <c r="V20" s="638"/>
      <c r="W20" s="638"/>
      <c r="X20" s="638"/>
      <c r="Y20" s="638"/>
      <c r="Z20" s="638"/>
      <c r="AA20" s="638"/>
      <c r="AB20" s="638"/>
      <c r="AC20" s="638"/>
      <c r="AD20" s="638"/>
      <c r="AE20" s="676"/>
      <c r="AF20" s="689" t="s">
        <v>15</v>
      </c>
      <c r="AG20" s="689"/>
      <c r="AH20" s="689"/>
      <c r="AI20" s="689"/>
      <c r="AJ20" s="689"/>
      <c r="AK20" s="689"/>
      <c r="AL20" s="689"/>
      <c r="AM20" s="689"/>
      <c r="AN20" s="689"/>
      <c r="AO20" s="689"/>
      <c r="AP20" s="689"/>
      <c r="AQ20" s="689"/>
      <c r="AR20" s="689"/>
      <c r="AS20" s="689"/>
      <c r="AT20" s="689"/>
      <c r="AU20" s="689"/>
      <c r="AV20" s="689"/>
      <c r="AW20" s="689"/>
      <c r="AX20" s="689"/>
      <c r="AY20" s="689"/>
      <c r="AZ20" s="689"/>
      <c r="BA20" s="689"/>
      <c r="BB20" s="689"/>
      <c r="BC20" s="689"/>
      <c r="BD20" s="689"/>
      <c r="BE20" s="689"/>
      <c r="BF20" s="689"/>
      <c r="BG20" s="689"/>
      <c r="BH20" s="689"/>
      <c r="BI20" s="689"/>
      <c r="BJ20" s="689"/>
      <c r="BK20" s="689"/>
      <c r="BL20" s="689"/>
      <c r="BM20" s="689"/>
      <c r="BN20" s="689"/>
      <c r="BO20" s="689"/>
      <c r="BP20" s="689"/>
      <c r="BQ20" s="689"/>
      <c r="BR20" s="689"/>
      <c r="BS20" s="689"/>
      <c r="BT20" s="689"/>
      <c r="BU20" s="689"/>
      <c r="BV20" s="689"/>
      <c r="BW20" s="689"/>
      <c r="BX20" s="689"/>
      <c r="BY20" s="689"/>
      <c r="BZ20" s="689"/>
      <c r="CA20" s="689"/>
      <c r="CB20" s="689"/>
      <c r="CC20" s="689"/>
      <c r="CD20" s="689"/>
      <c r="CE20" s="645"/>
      <c r="CF20" s="646"/>
      <c r="CG20" s="647"/>
      <c r="CH20" s="645"/>
      <c r="CI20" s="646"/>
      <c r="CJ20" s="647"/>
      <c r="CK20" s="645"/>
      <c r="CL20" s="646"/>
      <c r="CM20" s="647"/>
      <c r="CN20" s="645"/>
      <c r="CO20" s="646"/>
      <c r="CP20" s="647"/>
      <c r="CQ20" s="645"/>
      <c r="CR20" s="646"/>
      <c r="CS20" s="647"/>
      <c r="CT20" s="645"/>
      <c r="CU20" s="646"/>
      <c r="CV20" s="647"/>
      <c r="CW20" s="645"/>
      <c r="CX20" s="646"/>
      <c r="CY20" s="647"/>
      <c r="CZ20" s="645"/>
      <c r="DA20" s="646"/>
      <c r="DB20" s="647"/>
      <c r="DC20" s="645"/>
      <c r="DD20" s="646"/>
      <c r="DE20" s="647"/>
      <c r="DF20" s="16"/>
    </row>
    <row r="21" spans="2:110" ht="10.5" customHeight="1">
      <c r="B21" s="637"/>
      <c r="C21" s="638"/>
      <c r="D21" s="638"/>
      <c r="E21" s="638"/>
      <c r="F21" s="638"/>
      <c r="G21" s="638"/>
      <c r="H21" s="638"/>
      <c r="I21" s="638"/>
      <c r="J21" s="638"/>
      <c r="K21" s="638"/>
      <c r="L21" s="638"/>
      <c r="M21" s="638"/>
      <c r="N21" s="638"/>
      <c r="O21" s="638"/>
      <c r="P21" s="638"/>
      <c r="Q21" s="638"/>
      <c r="R21" s="638"/>
      <c r="S21" s="638"/>
      <c r="T21" s="638"/>
      <c r="U21" s="638"/>
      <c r="V21" s="638"/>
      <c r="W21" s="638"/>
      <c r="X21" s="638"/>
      <c r="Y21" s="638"/>
      <c r="Z21" s="638"/>
      <c r="AA21" s="638"/>
      <c r="AB21" s="638"/>
      <c r="AC21" s="638"/>
      <c r="AD21" s="638"/>
      <c r="AE21" s="676"/>
      <c r="AF21" s="689"/>
      <c r="AG21" s="689"/>
      <c r="AH21" s="689"/>
      <c r="AI21" s="689"/>
      <c r="AJ21" s="689"/>
      <c r="AK21" s="689"/>
      <c r="AL21" s="689"/>
      <c r="AM21" s="689"/>
      <c r="AN21" s="689"/>
      <c r="AO21" s="689"/>
      <c r="AP21" s="689"/>
      <c r="AQ21" s="689"/>
      <c r="AR21" s="689"/>
      <c r="AS21" s="689"/>
      <c r="AT21" s="689"/>
      <c r="AU21" s="689"/>
      <c r="AV21" s="689"/>
      <c r="AW21" s="689"/>
      <c r="AX21" s="689"/>
      <c r="AY21" s="689"/>
      <c r="AZ21" s="689"/>
      <c r="BA21" s="689"/>
      <c r="BB21" s="689"/>
      <c r="BC21" s="689"/>
      <c r="BD21" s="689"/>
      <c r="BE21" s="689"/>
      <c r="BF21" s="689"/>
      <c r="BG21" s="689"/>
      <c r="BH21" s="689"/>
      <c r="BI21" s="689"/>
      <c r="BJ21" s="689"/>
      <c r="BK21" s="689"/>
      <c r="BL21" s="689"/>
      <c r="BM21" s="689"/>
      <c r="BN21" s="689"/>
      <c r="BO21" s="689"/>
      <c r="BP21" s="689"/>
      <c r="BQ21" s="689"/>
      <c r="BR21" s="689"/>
      <c r="BS21" s="689"/>
      <c r="BT21" s="689"/>
      <c r="BU21" s="689"/>
      <c r="BV21" s="689"/>
      <c r="BW21" s="689"/>
      <c r="BX21" s="689"/>
      <c r="BY21" s="689"/>
      <c r="BZ21" s="689"/>
      <c r="CA21" s="689"/>
      <c r="CB21" s="689"/>
      <c r="CC21" s="689"/>
      <c r="CD21" s="689"/>
      <c r="CE21" s="648"/>
      <c r="CF21" s="649"/>
      <c r="CG21" s="650"/>
      <c r="CH21" s="648"/>
      <c r="CI21" s="649"/>
      <c r="CJ21" s="650"/>
      <c r="CK21" s="648"/>
      <c r="CL21" s="649"/>
      <c r="CM21" s="650"/>
      <c r="CN21" s="648"/>
      <c r="CO21" s="649"/>
      <c r="CP21" s="650"/>
      <c r="CQ21" s="648"/>
      <c r="CR21" s="649"/>
      <c r="CS21" s="650"/>
      <c r="CT21" s="648"/>
      <c r="CU21" s="649"/>
      <c r="CV21" s="650"/>
      <c r="CW21" s="648"/>
      <c r="CX21" s="649"/>
      <c r="CY21" s="650"/>
      <c r="CZ21" s="648"/>
      <c r="DA21" s="649"/>
      <c r="DB21" s="650"/>
      <c r="DC21" s="648"/>
      <c r="DD21" s="649"/>
      <c r="DE21" s="650"/>
    </row>
    <row r="22" spans="2:110" ht="10.5" customHeight="1" thickBot="1">
      <c r="B22" s="677"/>
      <c r="C22" s="678"/>
      <c r="D22" s="678"/>
      <c r="E22" s="678"/>
      <c r="F22" s="678"/>
      <c r="G22" s="678"/>
      <c r="H22" s="678"/>
      <c r="I22" s="678"/>
      <c r="J22" s="678"/>
      <c r="K22" s="678"/>
      <c r="L22" s="678"/>
      <c r="M22" s="678"/>
      <c r="N22" s="678"/>
      <c r="O22" s="678"/>
      <c r="P22" s="678"/>
      <c r="Q22" s="678"/>
      <c r="R22" s="678"/>
      <c r="S22" s="678"/>
      <c r="T22" s="678"/>
      <c r="U22" s="678"/>
      <c r="V22" s="678"/>
      <c r="W22" s="678"/>
      <c r="X22" s="678"/>
      <c r="Y22" s="678"/>
      <c r="Z22" s="678"/>
      <c r="AA22" s="678"/>
      <c r="AB22" s="678"/>
      <c r="AC22" s="678"/>
      <c r="AD22" s="678"/>
      <c r="AE22" s="679"/>
      <c r="AF22" s="689"/>
      <c r="AG22" s="689"/>
      <c r="AH22" s="689"/>
      <c r="AI22" s="689"/>
      <c r="AJ22" s="689"/>
      <c r="AK22" s="689"/>
      <c r="AL22" s="689"/>
      <c r="AM22" s="689"/>
      <c r="AN22" s="689"/>
      <c r="AO22" s="689"/>
      <c r="AP22" s="689"/>
      <c r="AQ22" s="689"/>
      <c r="AR22" s="689"/>
      <c r="AS22" s="689"/>
      <c r="AT22" s="689"/>
      <c r="AU22" s="689"/>
      <c r="AV22" s="689"/>
      <c r="AW22" s="689"/>
      <c r="AX22" s="689"/>
      <c r="AY22" s="689"/>
      <c r="AZ22" s="689"/>
      <c r="BA22" s="689"/>
      <c r="BB22" s="689"/>
      <c r="BC22" s="689"/>
      <c r="BD22" s="689"/>
      <c r="BE22" s="689"/>
      <c r="BF22" s="689"/>
      <c r="BG22" s="689"/>
      <c r="BH22" s="689"/>
      <c r="BI22" s="689"/>
      <c r="BJ22" s="689"/>
      <c r="BK22" s="689"/>
      <c r="BL22" s="689"/>
      <c r="BM22" s="689"/>
      <c r="BN22" s="689"/>
      <c r="BO22" s="689"/>
      <c r="BP22" s="689"/>
      <c r="BQ22" s="689"/>
      <c r="BR22" s="689"/>
      <c r="BS22" s="689"/>
      <c r="BT22" s="689"/>
      <c r="BU22" s="689"/>
      <c r="BV22" s="689"/>
      <c r="BW22" s="689"/>
      <c r="BX22" s="689"/>
      <c r="BY22" s="689"/>
      <c r="BZ22" s="689"/>
      <c r="CA22" s="689"/>
      <c r="CB22" s="689"/>
      <c r="CC22" s="689"/>
      <c r="CD22" s="689"/>
      <c r="CE22" s="651"/>
      <c r="CF22" s="652"/>
      <c r="CG22" s="653"/>
      <c r="CH22" s="651"/>
      <c r="CI22" s="652"/>
      <c r="CJ22" s="653"/>
      <c r="CK22" s="651"/>
      <c r="CL22" s="652"/>
      <c r="CM22" s="653"/>
      <c r="CN22" s="651"/>
      <c r="CO22" s="652"/>
      <c r="CP22" s="653"/>
      <c r="CQ22" s="651"/>
      <c r="CR22" s="652"/>
      <c r="CS22" s="653"/>
      <c r="CT22" s="651"/>
      <c r="CU22" s="652"/>
      <c r="CV22" s="653"/>
      <c r="CW22" s="651"/>
      <c r="CX22" s="652"/>
      <c r="CY22" s="653"/>
      <c r="CZ22" s="651"/>
      <c r="DA22" s="652"/>
      <c r="DB22" s="653"/>
      <c r="DC22" s="651"/>
      <c r="DD22" s="652"/>
      <c r="DE22" s="653"/>
    </row>
    <row r="23" spans="2:110" ht="10.5" customHeight="1">
      <c r="B23" s="654" t="s">
        <v>63</v>
      </c>
      <c r="C23" s="654"/>
      <c r="D23" s="654"/>
      <c r="E23" s="654"/>
      <c r="F23" s="654"/>
      <c r="G23" s="654"/>
      <c r="H23" s="654"/>
      <c r="I23" s="654"/>
      <c r="J23" s="654"/>
      <c r="K23" s="654"/>
      <c r="L23" s="654"/>
      <c r="M23" s="654"/>
      <c r="N23" s="654"/>
      <c r="O23" s="654"/>
      <c r="P23" s="654"/>
      <c r="Q23" s="654"/>
      <c r="R23" s="654"/>
      <c r="S23" s="654"/>
      <c r="T23" s="654"/>
      <c r="U23" s="654"/>
      <c r="V23" s="654"/>
      <c r="W23" s="654"/>
      <c r="X23" s="654"/>
      <c r="Y23" s="654"/>
      <c r="Z23" s="654"/>
      <c r="AA23" s="654"/>
      <c r="AB23" s="654"/>
      <c r="AC23" s="654"/>
      <c r="AD23" s="654"/>
      <c r="AE23" s="654"/>
      <c r="AF23" s="654"/>
      <c r="AG23" s="654"/>
      <c r="AH23" s="654"/>
      <c r="AI23" s="654"/>
      <c r="AJ23" s="654"/>
      <c r="AK23" s="654"/>
      <c r="AL23" s="654"/>
      <c r="AM23" s="654"/>
      <c r="AN23" s="654"/>
      <c r="AO23" s="654"/>
      <c r="AP23" s="654"/>
      <c r="AQ23" s="654"/>
      <c r="AR23" s="654"/>
      <c r="AS23" s="654"/>
      <c r="AT23" s="654"/>
      <c r="AU23" s="654"/>
      <c r="AV23" s="654"/>
      <c r="AW23" s="654"/>
      <c r="AX23" s="654"/>
      <c r="AY23" s="654"/>
      <c r="AZ23" s="654"/>
      <c r="BA23" s="654"/>
      <c r="BB23" s="654"/>
      <c r="BC23" s="654"/>
      <c r="BD23" s="654"/>
      <c r="BE23" s="654"/>
      <c r="BF23" s="654"/>
      <c r="BG23" s="654"/>
      <c r="BH23" s="654"/>
      <c r="BI23" s="654"/>
      <c r="BJ23" s="654"/>
      <c r="BK23" s="654"/>
      <c r="BL23" s="654"/>
      <c r="BM23" s="654"/>
      <c r="BN23" s="654"/>
      <c r="BO23" s="654"/>
      <c r="BP23" s="654"/>
      <c r="BQ23" s="654"/>
      <c r="BR23" s="654"/>
      <c r="BS23" s="654"/>
      <c r="BT23" s="654"/>
      <c r="BU23" s="654"/>
      <c r="BV23" s="654"/>
      <c r="BW23" s="654"/>
      <c r="BX23" s="654"/>
      <c r="BY23" s="654"/>
      <c r="BZ23" s="654"/>
      <c r="CA23" s="654"/>
      <c r="CB23" s="654"/>
      <c r="CC23" s="654"/>
      <c r="CD23" s="654"/>
      <c r="CE23" s="654"/>
      <c r="CF23" s="654"/>
      <c r="CG23" s="654"/>
      <c r="CH23" s="654"/>
      <c r="CI23" s="654"/>
      <c r="CJ23" s="654"/>
      <c r="CK23" s="654"/>
      <c r="CL23" s="654"/>
      <c r="CM23" s="654"/>
      <c r="CN23" s="654"/>
      <c r="CO23" s="654"/>
      <c r="CP23" s="654"/>
      <c r="CQ23" s="654"/>
      <c r="CR23" s="654"/>
      <c r="CS23" s="654"/>
      <c r="CT23" s="654"/>
      <c r="CU23" s="654"/>
      <c r="CV23" s="654"/>
      <c r="CW23" s="654"/>
      <c r="CX23" s="654"/>
      <c r="CY23" s="654"/>
      <c r="CZ23" s="654"/>
      <c r="DA23" s="654"/>
      <c r="DB23" s="654"/>
      <c r="DC23" s="654"/>
      <c r="DD23" s="654"/>
      <c r="DE23" s="654"/>
    </row>
    <row r="24" spans="2:110" ht="10.15" customHeight="1" thickBot="1">
      <c r="B24" s="654"/>
      <c r="C24" s="654"/>
      <c r="D24" s="654"/>
      <c r="E24" s="654"/>
      <c r="F24" s="654"/>
      <c r="G24" s="654"/>
      <c r="H24" s="654"/>
      <c r="I24" s="654"/>
      <c r="J24" s="654"/>
      <c r="K24" s="654"/>
      <c r="L24" s="654"/>
      <c r="M24" s="654"/>
      <c r="N24" s="654"/>
      <c r="O24" s="654"/>
      <c r="P24" s="654"/>
      <c r="Q24" s="654"/>
      <c r="R24" s="654"/>
      <c r="S24" s="654"/>
      <c r="T24" s="654"/>
      <c r="U24" s="654"/>
      <c r="V24" s="654"/>
      <c r="W24" s="654"/>
      <c r="X24" s="654"/>
      <c r="Y24" s="654"/>
      <c r="Z24" s="654"/>
      <c r="AA24" s="654"/>
      <c r="AB24" s="654"/>
      <c r="AC24" s="654"/>
      <c r="AD24" s="654"/>
      <c r="AE24" s="654"/>
      <c r="AF24" s="654"/>
      <c r="AG24" s="654"/>
      <c r="AH24" s="654"/>
      <c r="AI24" s="654"/>
      <c r="AJ24" s="654"/>
      <c r="AK24" s="654"/>
      <c r="AL24" s="654"/>
      <c r="AM24" s="654"/>
      <c r="AN24" s="654"/>
      <c r="AO24" s="654"/>
      <c r="AP24" s="654"/>
      <c r="AQ24" s="654"/>
      <c r="AR24" s="654"/>
      <c r="AS24" s="654"/>
      <c r="AT24" s="654"/>
      <c r="AU24" s="654"/>
      <c r="AV24" s="654"/>
      <c r="AW24" s="654"/>
      <c r="AX24" s="654"/>
      <c r="AY24" s="654"/>
      <c r="AZ24" s="654"/>
      <c r="BA24" s="654"/>
      <c r="BB24" s="654"/>
      <c r="BC24" s="654"/>
      <c r="BD24" s="654"/>
      <c r="BE24" s="654"/>
      <c r="BF24" s="654"/>
      <c r="BG24" s="654"/>
      <c r="BH24" s="654"/>
      <c r="BI24" s="654"/>
      <c r="BJ24" s="654"/>
      <c r="BK24" s="654"/>
      <c r="BL24" s="654"/>
      <c r="BM24" s="654"/>
      <c r="BN24" s="654"/>
      <c r="BO24" s="654"/>
      <c r="BP24" s="654"/>
      <c r="BQ24" s="654"/>
      <c r="BR24" s="654"/>
      <c r="BS24" s="654"/>
      <c r="BT24" s="654"/>
      <c r="BU24" s="654"/>
      <c r="BV24" s="654"/>
      <c r="BW24" s="654"/>
      <c r="BX24" s="654"/>
      <c r="BY24" s="654"/>
      <c r="BZ24" s="654"/>
      <c r="CA24" s="654"/>
      <c r="CB24" s="654"/>
      <c r="CC24" s="654"/>
      <c r="CD24" s="654"/>
      <c r="CE24" s="654"/>
      <c r="CF24" s="654"/>
      <c r="CG24" s="654"/>
      <c r="CH24" s="654"/>
      <c r="CI24" s="654"/>
      <c r="CJ24" s="654"/>
      <c r="CK24" s="654"/>
      <c r="CL24" s="654"/>
      <c r="CM24" s="654"/>
      <c r="CN24" s="654"/>
      <c r="CO24" s="654"/>
      <c r="CP24" s="654"/>
      <c r="CQ24" s="654"/>
      <c r="CR24" s="654"/>
      <c r="CS24" s="654"/>
      <c r="CT24" s="654"/>
      <c r="CU24" s="654"/>
      <c r="CV24" s="654"/>
      <c r="CW24" s="654"/>
      <c r="CX24" s="654"/>
      <c r="CY24" s="654"/>
      <c r="CZ24" s="654"/>
      <c r="DA24" s="654"/>
      <c r="DB24" s="654"/>
      <c r="DC24" s="654"/>
      <c r="DD24" s="654"/>
      <c r="DE24" s="654"/>
    </row>
    <row r="25" spans="2:110" ht="10.5" customHeight="1">
      <c r="B25" s="639" t="s">
        <v>67</v>
      </c>
      <c r="C25" s="640"/>
      <c r="D25" s="640"/>
      <c r="E25" s="640"/>
      <c r="F25" s="640"/>
      <c r="G25" s="640"/>
      <c r="H25" s="640"/>
      <c r="I25" s="640"/>
      <c r="J25" s="640"/>
      <c r="K25" s="640"/>
      <c r="L25" s="640"/>
      <c r="M25" s="640"/>
      <c r="N25" s="640"/>
      <c r="O25" s="640"/>
      <c r="P25" s="640"/>
      <c r="Q25" s="640"/>
      <c r="R25" s="640"/>
      <c r="S25" s="640"/>
      <c r="T25" s="640"/>
      <c r="U25" s="640"/>
      <c r="V25" s="640"/>
      <c r="W25" s="640"/>
      <c r="X25" s="640"/>
      <c r="Y25" s="640"/>
      <c r="Z25" s="640"/>
      <c r="AA25" s="640"/>
      <c r="AB25" s="640"/>
      <c r="AC25" s="640"/>
      <c r="AD25" s="640"/>
      <c r="AE25" s="640"/>
      <c r="AF25" s="640"/>
      <c r="AG25" s="640"/>
      <c r="AH25" s="640"/>
      <c r="AI25" s="640"/>
      <c r="AJ25" s="640"/>
      <c r="AK25" s="640"/>
      <c r="AL25" s="640"/>
      <c r="AM25" s="640"/>
      <c r="AN25" s="640"/>
      <c r="AO25" s="640"/>
      <c r="AP25" s="640"/>
      <c r="AQ25" s="640"/>
      <c r="AR25" s="640"/>
      <c r="AS25" s="640"/>
      <c r="AT25" s="640"/>
      <c r="AU25" s="640"/>
      <c r="AV25" s="640"/>
      <c r="AW25" s="640"/>
      <c r="AX25" s="640"/>
      <c r="AY25" s="640"/>
      <c r="AZ25" s="640"/>
      <c r="BA25" s="640"/>
      <c r="BB25" s="640"/>
      <c r="BC25" s="640"/>
      <c r="BD25" s="640"/>
      <c r="BE25" s="640"/>
      <c r="BF25" s="640"/>
      <c r="BG25" s="640"/>
      <c r="BH25" s="640"/>
      <c r="BI25" s="640"/>
      <c r="BJ25" s="640"/>
      <c r="BK25" s="640"/>
      <c r="BL25" s="640"/>
      <c r="BM25" s="640"/>
      <c r="BN25" s="640"/>
      <c r="BO25" s="640"/>
      <c r="BP25" s="640"/>
      <c r="BQ25" s="640"/>
      <c r="BR25" s="640"/>
      <c r="BS25" s="640"/>
      <c r="BT25" s="640"/>
      <c r="BU25" s="640"/>
      <c r="BV25" s="640"/>
      <c r="BW25" s="640"/>
      <c r="BX25" s="640"/>
      <c r="BY25" s="640"/>
      <c r="BZ25" s="640"/>
      <c r="CA25" s="640"/>
      <c r="CB25" s="640"/>
      <c r="CC25" s="640"/>
      <c r="CD25" s="640"/>
      <c r="CE25" s="640"/>
      <c r="CF25" s="640"/>
      <c r="CG25" s="640"/>
      <c r="CH25" s="640"/>
      <c r="CI25" s="640"/>
      <c r="CJ25" s="640"/>
      <c r="CK25" s="640"/>
      <c r="CL25" s="640"/>
      <c r="CM25" s="640"/>
      <c r="CN25" s="640"/>
      <c r="CO25" s="640"/>
      <c r="CP25" s="640"/>
      <c r="CQ25" s="640"/>
      <c r="CR25" s="640"/>
      <c r="CS25" s="640"/>
      <c r="CT25" s="640"/>
      <c r="CU25" s="640"/>
      <c r="CV25" s="640"/>
      <c r="CW25" s="640"/>
      <c r="CX25" s="640"/>
      <c r="CY25" s="640"/>
      <c r="CZ25" s="640"/>
      <c r="DA25" s="640"/>
      <c r="DB25" s="640"/>
      <c r="DC25" s="640"/>
      <c r="DD25" s="640"/>
      <c r="DE25" s="641"/>
    </row>
    <row r="26" spans="2:110" ht="10.5" customHeight="1">
      <c r="B26" s="642"/>
      <c r="C26" s="643"/>
      <c r="D26" s="643"/>
      <c r="E26" s="643"/>
      <c r="F26" s="643"/>
      <c r="G26" s="643"/>
      <c r="H26" s="643"/>
      <c r="I26" s="643"/>
      <c r="J26" s="643"/>
      <c r="K26" s="643"/>
      <c r="L26" s="643"/>
      <c r="M26" s="643"/>
      <c r="N26" s="643"/>
      <c r="O26" s="643"/>
      <c r="P26" s="643"/>
      <c r="Q26" s="643"/>
      <c r="R26" s="643"/>
      <c r="S26" s="643"/>
      <c r="T26" s="643"/>
      <c r="U26" s="643"/>
      <c r="V26" s="643"/>
      <c r="W26" s="643"/>
      <c r="X26" s="643"/>
      <c r="Y26" s="643"/>
      <c r="Z26" s="643"/>
      <c r="AA26" s="643"/>
      <c r="AB26" s="643"/>
      <c r="AC26" s="643"/>
      <c r="AD26" s="643"/>
      <c r="AE26" s="643"/>
      <c r="AF26" s="643"/>
      <c r="AG26" s="643"/>
      <c r="AH26" s="643"/>
      <c r="AI26" s="643"/>
      <c r="AJ26" s="643"/>
      <c r="AK26" s="643"/>
      <c r="AL26" s="643"/>
      <c r="AM26" s="643"/>
      <c r="AN26" s="643"/>
      <c r="AO26" s="643"/>
      <c r="AP26" s="643"/>
      <c r="AQ26" s="643"/>
      <c r="AR26" s="643"/>
      <c r="AS26" s="643"/>
      <c r="AT26" s="643"/>
      <c r="AU26" s="643"/>
      <c r="AV26" s="643"/>
      <c r="AW26" s="643"/>
      <c r="AX26" s="643"/>
      <c r="AY26" s="643"/>
      <c r="AZ26" s="643"/>
      <c r="BA26" s="643"/>
      <c r="BB26" s="643"/>
      <c r="BC26" s="643"/>
      <c r="BD26" s="643"/>
      <c r="BE26" s="643"/>
      <c r="BF26" s="643"/>
      <c r="BG26" s="643"/>
      <c r="BH26" s="643"/>
      <c r="BI26" s="643"/>
      <c r="BJ26" s="643"/>
      <c r="BK26" s="643"/>
      <c r="BL26" s="643"/>
      <c r="BM26" s="643"/>
      <c r="BN26" s="643"/>
      <c r="BO26" s="643"/>
      <c r="BP26" s="643"/>
      <c r="BQ26" s="643"/>
      <c r="BR26" s="643"/>
      <c r="BS26" s="643"/>
      <c r="BT26" s="643"/>
      <c r="BU26" s="643"/>
      <c r="BV26" s="643"/>
      <c r="BW26" s="643"/>
      <c r="BX26" s="643"/>
      <c r="BY26" s="643"/>
      <c r="BZ26" s="643"/>
      <c r="CA26" s="643"/>
      <c r="CB26" s="643"/>
      <c r="CC26" s="643"/>
      <c r="CD26" s="643"/>
      <c r="CE26" s="643"/>
      <c r="CF26" s="643"/>
      <c r="CG26" s="643"/>
      <c r="CH26" s="643"/>
      <c r="CI26" s="643"/>
      <c r="CJ26" s="643"/>
      <c r="CK26" s="643"/>
      <c r="CL26" s="643"/>
      <c r="CM26" s="643"/>
      <c r="CN26" s="643"/>
      <c r="CO26" s="643"/>
      <c r="CP26" s="643"/>
      <c r="CQ26" s="643"/>
      <c r="CR26" s="643"/>
      <c r="CS26" s="643"/>
      <c r="CT26" s="643"/>
      <c r="CU26" s="643"/>
      <c r="CV26" s="643"/>
      <c r="CW26" s="643"/>
      <c r="CX26" s="643"/>
      <c r="CY26" s="643"/>
      <c r="CZ26" s="643"/>
      <c r="DA26" s="643"/>
      <c r="DB26" s="643"/>
      <c r="DC26" s="643"/>
      <c r="DD26" s="643"/>
      <c r="DE26" s="644"/>
    </row>
    <row r="27" spans="2:110" ht="10.5" customHeight="1">
      <c r="B27" s="642"/>
      <c r="C27" s="643"/>
      <c r="D27" s="643"/>
      <c r="E27" s="643"/>
      <c r="F27" s="643"/>
      <c r="G27" s="643"/>
      <c r="H27" s="643"/>
      <c r="I27" s="643"/>
      <c r="J27" s="643"/>
      <c r="K27" s="643"/>
      <c r="L27" s="643"/>
      <c r="M27" s="643"/>
      <c r="N27" s="643"/>
      <c r="O27" s="643"/>
      <c r="P27" s="643"/>
      <c r="Q27" s="643"/>
      <c r="R27" s="643"/>
      <c r="S27" s="643"/>
      <c r="T27" s="643"/>
      <c r="U27" s="643"/>
      <c r="V27" s="643"/>
      <c r="W27" s="643"/>
      <c r="X27" s="643"/>
      <c r="Y27" s="643"/>
      <c r="Z27" s="643"/>
      <c r="AA27" s="643"/>
      <c r="AB27" s="643"/>
      <c r="AC27" s="643"/>
      <c r="AD27" s="643"/>
      <c r="AE27" s="643"/>
      <c r="AF27" s="643"/>
      <c r="AG27" s="643"/>
      <c r="AH27" s="643"/>
      <c r="AI27" s="643"/>
      <c r="AJ27" s="643"/>
      <c r="AK27" s="643"/>
      <c r="AL27" s="643"/>
      <c r="AM27" s="643"/>
      <c r="AN27" s="643"/>
      <c r="AO27" s="643"/>
      <c r="AP27" s="643"/>
      <c r="AQ27" s="643"/>
      <c r="AR27" s="643"/>
      <c r="AS27" s="643"/>
      <c r="AT27" s="643"/>
      <c r="AU27" s="643"/>
      <c r="AV27" s="643"/>
      <c r="AW27" s="643"/>
      <c r="AX27" s="643"/>
      <c r="AY27" s="643"/>
      <c r="AZ27" s="643"/>
      <c r="BA27" s="643"/>
      <c r="BB27" s="643"/>
      <c r="BC27" s="643"/>
      <c r="BD27" s="643"/>
      <c r="BE27" s="643"/>
      <c r="BF27" s="643"/>
      <c r="BG27" s="643"/>
      <c r="BH27" s="643"/>
      <c r="BI27" s="643"/>
      <c r="BJ27" s="643"/>
      <c r="BK27" s="643"/>
      <c r="BL27" s="643"/>
      <c r="BM27" s="643"/>
      <c r="BN27" s="643"/>
      <c r="BO27" s="643"/>
      <c r="BP27" s="643"/>
      <c r="BQ27" s="643"/>
      <c r="BR27" s="643"/>
      <c r="BS27" s="643"/>
      <c r="BT27" s="643"/>
      <c r="BU27" s="643"/>
      <c r="BV27" s="643"/>
      <c r="BW27" s="643"/>
      <c r="BX27" s="643"/>
      <c r="BY27" s="643"/>
      <c r="BZ27" s="643"/>
      <c r="CA27" s="643"/>
      <c r="CB27" s="643"/>
      <c r="CC27" s="643"/>
      <c r="CD27" s="643"/>
      <c r="CE27" s="643"/>
      <c r="CF27" s="643"/>
      <c r="CG27" s="643"/>
      <c r="CH27" s="643"/>
      <c r="CI27" s="643"/>
      <c r="CJ27" s="643"/>
      <c r="CK27" s="643"/>
      <c r="CL27" s="643"/>
      <c r="CM27" s="643"/>
      <c r="CN27" s="643"/>
      <c r="CO27" s="643"/>
      <c r="CP27" s="643"/>
      <c r="CQ27" s="643"/>
      <c r="CR27" s="643"/>
      <c r="CS27" s="643"/>
      <c r="CT27" s="643"/>
      <c r="CU27" s="643"/>
      <c r="CV27" s="643"/>
      <c r="CW27" s="643"/>
      <c r="CX27" s="643"/>
      <c r="CY27" s="643"/>
      <c r="CZ27" s="643"/>
      <c r="DA27" s="643"/>
      <c r="DB27" s="643"/>
      <c r="DC27" s="643"/>
      <c r="DD27" s="643"/>
      <c r="DE27" s="644"/>
    </row>
    <row r="28" spans="2:110" ht="8.25" customHeight="1" thickBot="1">
      <c r="B28" s="45"/>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7"/>
    </row>
    <row r="29" spans="2:110" ht="10.5" customHeight="1">
      <c r="B29" s="487" t="s">
        <v>20</v>
      </c>
      <c r="C29" s="488"/>
      <c r="D29" s="488"/>
      <c r="E29" s="488"/>
      <c r="F29" s="488"/>
      <c r="G29" s="488"/>
      <c r="H29" s="488"/>
      <c r="I29" s="488"/>
      <c r="J29" s="488"/>
      <c r="K29" s="488"/>
      <c r="L29" s="488"/>
      <c r="M29" s="488"/>
      <c r="N29" s="488"/>
      <c r="O29" s="488"/>
      <c r="P29" s="488"/>
      <c r="Q29" s="488"/>
      <c r="R29" s="488"/>
      <c r="S29" s="488"/>
      <c r="T29" s="488"/>
      <c r="U29" s="488"/>
      <c r="V29" s="488"/>
      <c r="W29" s="488"/>
      <c r="X29" s="488"/>
      <c r="Y29" s="488"/>
      <c r="Z29" s="488"/>
      <c r="AA29" s="488"/>
      <c r="AB29" s="488"/>
      <c r="AC29" s="488"/>
      <c r="AD29" s="488"/>
      <c r="AE29" s="488"/>
      <c r="AF29" s="488"/>
      <c r="AG29" s="488"/>
      <c r="AH29" s="488"/>
      <c r="AI29" s="488"/>
      <c r="AJ29" s="488"/>
      <c r="AK29" s="488"/>
      <c r="AL29" s="488"/>
      <c r="AM29" s="488"/>
      <c r="AN29" s="488"/>
      <c r="AO29" s="488"/>
      <c r="AP29" s="488"/>
      <c r="AQ29" s="488"/>
      <c r="AR29" s="488"/>
      <c r="AS29" s="488"/>
      <c r="AT29" s="488"/>
      <c r="AU29" s="488"/>
      <c r="AV29" s="488"/>
      <c r="AW29" s="488"/>
      <c r="AX29" s="488"/>
      <c r="AY29" s="488"/>
      <c r="AZ29" s="488"/>
      <c r="BA29" s="488"/>
      <c r="BB29" s="488"/>
      <c r="BC29" s="488"/>
      <c r="BD29" s="488"/>
      <c r="BE29" s="488"/>
      <c r="BF29" s="488"/>
      <c r="BG29" s="488"/>
      <c r="BH29" s="488"/>
      <c r="BI29" s="488"/>
      <c r="BJ29" s="488"/>
      <c r="BK29" s="488"/>
      <c r="BL29" s="488"/>
      <c r="BM29" s="488"/>
      <c r="BN29" s="488"/>
      <c r="BO29" s="488"/>
      <c r="BP29" s="488"/>
      <c r="BQ29" s="488"/>
      <c r="BR29" s="488"/>
      <c r="BS29" s="488"/>
      <c r="BT29" s="488"/>
      <c r="BU29" s="488"/>
      <c r="BV29" s="488"/>
      <c r="BW29" s="488"/>
      <c r="BX29" s="488"/>
      <c r="BY29" s="488"/>
      <c r="BZ29" s="488"/>
      <c r="CA29" s="488"/>
      <c r="CB29" s="488"/>
      <c r="CC29" s="488"/>
      <c r="CD29" s="488"/>
      <c r="CE29" s="488"/>
      <c r="CF29" s="488"/>
      <c r="CG29" s="488"/>
      <c r="CH29" s="488"/>
      <c r="CI29" s="488"/>
      <c r="CJ29" s="488"/>
      <c r="CK29" s="488"/>
      <c r="CL29" s="488"/>
      <c r="CM29" s="488"/>
      <c r="CN29" s="488"/>
      <c r="CO29" s="488"/>
      <c r="CP29" s="488"/>
      <c r="CQ29" s="488"/>
      <c r="CR29" s="488"/>
      <c r="CS29" s="488"/>
      <c r="CT29" s="488"/>
      <c r="CU29" s="488"/>
      <c r="CV29" s="488"/>
      <c r="CW29" s="488"/>
      <c r="CX29" s="488"/>
      <c r="CY29" s="488"/>
      <c r="CZ29" s="488"/>
      <c r="DA29" s="488"/>
      <c r="DB29" s="488"/>
      <c r="DC29" s="488"/>
      <c r="DD29" s="488"/>
      <c r="DE29" s="489"/>
    </row>
    <row r="30" spans="2:110" ht="10.5" customHeight="1">
      <c r="B30" s="487"/>
      <c r="C30" s="488"/>
      <c r="D30" s="488"/>
      <c r="E30" s="488"/>
      <c r="F30" s="488"/>
      <c r="G30" s="488"/>
      <c r="H30" s="488"/>
      <c r="I30" s="488"/>
      <c r="J30" s="488"/>
      <c r="K30" s="488"/>
      <c r="L30" s="488"/>
      <c r="M30" s="488"/>
      <c r="N30" s="488"/>
      <c r="O30" s="488"/>
      <c r="P30" s="488"/>
      <c r="Q30" s="488"/>
      <c r="R30" s="488"/>
      <c r="S30" s="488"/>
      <c r="T30" s="488"/>
      <c r="U30" s="488"/>
      <c r="V30" s="488"/>
      <c r="W30" s="488"/>
      <c r="X30" s="488"/>
      <c r="Y30" s="488"/>
      <c r="Z30" s="488"/>
      <c r="AA30" s="488"/>
      <c r="AB30" s="488"/>
      <c r="AC30" s="488"/>
      <c r="AD30" s="488"/>
      <c r="AE30" s="488"/>
      <c r="AF30" s="488"/>
      <c r="AG30" s="488"/>
      <c r="AH30" s="488"/>
      <c r="AI30" s="488"/>
      <c r="AJ30" s="488"/>
      <c r="AK30" s="488"/>
      <c r="AL30" s="488"/>
      <c r="AM30" s="488"/>
      <c r="AN30" s="488"/>
      <c r="AO30" s="488"/>
      <c r="AP30" s="488"/>
      <c r="AQ30" s="488"/>
      <c r="AR30" s="488"/>
      <c r="AS30" s="488"/>
      <c r="AT30" s="488"/>
      <c r="AU30" s="488"/>
      <c r="AV30" s="488"/>
      <c r="AW30" s="488"/>
      <c r="AX30" s="488"/>
      <c r="AY30" s="488"/>
      <c r="AZ30" s="488"/>
      <c r="BA30" s="488"/>
      <c r="BB30" s="488"/>
      <c r="BC30" s="488"/>
      <c r="BD30" s="488"/>
      <c r="BE30" s="488"/>
      <c r="BF30" s="488"/>
      <c r="BG30" s="488"/>
      <c r="BH30" s="488"/>
      <c r="BI30" s="488"/>
      <c r="BJ30" s="488"/>
      <c r="BK30" s="488"/>
      <c r="BL30" s="488"/>
      <c r="BM30" s="488"/>
      <c r="BN30" s="488"/>
      <c r="BO30" s="488"/>
      <c r="BP30" s="488"/>
      <c r="BQ30" s="488"/>
      <c r="BR30" s="488"/>
      <c r="BS30" s="488"/>
      <c r="BT30" s="488"/>
      <c r="BU30" s="488"/>
      <c r="BV30" s="488"/>
      <c r="BW30" s="488"/>
      <c r="BX30" s="488"/>
      <c r="BY30" s="488"/>
      <c r="BZ30" s="488"/>
      <c r="CA30" s="488"/>
      <c r="CB30" s="488"/>
      <c r="CC30" s="488"/>
      <c r="CD30" s="488"/>
      <c r="CE30" s="488"/>
      <c r="CF30" s="488"/>
      <c r="CG30" s="488"/>
      <c r="CH30" s="488"/>
      <c r="CI30" s="488"/>
      <c r="CJ30" s="488"/>
      <c r="CK30" s="488"/>
      <c r="CL30" s="488"/>
      <c r="CM30" s="488"/>
      <c r="CN30" s="488"/>
      <c r="CO30" s="488"/>
      <c r="CP30" s="488"/>
      <c r="CQ30" s="488"/>
      <c r="CR30" s="488"/>
      <c r="CS30" s="488"/>
      <c r="CT30" s="488"/>
      <c r="CU30" s="488"/>
      <c r="CV30" s="488"/>
      <c r="CW30" s="488"/>
      <c r="CX30" s="488"/>
      <c r="CY30" s="488"/>
      <c r="CZ30" s="488"/>
      <c r="DA30" s="488"/>
      <c r="DB30" s="488"/>
      <c r="DC30" s="488"/>
      <c r="DD30" s="488"/>
      <c r="DE30" s="489"/>
    </row>
    <row r="31" spans="2:110" ht="10.5" customHeight="1" thickBot="1">
      <c r="B31" s="490"/>
      <c r="C31" s="491"/>
      <c r="D31" s="491"/>
      <c r="E31" s="491"/>
      <c r="F31" s="491"/>
      <c r="G31" s="491"/>
      <c r="H31" s="491"/>
      <c r="I31" s="491"/>
      <c r="J31" s="491"/>
      <c r="K31" s="491"/>
      <c r="L31" s="491"/>
      <c r="M31" s="491"/>
      <c r="N31" s="491"/>
      <c r="O31" s="491"/>
      <c r="P31" s="491"/>
      <c r="Q31" s="491"/>
      <c r="R31" s="491"/>
      <c r="S31" s="491"/>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2"/>
    </row>
    <row r="32" spans="2:110" ht="10.5" customHeight="1">
      <c r="B32" s="576" t="s">
        <v>8</v>
      </c>
      <c r="C32" s="577"/>
      <c r="D32" s="577"/>
      <c r="E32" s="577"/>
      <c r="F32" s="577"/>
      <c r="G32" s="577"/>
      <c r="H32" s="577"/>
      <c r="I32" s="577"/>
      <c r="J32" s="577"/>
      <c r="K32" s="577"/>
      <c r="L32" s="577"/>
      <c r="M32" s="577"/>
      <c r="N32" s="577"/>
      <c r="O32" s="577"/>
      <c r="P32" s="577"/>
      <c r="Q32" s="577"/>
      <c r="R32" s="577"/>
      <c r="S32" s="577"/>
      <c r="T32" s="577"/>
      <c r="U32" s="577"/>
      <c r="V32" s="577"/>
      <c r="W32" s="577"/>
      <c r="X32" s="577"/>
      <c r="Y32" s="577"/>
      <c r="Z32" s="577"/>
      <c r="AA32" s="578"/>
      <c r="AB32" s="585"/>
      <c r="AC32" s="586"/>
      <c r="AD32" s="586"/>
      <c r="AE32" s="586"/>
      <c r="AF32" s="586"/>
      <c r="AG32" s="586"/>
      <c r="AH32" s="586"/>
      <c r="AI32" s="586"/>
      <c r="AJ32" s="586"/>
      <c r="AK32" s="586"/>
      <c r="AL32" s="586"/>
      <c r="AM32" s="586"/>
      <c r="AN32" s="586"/>
      <c r="AO32" s="586"/>
      <c r="AP32" s="586"/>
      <c r="AQ32" s="586"/>
      <c r="AR32" s="586"/>
      <c r="AS32" s="586"/>
      <c r="AT32" s="586"/>
      <c r="AU32" s="586"/>
      <c r="AV32" s="586"/>
      <c r="AW32" s="586"/>
      <c r="AX32" s="586"/>
      <c r="AY32" s="586"/>
      <c r="AZ32" s="586"/>
      <c r="BA32" s="586"/>
      <c r="BB32" s="586"/>
      <c r="BC32" s="586"/>
      <c r="BD32" s="586"/>
      <c r="BE32" s="586"/>
      <c r="BF32" s="586"/>
      <c r="BG32" s="586"/>
      <c r="BH32" s="586"/>
      <c r="BI32" s="586"/>
      <c r="BJ32" s="586"/>
      <c r="BK32" s="586"/>
      <c r="BL32" s="586"/>
      <c r="BM32" s="586"/>
      <c r="BN32" s="586"/>
      <c r="BO32" s="586"/>
      <c r="BP32" s="586"/>
      <c r="BQ32" s="586"/>
      <c r="BR32" s="586"/>
      <c r="BS32" s="586"/>
      <c r="BT32" s="586"/>
      <c r="BU32" s="586"/>
      <c r="BV32" s="586"/>
      <c r="BW32" s="586"/>
      <c r="BX32" s="586"/>
      <c r="BY32" s="586"/>
      <c r="BZ32" s="586"/>
      <c r="CA32" s="586"/>
      <c r="CB32" s="586"/>
      <c r="CC32" s="586"/>
      <c r="CD32" s="586"/>
      <c r="CE32" s="586"/>
      <c r="CF32" s="586"/>
      <c r="CG32" s="586"/>
      <c r="CH32" s="586"/>
      <c r="CI32" s="586"/>
      <c r="CJ32" s="586"/>
      <c r="CK32" s="586"/>
      <c r="CL32" s="586"/>
      <c r="CM32" s="586"/>
      <c r="CN32" s="586"/>
      <c r="CO32" s="586"/>
      <c r="CP32" s="586"/>
      <c r="CQ32" s="586"/>
      <c r="CR32" s="586"/>
      <c r="CS32" s="586"/>
      <c r="CT32" s="586"/>
      <c r="CU32" s="586"/>
      <c r="CV32" s="586"/>
      <c r="CW32" s="586"/>
      <c r="CX32" s="586"/>
      <c r="CY32" s="586"/>
      <c r="CZ32" s="586"/>
      <c r="DA32" s="586"/>
      <c r="DB32" s="586"/>
      <c r="DC32" s="586"/>
      <c r="DD32" s="586"/>
      <c r="DE32" s="587"/>
    </row>
    <row r="33" spans="2:109" ht="10.5" customHeight="1">
      <c r="B33" s="579"/>
      <c r="C33" s="580"/>
      <c r="D33" s="580"/>
      <c r="E33" s="580"/>
      <c r="F33" s="580"/>
      <c r="G33" s="580"/>
      <c r="H33" s="580"/>
      <c r="I33" s="580"/>
      <c r="J33" s="580"/>
      <c r="K33" s="580"/>
      <c r="L33" s="580"/>
      <c r="M33" s="580"/>
      <c r="N33" s="580"/>
      <c r="O33" s="580"/>
      <c r="P33" s="580"/>
      <c r="Q33" s="580"/>
      <c r="R33" s="580"/>
      <c r="S33" s="580"/>
      <c r="T33" s="580"/>
      <c r="U33" s="580"/>
      <c r="V33" s="580"/>
      <c r="W33" s="580"/>
      <c r="X33" s="580"/>
      <c r="Y33" s="580"/>
      <c r="Z33" s="580"/>
      <c r="AA33" s="581"/>
      <c r="AB33" s="588"/>
      <c r="AC33" s="589"/>
      <c r="AD33" s="589"/>
      <c r="AE33" s="589"/>
      <c r="AF33" s="589"/>
      <c r="AG33" s="589"/>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589"/>
      <c r="BH33" s="589"/>
      <c r="BI33" s="589"/>
      <c r="BJ33" s="589"/>
      <c r="BK33" s="589"/>
      <c r="BL33" s="589"/>
      <c r="BM33" s="589"/>
      <c r="BN33" s="589"/>
      <c r="BO33" s="589"/>
      <c r="BP33" s="589"/>
      <c r="BQ33" s="589"/>
      <c r="BR33" s="589"/>
      <c r="BS33" s="589"/>
      <c r="BT33" s="589"/>
      <c r="BU33" s="589"/>
      <c r="BV33" s="589"/>
      <c r="BW33" s="589"/>
      <c r="BX33" s="589"/>
      <c r="BY33" s="589"/>
      <c r="BZ33" s="589"/>
      <c r="CA33" s="589"/>
      <c r="CB33" s="589"/>
      <c r="CC33" s="589"/>
      <c r="CD33" s="589"/>
      <c r="CE33" s="589"/>
      <c r="CF33" s="589"/>
      <c r="CG33" s="589"/>
      <c r="CH33" s="589"/>
      <c r="CI33" s="589"/>
      <c r="CJ33" s="589"/>
      <c r="CK33" s="589"/>
      <c r="CL33" s="589"/>
      <c r="CM33" s="589"/>
      <c r="CN33" s="589"/>
      <c r="CO33" s="589"/>
      <c r="CP33" s="589"/>
      <c r="CQ33" s="589"/>
      <c r="CR33" s="589"/>
      <c r="CS33" s="589"/>
      <c r="CT33" s="589"/>
      <c r="CU33" s="589"/>
      <c r="CV33" s="589"/>
      <c r="CW33" s="589"/>
      <c r="CX33" s="589"/>
      <c r="CY33" s="589"/>
      <c r="CZ33" s="589"/>
      <c r="DA33" s="589"/>
      <c r="DB33" s="589"/>
      <c r="DC33" s="589"/>
      <c r="DD33" s="589"/>
      <c r="DE33" s="590"/>
    </row>
    <row r="34" spans="2:109" ht="10.5" customHeight="1">
      <c r="B34" s="579"/>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1"/>
      <c r="AB34" s="588"/>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589"/>
      <c r="BH34" s="589"/>
      <c r="BI34" s="589"/>
      <c r="BJ34" s="589"/>
      <c r="BK34" s="589"/>
      <c r="BL34" s="589"/>
      <c r="BM34" s="589"/>
      <c r="BN34" s="589"/>
      <c r="BO34" s="589"/>
      <c r="BP34" s="589"/>
      <c r="BQ34" s="589"/>
      <c r="BR34" s="589"/>
      <c r="BS34" s="589"/>
      <c r="BT34" s="589"/>
      <c r="BU34" s="589"/>
      <c r="BV34" s="589"/>
      <c r="BW34" s="589"/>
      <c r="BX34" s="589"/>
      <c r="BY34" s="589"/>
      <c r="BZ34" s="589"/>
      <c r="CA34" s="589"/>
      <c r="CB34" s="589"/>
      <c r="CC34" s="589"/>
      <c r="CD34" s="589"/>
      <c r="CE34" s="589"/>
      <c r="CF34" s="589"/>
      <c r="CG34" s="589"/>
      <c r="CH34" s="589"/>
      <c r="CI34" s="589"/>
      <c r="CJ34" s="589"/>
      <c r="CK34" s="589"/>
      <c r="CL34" s="589"/>
      <c r="CM34" s="589"/>
      <c r="CN34" s="589"/>
      <c r="CO34" s="589"/>
      <c r="CP34" s="589"/>
      <c r="CQ34" s="589"/>
      <c r="CR34" s="589"/>
      <c r="CS34" s="589"/>
      <c r="CT34" s="589"/>
      <c r="CU34" s="589"/>
      <c r="CV34" s="589"/>
      <c r="CW34" s="589"/>
      <c r="CX34" s="589"/>
      <c r="CY34" s="589"/>
      <c r="CZ34" s="589"/>
      <c r="DA34" s="589"/>
      <c r="DB34" s="589"/>
      <c r="DC34" s="589"/>
      <c r="DD34" s="589"/>
      <c r="DE34" s="590"/>
    </row>
    <row r="35" spans="2:109" ht="10.5" customHeight="1" thickBot="1">
      <c r="B35" s="629"/>
      <c r="C35" s="615"/>
      <c r="D35" s="615"/>
      <c r="E35" s="615"/>
      <c r="F35" s="615"/>
      <c r="G35" s="615"/>
      <c r="H35" s="615"/>
      <c r="I35" s="615"/>
      <c r="J35" s="615"/>
      <c r="K35" s="615"/>
      <c r="L35" s="615"/>
      <c r="M35" s="615"/>
      <c r="N35" s="615"/>
      <c r="O35" s="615"/>
      <c r="P35" s="615"/>
      <c r="Q35" s="615"/>
      <c r="R35" s="615"/>
      <c r="S35" s="615"/>
      <c r="T35" s="615"/>
      <c r="U35" s="615"/>
      <c r="V35" s="615"/>
      <c r="W35" s="615"/>
      <c r="X35" s="615"/>
      <c r="Y35" s="615"/>
      <c r="Z35" s="615"/>
      <c r="AA35" s="616"/>
      <c r="AB35" s="617"/>
      <c r="AC35" s="618"/>
      <c r="AD35" s="618"/>
      <c r="AE35" s="618"/>
      <c r="AF35" s="618"/>
      <c r="AG35" s="618"/>
      <c r="AH35" s="618"/>
      <c r="AI35" s="618"/>
      <c r="AJ35" s="618"/>
      <c r="AK35" s="618"/>
      <c r="AL35" s="618"/>
      <c r="AM35" s="618"/>
      <c r="AN35" s="618"/>
      <c r="AO35" s="618"/>
      <c r="AP35" s="618"/>
      <c r="AQ35" s="618"/>
      <c r="AR35" s="618"/>
      <c r="AS35" s="618"/>
      <c r="AT35" s="618"/>
      <c r="AU35" s="618"/>
      <c r="AV35" s="618"/>
      <c r="AW35" s="618"/>
      <c r="AX35" s="618"/>
      <c r="AY35" s="618"/>
      <c r="AZ35" s="618"/>
      <c r="BA35" s="618"/>
      <c r="BB35" s="618"/>
      <c r="BC35" s="618"/>
      <c r="BD35" s="618"/>
      <c r="BE35" s="618"/>
      <c r="BF35" s="618"/>
      <c r="BG35" s="618"/>
      <c r="BH35" s="618"/>
      <c r="BI35" s="618"/>
      <c r="BJ35" s="618"/>
      <c r="BK35" s="618"/>
      <c r="BL35" s="618"/>
      <c r="BM35" s="618"/>
      <c r="BN35" s="618"/>
      <c r="BO35" s="618"/>
      <c r="BP35" s="618"/>
      <c r="BQ35" s="618"/>
      <c r="BR35" s="618"/>
      <c r="BS35" s="618"/>
      <c r="BT35" s="618"/>
      <c r="BU35" s="618"/>
      <c r="BV35" s="618"/>
      <c r="BW35" s="618"/>
      <c r="BX35" s="618"/>
      <c r="BY35" s="618"/>
      <c r="BZ35" s="618"/>
      <c r="CA35" s="618"/>
      <c r="CB35" s="618"/>
      <c r="CC35" s="618"/>
      <c r="CD35" s="618"/>
      <c r="CE35" s="618"/>
      <c r="CF35" s="618"/>
      <c r="CG35" s="618"/>
      <c r="CH35" s="618"/>
      <c r="CI35" s="618"/>
      <c r="CJ35" s="618"/>
      <c r="CK35" s="618"/>
      <c r="CL35" s="618"/>
      <c r="CM35" s="618"/>
      <c r="CN35" s="618"/>
      <c r="CO35" s="618"/>
      <c r="CP35" s="618"/>
      <c r="CQ35" s="618"/>
      <c r="CR35" s="618"/>
      <c r="CS35" s="618"/>
      <c r="CT35" s="618"/>
      <c r="CU35" s="618"/>
      <c r="CV35" s="618"/>
      <c r="CW35" s="618"/>
      <c r="CX35" s="618"/>
      <c r="CY35" s="618"/>
      <c r="CZ35" s="618"/>
      <c r="DA35" s="618"/>
      <c r="DB35" s="618"/>
      <c r="DC35" s="618"/>
      <c r="DD35" s="618"/>
      <c r="DE35" s="619"/>
    </row>
    <row r="36" spans="2:109" ht="10.5" customHeight="1">
      <c r="B36" s="576" t="s">
        <v>16</v>
      </c>
      <c r="C36" s="577"/>
      <c r="D36" s="577"/>
      <c r="E36" s="577"/>
      <c r="F36" s="577"/>
      <c r="G36" s="577"/>
      <c r="H36" s="577"/>
      <c r="I36" s="577"/>
      <c r="J36" s="577"/>
      <c r="K36" s="577"/>
      <c r="L36" s="577"/>
      <c r="M36" s="577"/>
      <c r="N36" s="577"/>
      <c r="O36" s="577"/>
      <c r="P36" s="577"/>
      <c r="Q36" s="577"/>
      <c r="R36" s="577"/>
      <c r="S36" s="577"/>
      <c r="T36" s="577"/>
      <c r="U36" s="577"/>
      <c r="V36" s="577"/>
      <c r="W36" s="577"/>
      <c r="X36" s="577"/>
      <c r="Y36" s="577"/>
      <c r="Z36" s="577"/>
      <c r="AA36" s="577"/>
      <c r="AB36" s="577"/>
      <c r="AC36" s="577"/>
      <c r="AD36" s="577"/>
      <c r="AE36" s="577"/>
      <c r="AF36" s="577"/>
      <c r="AG36" s="577"/>
      <c r="AH36" s="577"/>
      <c r="AI36" s="577"/>
      <c r="AJ36" s="578"/>
      <c r="AK36" s="585"/>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6"/>
      <c r="CE36" s="586"/>
      <c r="CF36" s="586"/>
      <c r="CG36" s="586"/>
      <c r="CH36" s="586"/>
      <c r="CI36" s="586"/>
      <c r="CJ36" s="586"/>
      <c r="CK36" s="586"/>
      <c r="CL36" s="586"/>
      <c r="CM36" s="586"/>
      <c r="CN36" s="586"/>
      <c r="CO36" s="586"/>
      <c r="CP36" s="586"/>
      <c r="CQ36" s="586"/>
      <c r="CR36" s="586"/>
      <c r="CS36" s="586"/>
      <c r="CT36" s="586"/>
      <c r="CU36" s="586"/>
      <c r="CV36" s="586"/>
      <c r="CW36" s="586"/>
      <c r="CX36" s="586"/>
      <c r="CY36" s="586"/>
      <c r="CZ36" s="586"/>
      <c r="DA36" s="586"/>
      <c r="DB36" s="586"/>
      <c r="DC36" s="586"/>
      <c r="DD36" s="586"/>
      <c r="DE36" s="587"/>
    </row>
    <row r="37" spans="2:109" ht="10.5" customHeight="1">
      <c r="B37" s="579"/>
      <c r="C37" s="580"/>
      <c r="D37" s="580"/>
      <c r="E37" s="580"/>
      <c r="F37" s="580"/>
      <c r="G37" s="580"/>
      <c r="H37" s="580"/>
      <c r="I37" s="580"/>
      <c r="J37" s="580"/>
      <c r="K37" s="580"/>
      <c r="L37" s="580"/>
      <c r="M37" s="580"/>
      <c r="N37" s="580"/>
      <c r="O37" s="580"/>
      <c r="P37" s="580"/>
      <c r="Q37" s="580"/>
      <c r="R37" s="580"/>
      <c r="S37" s="580"/>
      <c r="T37" s="580"/>
      <c r="U37" s="580"/>
      <c r="V37" s="580"/>
      <c r="W37" s="580"/>
      <c r="X37" s="580"/>
      <c r="Y37" s="580"/>
      <c r="Z37" s="580"/>
      <c r="AA37" s="580"/>
      <c r="AB37" s="580"/>
      <c r="AC37" s="580"/>
      <c r="AD37" s="580"/>
      <c r="AE37" s="580"/>
      <c r="AF37" s="580"/>
      <c r="AG37" s="580"/>
      <c r="AH37" s="580"/>
      <c r="AI37" s="580"/>
      <c r="AJ37" s="581"/>
      <c r="AK37" s="588"/>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589"/>
      <c r="BH37" s="589"/>
      <c r="BI37" s="589"/>
      <c r="BJ37" s="589"/>
      <c r="BK37" s="589"/>
      <c r="BL37" s="589"/>
      <c r="BM37" s="589"/>
      <c r="BN37" s="589"/>
      <c r="BO37" s="589"/>
      <c r="BP37" s="589"/>
      <c r="BQ37" s="589"/>
      <c r="BR37" s="589"/>
      <c r="BS37" s="589"/>
      <c r="BT37" s="589"/>
      <c r="BU37" s="589"/>
      <c r="BV37" s="589"/>
      <c r="BW37" s="589"/>
      <c r="BX37" s="589"/>
      <c r="BY37" s="589"/>
      <c r="BZ37" s="589"/>
      <c r="CA37" s="589"/>
      <c r="CB37" s="589"/>
      <c r="CC37" s="589"/>
      <c r="CD37" s="589"/>
      <c r="CE37" s="589"/>
      <c r="CF37" s="589"/>
      <c r="CG37" s="589"/>
      <c r="CH37" s="589"/>
      <c r="CI37" s="589"/>
      <c r="CJ37" s="589"/>
      <c r="CK37" s="589"/>
      <c r="CL37" s="589"/>
      <c r="CM37" s="589"/>
      <c r="CN37" s="589"/>
      <c r="CO37" s="589"/>
      <c r="CP37" s="589"/>
      <c r="CQ37" s="589"/>
      <c r="CR37" s="589"/>
      <c r="CS37" s="589"/>
      <c r="CT37" s="589"/>
      <c r="CU37" s="589"/>
      <c r="CV37" s="589"/>
      <c r="CW37" s="589"/>
      <c r="CX37" s="589"/>
      <c r="CY37" s="589"/>
      <c r="CZ37" s="589"/>
      <c r="DA37" s="589"/>
      <c r="DB37" s="589"/>
      <c r="DC37" s="589"/>
      <c r="DD37" s="589"/>
      <c r="DE37" s="590"/>
    </row>
    <row r="38" spans="2:109" ht="10.5" customHeight="1">
      <c r="B38" s="579"/>
      <c r="C38" s="580"/>
      <c r="D38" s="580"/>
      <c r="E38" s="580"/>
      <c r="F38" s="580"/>
      <c r="G38" s="580"/>
      <c r="H38" s="580"/>
      <c r="I38" s="580"/>
      <c r="J38" s="580"/>
      <c r="K38" s="580"/>
      <c r="L38" s="580"/>
      <c r="M38" s="580"/>
      <c r="N38" s="580"/>
      <c r="O38" s="580"/>
      <c r="P38" s="580"/>
      <c r="Q38" s="580"/>
      <c r="R38" s="580"/>
      <c r="S38" s="580"/>
      <c r="T38" s="580"/>
      <c r="U38" s="580"/>
      <c r="V38" s="580"/>
      <c r="W38" s="580"/>
      <c r="X38" s="580"/>
      <c r="Y38" s="580"/>
      <c r="Z38" s="580"/>
      <c r="AA38" s="580"/>
      <c r="AB38" s="580"/>
      <c r="AC38" s="580"/>
      <c r="AD38" s="580"/>
      <c r="AE38" s="580"/>
      <c r="AF38" s="580"/>
      <c r="AG38" s="580"/>
      <c r="AH38" s="580"/>
      <c r="AI38" s="580"/>
      <c r="AJ38" s="581"/>
      <c r="AK38" s="588"/>
      <c r="AL38" s="589"/>
      <c r="AM38" s="589"/>
      <c r="AN38" s="589"/>
      <c r="AO38" s="589"/>
      <c r="AP38" s="589"/>
      <c r="AQ38" s="589"/>
      <c r="AR38" s="589"/>
      <c r="AS38" s="589"/>
      <c r="AT38" s="589"/>
      <c r="AU38" s="589"/>
      <c r="AV38" s="589"/>
      <c r="AW38" s="589"/>
      <c r="AX38" s="589"/>
      <c r="AY38" s="589"/>
      <c r="AZ38" s="589"/>
      <c r="BA38" s="589"/>
      <c r="BB38" s="589"/>
      <c r="BC38" s="589"/>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c r="CU38" s="589"/>
      <c r="CV38" s="589"/>
      <c r="CW38" s="589"/>
      <c r="CX38" s="589"/>
      <c r="CY38" s="589"/>
      <c r="CZ38" s="589"/>
      <c r="DA38" s="589"/>
      <c r="DB38" s="589"/>
      <c r="DC38" s="589"/>
      <c r="DD38" s="589"/>
      <c r="DE38" s="590"/>
    </row>
    <row r="39" spans="2:109" ht="10.5" customHeight="1" thickBot="1">
      <c r="B39" s="629"/>
      <c r="C39" s="615"/>
      <c r="D39" s="615"/>
      <c r="E39" s="615"/>
      <c r="F39" s="615"/>
      <c r="G39" s="615"/>
      <c r="H39" s="615"/>
      <c r="I39" s="615"/>
      <c r="J39" s="615"/>
      <c r="K39" s="615"/>
      <c r="L39" s="615"/>
      <c r="M39" s="615"/>
      <c r="N39" s="615"/>
      <c r="O39" s="615"/>
      <c r="P39" s="615"/>
      <c r="Q39" s="615"/>
      <c r="R39" s="615"/>
      <c r="S39" s="615"/>
      <c r="T39" s="615"/>
      <c r="U39" s="615"/>
      <c r="V39" s="615"/>
      <c r="W39" s="615"/>
      <c r="X39" s="615"/>
      <c r="Y39" s="615"/>
      <c r="Z39" s="615"/>
      <c r="AA39" s="615"/>
      <c r="AB39" s="615"/>
      <c r="AC39" s="615"/>
      <c r="AD39" s="615"/>
      <c r="AE39" s="615"/>
      <c r="AF39" s="615"/>
      <c r="AG39" s="615"/>
      <c r="AH39" s="615"/>
      <c r="AI39" s="615"/>
      <c r="AJ39" s="616"/>
      <c r="AK39" s="617"/>
      <c r="AL39" s="618"/>
      <c r="AM39" s="618"/>
      <c r="AN39" s="618"/>
      <c r="AO39" s="618"/>
      <c r="AP39" s="618"/>
      <c r="AQ39" s="618"/>
      <c r="AR39" s="618"/>
      <c r="AS39" s="618"/>
      <c r="AT39" s="618"/>
      <c r="AU39" s="618"/>
      <c r="AV39" s="618"/>
      <c r="AW39" s="618"/>
      <c r="AX39" s="618"/>
      <c r="AY39" s="618"/>
      <c r="AZ39" s="618"/>
      <c r="BA39" s="618"/>
      <c r="BB39" s="618"/>
      <c r="BC39" s="618"/>
      <c r="BD39" s="618"/>
      <c r="BE39" s="618"/>
      <c r="BF39" s="618"/>
      <c r="BG39" s="618"/>
      <c r="BH39" s="618"/>
      <c r="BI39" s="618"/>
      <c r="BJ39" s="618"/>
      <c r="BK39" s="618"/>
      <c r="BL39" s="618"/>
      <c r="BM39" s="618"/>
      <c r="BN39" s="618"/>
      <c r="BO39" s="618"/>
      <c r="BP39" s="618"/>
      <c r="BQ39" s="618"/>
      <c r="BR39" s="618"/>
      <c r="BS39" s="618"/>
      <c r="BT39" s="618"/>
      <c r="BU39" s="618"/>
      <c r="BV39" s="618"/>
      <c r="BW39" s="618"/>
      <c r="BX39" s="618"/>
      <c r="BY39" s="618"/>
      <c r="BZ39" s="618"/>
      <c r="CA39" s="618"/>
      <c r="CB39" s="618"/>
      <c r="CC39" s="618"/>
      <c r="CD39" s="618"/>
      <c r="CE39" s="618"/>
      <c r="CF39" s="618"/>
      <c r="CG39" s="618"/>
      <c r="CH39" s="618"/>
      <c r="CI39" s="618"/>
      <c r="CJ39" s="618"/>
      <c r="CK39" s="618"/>
      <c r="CL39" s="618"/>
      <c r="CM39" s="618"/>
      <c r="CN39" s="618"/>
      <c r="CO39" s="618"/>
      <c r="CP39" s="618"/>
      <c r="CQ39" s="618"/>
      <c r="CR39" s="618"/>
      <c r="CS39" s="618"/>
      <c r="CT39" s="618"/>
      <c r="CU39" s="618"/>
      <c r="CV39" s="618"/>
      <c r="CW39" s="618"/>
      <c r="CX39" s="618"/>
      <c r="CY39" s="618"/>
      <c r="CZ39" s="618"/>
      <c r="DA39" s="618"/>
      <c r="DB39" s="618"/>
      <c r="DC39" s="618"/>
      <c r="DD39" s="618"/>
      <c r="DE39" s="619"/>
    </row>
    <row r="40" spans="2:109" ht="10.5" customHeight="1">
      <c r="B40" s="576" t="s">
        <v>13</v>
      </c>
      <c r="C40" s="577"/>
      <c r="D40" s="577"/>
      <c r="E40" s="577"/>
      <c r="F40" s="577"/>
      <c r="G40" s="577"/>
      <c r="H40" s="577"/>
      <c r="I40" s="577"/>
      <c r="J40" s="577"/>
      <c r="K40" s="577"/>
      <c r="L40" s="577"/>
      <c r="M40" s="577"/>
      <c r="N40" s="577"/>
      <c r="O40" s="577"/>
      <c r="P40" s="577"/>
      <c r="Q40" s="577"/>
      <c r="R40" s="577"/>
      <c r="S40" s="577"/>
      <c r="T40" s="577"/>
      <c r="U40" s="577"/>
      <c r="V40" s="577"/>
      <c r="W40" s="577"/>
      <c r="X40" s="577"/>
      <c r="Y40" s="577"/>
      <c r="Z40" s="577"/>
      <c r="AA40" s="578"/>
      <c r="AB40" s="585"/>
      <c r="AC40" s="586"/>
      <c r="AD40" s="586"/>
      <c r="AE40" s="586"/>
      <c r="AF40" s="586"/>
      <c r="AG40" s="586"/>
      <c r="AH40" s="586"/>
      <c r="AI40" s="586"/>
      <c r="AJ40" s="586"/>
      <c r="AK40" s="586"/>
      <c r="AL40" s="586"/>
      <c r="AM40" s="586"/>
      <c r="AN40" s="586"/>
      <c r="AO40" s="586"/>
      <c r="AP40" s="586"/>
      <c r="AQ40" s="586"/>
      <c r="AR40" s="586"/>
      <c r="AS40" s="586"/>
      <c r="AT40" s="586"/>
      <c r="AU40" s="586"/>
      <c r="AV40" s="586"/>
      <c r="AW40" s="586"/>
      <c r="AX40" s="586"/>
      <c r="AY40" s="586"/>
      <c r="AZ40" s="586"/>
      <c r="BA40" s="586"/>
      <c r="BB40" s="586"/>
      <c r="BC40" s="586"/>
      <c r="BD40" s="586"/>
      <c r="BE40" s="586"/>
      <c r="BF40" s="586"/>
      <c r="BG40" s="586"/>
      <c r="BH40" s="586"/>
      <c r="BI40" s="586"/>
      <c r="BJ40" s="586"/>
      <c r="BK40" s="586"/>
      <c r="BL40" s="586"/>
      <c r="BM40" s="586"/>
      <c r="BN40" s="586"/>
      <c r="BO40" s="586"/>
      <c r="BP40" s="586"/>
      <c r="BQ40" s="586"/>
      <c r="BR40" s="586"/>
      <c r="BS40" s="586"/>
      <c r="BT40" s="586"/>
      <c r="BU40" s="586"/>
      <c r="BV40" s="586"/>
      <c r="BW40" s="586"/>
      <c r="BX40" s="586"/>
      <c r="BY40" s="586"/>
      <c r="BZ40" s="586"/>
      <c r="CA40" s="586"/>
      <c r="CB40" s="586"/>
      <c r="CC40" s="586"/>
      <c r="CD40" s="586"/>
      <c r="CE40" s="586"/>
      <c r="CF40" s="586"/>
      <c r="CG40" s="586"/>
      <c r="CH40" s="586"/>
      <c r="CI40" s="586"/>
      <c r="CJ40" s="586"/>
      <c r="CK40" s="586"/>
      <c r="CL40" s="586"/>
      <c r="CM40" s="586"/>
      <c r="CN40" s="586"/>
      <c r="CO40" s="586"/>
      <c r="CP40" s="586"/>
      <c r="CQ40" s="586"/>
      <c r="CR40" s="586"/>
      <c r="CS40" s="586"/>
      <c r="CT40" s="586"/>
      <c r="CU40" s="586"/>
      <c r="CV40" s="586"/>
      <c r="CW40" s="586"/>
      <c r="CX40" s="586"/>
      <c r="CY40" s="586"/>
      <c r="CZ40" s="586"/>
      <c r="DA40" s="586"/>
      <c r="DB40" s="586"/>
      <c r="DC40" s="586"/>
      <c r="DD40" s="586"/>
      <c r="DE40" s="587"/>
    </row>
    <row r="41" spans="2:109" ht="10.5" customHeight="1">
      <c r="B41" s="579"/>
      <c r="C41" s="580"/>
      <c r="D41" s="580"/>
      <c r="E41" s="580"/>
      <c r="F41" s="580"/>
      <c r="G41" s="580"/>
      <c r="H41" s="580"/>
      <c r="I41" s="580"/>
      <c r="J41" s="580"/>
      <c r="K41" s="580"/>
      <c r="L41" s="580"/>
      <c r="M41" s="580"/>
      <c r="N41" s="580"/>
      <c r="O41" s="580"/>
      <c r="P41" s="580"/>
      <c r="Q41" s="580"/>
      <c r="R41" s="580"/>
      <c r="S41" s="580"/>
      <c r="T41" s="580"/>
      <c r="U41" s="580"/>
      <c r="V41" s="580"/>
      <c r="W41" s="580"/>
      <c r="X41" s="580"/>
      <c r="Y41" s="580"/>
      <c r="Z41" s="580"/>
      <c r="AA41" s="581"/>
      <c r="AB41" s="588"/>
      <c r="AC41" s="589"/>
      <c r="AD41" s="589"/>
      <c r="AE41" s="589"/>
      <c r="AF41" s="589"/>
      <c r="AG41" s="589"/>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589"/>
      <c r="BH41" s="589"/>
      <c r="BI41" s="589"/>
      <c r="BJ41" s="589"/>
      <c r="BK41" s="589"/>
      <c r="BL41" s="589"/>
      <c r="BM41" s="589"/>
      <c r="BN41" s="589"/>
      <c r="BO41" s="589"/>
      <c r="BP41" s="589"/>
      <c r="BQ41" s="589"/>
      <c r="BR41" s="589"/>
      <c r="BS41" s="589"/>
      <c r="BT41" s="589"/>
      <c r="BU41" s="589"/>
      <c r="BV41" s="589"/>
      <c r="BW41" s="589"/>
      <c r="BX41" s="589"/>
      <c r="BY41" s="589"/>
      <c r="BZ41" s="589"/>
      <c r="CA41" s="589"/>
      <c r="CB41" s="589"/>
      <c r="CC41" s="589"/>
      <c r="CD41" s="589"/>
      <c r="CE41" s="589"/>
      <c r="CF41" s="589"/>
      <c r="CG41" s="589"/>
      <c r="CH41" s="589"/>
      <c r="CI41" s="589"/>
      <c r="CJ41" s="589"/>
      <c r="CK41" s="589"/>
      <c r="CL41" s="589"/>
      <c r="CM41" s="589"/>
      <c r="CN41" s="589"/>
      <c r="CO41" s="589"/>
      <c r="CP41" s="589"/>
      <c r="CQ41" s="589"/>
      <c r="CR41" s="589"/>
      <c r="CS41" s="589"/>
      <c r="CT41" s="589"/>
      <c r="CU41" s="589"/>
      <c r="CV41" s="589"/>
      <c r="CW41" s="589"/>
      <c r="CX41" s="589"/>
      <c r="CY41" s="589"/>
      <c r="CZ41" s="589"/>
      <c r="DA41" s="589"/>
      <c r="DB41" s="589"/>
      <c r="DC41" s="589"/>
      <c r="DD41" s="589"/>
      <c r="DE41" s="590"/>
    </row>
    <row r="42" spans="2:109" ht="10.5" customHeight="1">
      <c r="B42" s="579"/>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1"/>
      <c r="AB42" s="588"/>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c r="CU42" s="589"/>
      <c r="CV42" s="589"/>
      <c r="CW42" s="589"/>
      <c r="CX42" s="589"/>
      <c r="CY42" s="589"/>
      <c r="CZ42" s="589"/>
      <c r="DA42" s="589"/>
      <c r="DB42" s="589"/>
      <c r="DC42" s="589"/>
      <c r="DD42" s="589"/>
      <c r="DE42" s="590"/>
    </row>
    <row r="43" spans="2:109" ht="10.5" customHeight="1" thickBot="1">
      <c r="B43" s="629"/>
      <c r="C43" s="615"/>
      <c r="D43" s="615"/>
      <c r="E43" s="615"/>
      <c r="F43" s="615"/>
      <c r="G43" s="615"/>
      <c r="H43" s="615"/>
      <c r="I43" s="615"/>
      <c r="J43" s="615"/>
      <c r="K43" s="615"/>
      <c r="L43" s="615"/>
      <c r="M43" s="615"/>
      <c r="N43" s="615"/>
      <c r="O43" s="615"/>
      <c r="P43" s="615"/>
      <c r="Q43" s="615"/>
      <c r="R43" s="615"/>
      <c r="S43" s="615"/>
      <c r="T43" s="615"/>
      <c r="U43" s="615"/>
      <c r="V43" s="615"/>
      <c r="W43" s="615"/>
      <c r="X43" s="615"/>
      <c r="Y43" s="615"/>
      <c r="Z43" s="615"/>
      <c r="AA43" s="616"/>
      <c r="AB43" s="617"/>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8"/>
      <c r="BJ43" s="618"/>
      <c r="BK43" s="618"/>
      <c r="BL43" s="618"/>
      <c r="BM43" s="618"/>
      <c r="BN43" s="618"/>
      <c r="BO43" s="618"/>
      <c r="BP43" s="618"/>
      <c r="BQ43" s="618"/>
      <c r="BR43" s="618"/>
      <c r="BS43" s="618"/>
      <c r="BT43" s="618"/>
      <c r="BU43" s="618"/>
      <c r="BV43" s="618"/>
      <c r="BW43" s="618"/>
      <c r="BX43" s="618"/>
      <c r="BY43" s="618"/>
      <c r="BZ43" s="618"/>
      <c r="CA43" s="618"/>
      <c r="CB43" s="618"/>
      <c r="CC43" s="618"/>
      <c r="CD43" s="618"/>
      <c r="CE43" s="618"/>
      <c r="CF43" s="618"/>
      <c r="CG43" s="618"/>
      <c r="CH43" s="618"/>
      <c r="CI43" s="618"/>
      <c r="CJ43" s="618"/>
      <c r="CK43" s="618"/>
      <c r="CL43" s="618"/>
      <c r="CM43" s="618"/>
      <c r="CN43" s="618"/>
      <c r="CO43" s="618"/>
      <c r="CP43" s="618"/>
      <c r="CQ43" s="618"/>
      <c r="CR43" s="618"/>
      <c r="CS43" s="618"/>
      <c r="CT43" s="618"/>
      <c r="CU43" s="618"/>
      <c r="CV43" s="618"/>
      <c r="CW43" s="618"/>
      <c r="CX43" s="618"/>
      <c r="CY43" s="618"/>
      <c r="CZ43" s="618"/>
      <c r="DA43" s="618"/>
      <c r="DB43" s="618"/>
      <c r="DC43" s="618"/>
      <c r="DD43" s="618"/>
      <c r="DE43" s="619"/>
    </row>
    <row r="44" spans="2:109" ht="10.5" customHeight="1">
      <c r="B44" s="576" t="s">
        <v>14</v>
      </c>
      <c r="C44" s="577"/>
      <c r="D44" s="577"/>
      <c r="E44" s="577"/>
      <c r="F44" s="577"/>
      <c r="G44" s="577"/>
      <c r="H44" s="577"/>
      <c r="I44" s="577"/>
      <c r="J44" s="577"/>
      <c r="K44" s="577"/>
      <c r="L44" s="577"/>
      <c r="M44" s="577"/>
      <c r="N44" s="577"/>
      <c r="O44" s="577"/>
      <c r="P44" s="577"/>
      <c r="Q44" s="577"/>
      <c r="R44" s="577"/>
      <c r="S44" s="577"/>
      <c r="T44" s="577"/>
      <c r="U44" s="577"/>
      <c r="V44" s="577"/>
      <c r="W44" s="577"/>
      <c r="X44" s="577"/>
      <c r="Y44" s="577"/>
      <c r="Z44" s="577"/>
      <c r="AA44" s="578"/>
      <c r="AB44" s="585"/>
      <c r="AC44" s="630"/>
      <c r="AD44" s="630"/>
      <c r="AE44" s="630"/>
      <c r="AF44" s="630"/>
      <c r="AG44" s="630"/>
      <c r="AH44" s="630"/>
      <c r="AI44" s="630"/>
      <c r="AJ44" s="630"/>
      <c r="AK44" s="630"/>
      <c r="AL44" s="630"/>
      <c r="AM44" s="630"/>
      <c r="AN44" s="630"/>
      <c r="AO44" s="630"/>
      <c r="AP44" s="630"/>
      <c r="AQ44" s="630"/>
      <c r="AR44" s="630"/>
      <c r="AS44" s="630"/>
      <c r="AT44" s="630"/>
      <c r="AU44" s="630"/>
      <c r="AV44" s="630"/>
      <c r="AW44" s="630"/>
      <c r="AX44" s="630"/>
      <c r="AY44" s="630"/>
      <c r="AZ44" s="630"/>
      <c r="BA44" s="630"/>
      <c r="BB44" s="630"/>
      <c r="BC44" s="630"/>
      <c r="BD44" s="630"/>
      <c r="BE44" s="630"/>
      <c r="BF44" s="630"/>
      <c r="BG44" s="630"/>
      <c r="BH44" s="630"/>
      <c r="BI44" s="630"/>
      <c r="BJ44" s="630"/>
      <c r="BK44" s="630"/>
      <c r="BL44" s="630"/>
      <c r="BM44" s="630"/>
      <c r="BN44" s="630"/>
      <c r="BO44" s="630"/>
      <c r="BP44" s="630"/>
      <c r="BQ44" s="630"/>
      <c r="BR44" s="630"/>
      <c r="BS44" s="630"/>
      <c r="BT44" s="630"/>
      <c r="BU44" s="630"/>
      <c r="BV44" s="630"/>
      <c r="BW44" s="630"/>
      <c r="BX44" s="630"/>
      <c r="BY44" s="630"/>
      <c r="BZ44" s="630"/>
      <c r="CA44" s="630"/>
      <c r="CB44" s="630"/>
      <c r="CC44" s="630"/>
      <c r="CD44" s="630"/>
      <c r="CE44" s="630"/>
      <c r="CF44" s="630"/>
      <c r="CG44" s="630"/>
      <c r="CH44" s="630"/>
      <c r="CI44" s="630"/>
      <c r="CJ44" s="630"/>
      <c r="CK44" s="630"/>
      <c r="CL44" s="630"/>
      <c r="CM44" s="630"/>
      <c r="CN44" s="630"/>
      <c r="CO44" s="630"/>
      <c r="CP44" s="630"/>
      <c r="CQ44" s="630"/>
      <c r="CR44" s="630"/>
      <c r="CS44" s="630"/>
      <c r="CT44" s="630"/>
      <c r="CU44" s="630"/>
      <c r="CV44" s="630"/>
      <c r="CW44" s="630"/>
      <c r="CX44" s="630"/>
      <c r="CY44" s="630"/>
      <c r="CZ44" s="630"/>
      <c r="DA44" s="630"/>
      <c r="DB44" s="630"/>
      <c r="DC44" s="630"/>
      <c r="DD44" s="630"/>
      <c r="DE44" s="631"/>
    </row>
    <row r="45" spans="2:109" ht="10.5" customHeight="1">
      <c r="B45" s="579"/>
      <c r="C45" s="580"/>
      <c r="D45" s="580"/>
      <c r="E45" s="580"/>
      <c r="F45" s="580"/>
      <c r="G45" s="580"/>
      <c r="H45" s="580"/>
      <c r="I45" s="580"/>
      <c r="J45" s="580"/>
      <c r="K45" s="580"/>
      <c r="L45" s="580"/>
      <c r="M45" s="580"/>
      <c r="N45" s="580"/>
      <c r="O45" s="580"/>
      <c r="P45" s="580"/>
      <c r="Q45" s="580"/>
      <c r="R45" s="580"/>
      <c r="S45" s="580"/>
      <c r="T45" s="580"/>
      <c r="U45" s="580"/>
      <c r="V45" s="580"/>
      <c r="W45" s="580"/>
      <c r="X45" s="580"/>
      <c r="Y45" s="580"/>
      <c r="Z45" s="580"/>
      <c r="AA45" s="581"/>
      <c r="AB45" s="632"/>
      <c r="AC45" s="633"/>
      <c r="AD45" s="633"/>
      <c r="AE45" s="633"/>
      <c r="AF45" s="633"/>
      <c r="AG45" s="633"/>
      <c r="AH45" s="633"/>
      <c r="AI45" s="633"/>
      <c r="AJ45" s="633"/>
      <c r="AK45" s="633"/>
      <c r="AL45" s="633"/>
      <c r="AM45" s="633"/>
      <c r="AN45" s="633"/>
      <c r="AO45" s="633"/>
      <c r="AP45" s="633"/>
      <c r="AQ45" s="633"/>
      <c r="AR45" s="633"/>
      <c r="AS45" s="633"/>
      <c r="AT45" s="633"/>
      <c r="AU45" s="633"/>
      <c r="AV45" s="633"/>
      <c r="AW45" s="633"/>
      <c r="AX45" s="633"/>
      <c r="AY45" s="633"/>
      <c r="AZ45" s="633"/>
      <c r="BA45" s="633"/>
      <c r="BB45" s="633"/>
      <c r="BC45" s="633"/>
      <c r="BD45" s="633"/>
      <c r="BE45" s="633"/>
      <c r="BF45" s="633"/>
      <c r="BG45" s="633"/>
      <c r="BH45" s="633"/>
      <c r="BI45" s="633"/>
      <c r="BJ45" s="633"/>
      <c r="BK45" s="633"/>
      <c r="BL45" s="633"/>
      <c r="BM45" s="633"/>
      <c r="BN45" s="633"/>
      <c r="BO45" s="633"/>
      <c r="BP45" s="633"/>
      <c r="BQ45" s="633"/>
      <c r="BR45" s="633"/>
      <c r="BS45" s="633"/>
      <c r="BT45" s="633"/>
      <c r="BU45" s="633"/>
      <c r="BV45" s="633"/>
      <c r="BW45" s="633"/>
      <c r="BX45" s="633"/>
      <c r="BY45" s="633"/>
      <c r="BZ45" s="633"/>
      <c r="CA45" s="633"/>
      <c r="CB45" s="633"/>
      <c r="CC45" s="633"/>
      <c r="CD45" s="633"/>
      <c r="CE45" s="633"/>
      <c r="CF45" s="633"/>
      <c r="CG45" s="633"/>
      <c r="CH45" s="633"/>
      <c r="CI45" s="633"/>
      <c r="CJ45" s="633"/>
      <c r="CK45" s="633"/>
      <c r="CL45" s="633"/>
      <c r="CM45" s="633"/>
      <c r="CN45" s="633"/>
      <c r="CO45" s="633"/>
      <c r="CP45" s="633"/>
      <c r="CQ45" s="633"/>
      <c r="CR45" s="633"/>
      <c r="CS45" s="633"/>
      <c r="CT45" s="633"/>
      <c r="CU45" s="633"/>
      <c r="CV45" s="633"/>
      <c r="CW45" s="633"/>
      <c r="CX45" s="633"/>
      <c r="CY45" s="633"/>
      <c r="CZ45" s="633"/>
      <c r="DA45" s="633"/>
      <c r="DB45" s="633"/>
      <c r="DC45" s="633"/>
      <c r="DD45" s="633"/>
      <c r="DE45" s="634"/>
    </row>
    <row r="46" spans="2:109" ht="10.5" customHeight="1">
      <c r="B46" s="579"/>
      <c r="C46" s="580"/>
      <c r="D46" s="580"/>
      <c r="E46" s="580"/>
      <c r="F46" s="580"/>
      <c r="G46" s="580"/>
      <c r="H46" s="580"/>
      <c r="I46" s="580"/>
      <c r="J46" s="580"/>
      <c r="K46" s="580"/>
      <c r="L46" s="580"/>
      <c r="M46" s="580"/>
      <c r="N46" s="580"/>
      <c r="O46" s="580"/>
      <c r="P46" s="580"/>
      <c r="Q46" s="580"/>
      <c r="R46" s="580"/>
      <c r="S46" s="580"/>
      <c r="T46" s="580"/>
      <c r="U46" s="580"/>
      <c r="V46" s="580"/>
      <c r="W46" s="580"/>
      <c r="X46" s="580"/>
      <c r="Y46" s="580"/>
      <c r="Z46" s="580"/>
      <c r="AA46" s="581"/>
      <c r="AB46" s="632"/>
      <c r="AC46" s="633"/>
      <c r="AD46" s="633"/>
      <c r="AE46" s="633"/>
      <c r="AF46" s="633"/>
      <c r="AG46" s="633"/>
      <c r="AH46" s="633"/>
      <c r="AI46" s="633"/>
      <c r="AJ46" s="633"/>
      <c r="AK46" s="633"/>
      <c r="AL46" s="633"/>
      <c r="AM46" s="633"/>
      <c r="AN46" s="633"/>
      <c r="AO46" s="633"/>
      <c r="AP46" s="633"/>
      <c r="AQ46" s="633"/>
      <c r="AR46" s="633"/>
      <c r="AS46" s="633"/>
      <c r="AT46" s="633"/>
      <c r="AU46" s="633"/>
      <c r="AV46" s="633"/>
      <c r="AW46" s="633"/>
      <c r="AX46" s="633"/>
      <c r="AY46" s="633"/>
      <c r="AZ46" s="633"/>
      <c r="BA46" s="633"/>
      <c r="BB46" s="633"/>
      <c r="BC46" s="633"/>
      <c r="BD46" s="633"/>
      <c r="BE46" s="633"/>
      <c r="BF46" s="633"/>
      <c r="BG46" s="633"/>
      <c r="BH46" s="633"/>
      <c r="BI46" s="633"/>
      <c r="BJ46" s="633"/>
      <c r="BK46" s="633"/>
      <c r="BL46" s="633"/>
      <c r="BM46" s="633"/>
      <c r="BN46" s="633"/>
      <c r="BO46" s="633"/>
      <c r="BP46" s="633"/>
      <c r="BQ46" s="633"/>
      <c r="BR46" s="633"/>
      <c r="BS46" s="633"/>
      <c r="BT46" s="633"/>
      <c r="BU46" s="633"/>
      <c r="BV46" s="633"/>
      <c r="BW46" s="633"/>
      <c r="BX46" s="633"/>
      <c r="BY46" s="633"/>
      <c r="BZ46" s="633"/>
      <c r="CA46" s="633"/>
      <c r="CB46" s="633"/>
      <c r="CC46" s="633"/>
      <c r="CD46" s="633"/>
      <c r="CE46" s="633"/>
      <c r="CF46" s="633"/>
      <c r="CG46" s="633"/>
      <c r="CH46" s="633"/>
      <c r="CI46" s="633"/>
      <c r="CJ46" s="633"/>
      <c r="CK46" s="633"/>
      <c r="CL46" s="633"/>
      <c r="CM46" s="633"/>
      <c r="CN46" s="633"/>
      <c r="CO46" s="633"/>
      <c r="CP46" s="633"/>
      <c r="CQ46" s="633"/>
      <c r="CR46" s="633"/>
      <c r="CS46" s="633"/>
      <c r="CT46" s="633"/>
      <c r="CU46" s="633"/>
      <c r="CV46" s="633"/>
      <c r="CW46" s="633"/>
      <c r="CX46" s="633"/>
      <c r="CY46" s="633"/>
      <c r="CZ46" s="633"/>
      <c r="DA46" s="633"/>
      <c r="DB46" s="633"/>
      <c r="DC46" s="633"/>
      <c r="DD46" s="633"/>
      <c r="DE46" s="634"/>
    </row>
    <row r="47" spans="2:109" ht="10.5" customHeight="1" thickBot="1">
      <c r="B47" s="629"/>
      <c r="C47" s="615"/>
      <c r="D47" s="615"/>
      <c r="E47" s="615"/>
      <c r="F47" s="615"/>
      <c r="G47" s="615"/>
      <c r="H47" s="615"/>
      <c r="I47" s="615"/>
      <c r="J47" s="615"/>
      <c r="K47" s="615"/>
      <c r="L47" s="615"/>
      <c r="M47" s="615"/>
      <c r="N47" s="615"/>
      <c r="O47" s="615"/>
      <c r="P47" s="615"/>
      <c r="Q47" s="615"/>
      <c r="R47" s="615"/>
      <c r="S47" s="615"/>
      <c r="T47" s="615"/>
      <c r="U47" s="615"/>
      <c r="V47" s="615"/>
      <c r="W47" s="615"/>
      <c r="X47" s="615"/>
      <c r="Y47" s="615"/>
      <c r="Z47" s="615"/>
      <c r="AA47" s="616"/>
      <c r="AB47" s="632"/>
      <c r="AC47" s="633"/>
      <c r="AD47" s="633"/>
      <c r="AE47" s="633"/>
      <c r="AF47" s="633"/>
      <c r="AG47" s="633"/>
      <c r="AH47" s="633"/>
      <c r="AI47" s="633"/>
      <c r="AJ47" s="633"/>
      <c r="AK47" s="633"/>
      <c r="AL47" s="633"/>
      <c r="AM47" s="633"/>
      <c r="AN47" s="633"/>
      <c r="AO47" s="633"/>
      <c r="AP47" s="633"/>
      <c r="AQ47" s="633"/>
      <c r="AR47" s="633"/>
      <c r="AS47" s="633"/>
      <c r="AT47" s="633"/>
      <c r="AU47" s="633"/>
      <c r="AV47" s="633"/>
      <c r="AW47" s="633"/>
      <c r="AX47" s="633"/>
      <c r="AY47" s="633"/>
      <c r="AZ47" s="633"/>
      <c r="BA47" s="633"/>
      <c r="BB47" s="633"/>
      <c r="BC47" s="633"/>
      <c r="BD47" s="633"/>
      <c r="BE47" s="633"/>
      <c r="BF47" s="633"/>
      <c r="BG47" s="633"/>
      <c r="BH47" s="633"/>
      <c r="BI47" s="633"/>
      <c r="BJ47" s="633"/>
      <c r="BK47" s="633"/>
      <c r="BL47" s="633"/>
      <c r="BM47" s="633"/>
      <c r="BN47" s="633"/>
      <c r="BO47" s="633"/>
      <c r="BP47" s="633"/>
      <c r="BQ47" s="633"/>
      <c r="BR47" s="633"/>
      <c r="BS47" s="633"/>
      <c r="BT47" s="633"/>
      <c r="BU47" s="633"/>
      <c r="BV47" s="633"/>
      <c r="BW47" s="633"/>
      <c r="BX47" s="633"/>
      <c r="BY47" s="633"/>
      <c r="BZ47" s="633"/>
      <c r="CA47" s="633"/>
      <c r="CB47" s="633"/>
      <c r="CC47" s="633"/>
      <c r="CD47" s="633"/>
      <c r="CE47" s="633"/>
      <c r="CF47" s="633"/>
      <c r="CG47" s="633"/>
      <c r="CH47" s="633"/>
      <c r="CI47" s="633"/>
      <c r="CJ47" s="633"/>
      <c r="CK47" s="633"/>
      <c r="CL47" s="633"/>
      <c r="CM47" s="633"/>
      <c r="CN47" s="633"/>
      <c r="CO47" s="633"/>
      <c r="CP47" s="633"/>
      <c r="CQ47" s="633"/>
      <c r="CR47" s="633"/>
      <c r="CS47" s="633"/>
      <c r="CT47" s="633"/>
      <c r="CU47" s="633"/>
      <c r="CV47" s="633"/>
      <c r="CW47" s="633"/>
      <c r="CX47" s="633"/>
      <c r="CY47" s="633"/>
      <c r="CZ47" s="633"/>
      <c r="DA47" s="633"/>
      <c r="DB47" s="633"/>
      <c r="DC47" s="633"/>
      <c r="DD47" s="633"/>
      <c r="DE47" s="634"/>
    </row>
    <row r="48" spans="2:109" ht="10.5" customHeight="1">
      <c r="B48" s="635" t="s">
        <v>1</v>
      </c>
      <c r="C48" s="636"/>
      <c r="D48" s="636"/>
      <c r="E48" s="636"/>
      <c r="F48" s="636"/>
      <c r="G48" s="636"/>
      <c r="H48" s="636"/>
      <c r="I48" s="636"/>
      <c r="J48" s="636"/>
      <c r="K48" s="636"/>
      <c r="L48" s="636"/>
      <c r="M48" s="636"/>
      <c r="N48" s="636"/>
      <c r="O48" s="579" t="s">
        <v>2</v>
      </c>
      <c r="P48" s="580"/>
      <c r="Q48" s="580"/>
      <c r="R48" s="580"/>
      <c r="S48" s="580"/>
      <c r="T48" s="580"/>
      <c r="U48" s="580"/>
      <c r="V48" s="580"/>
      <c r="W48" s="580"/>
      <c r="X48" s="580"/>
      <c r="Y48" s="580"/>
      <c r="Z48" s="577"/>
      <c r="AA48" s="577"/>
      <c r="AB48" s="577"/>
      <c r="AC48" s="577"/>
      <c r="AD48" s="577"/>
      <c r="AE48" s="577"/>
      <c r="AF48" s="578"/>
      <c r="AG48" s="585"/>
      <c r="AH48" s="586"/>
      <c r="AI48" s="586"/>
      <c r="AJ48" s="586"/>
      <c r="AK48" s="586"/>
      <c r="AL48" s="586"/>
      <c r="AM48" s="586"/>
      <c r="AN48" s="586"/>
      <c r="AO48" s="586"/>
      <c r="AP48" s="586"/>
      <c r="AQ48" s="586"/>
      <c r="AR48" s="586"/>
      <c r="AS48" s="586"/>
      <c r="AT48" s="586"/>
      <c r="AU48" s="586"/>
      <c r="AV48" s="586"/>
      <c r="AW48" s="586"/>
      <c r="AX48" s="586"/>
      <c r="AY48" s="586"/>
      <c r="AZ48" s="586"/>
      <c r="BA48" s="586"/>
      <c r="BB48" s="586"/>
      <c r="BC48" s="586"/>
      <c r="BD48" s="586"/>
      <c r="BE48" s="586"/>
      <c r="BF48" s="586"/>
      <c r="BG48" s="586"/>
      <c r="BH48" s="587"/>
      <c r="BI48" s="576" t="s">
        <v>4</v>
      </c>
      <c r="BJ48" s="577"/>
      <c r="BK48" s="577"/>
      <c r="BL48" s="577"/>
      <c r="BM48" s="577"/>
      <c r="BN48" s="577"/>
      <c r="BO48" s="577"/>
      <c r="BP48" s="577"/>
      <c r="BQ48" s="577"/>
      <c r="BR48" s="577"/>
      <c r="BS48" s="577"/>
      <c r="BT48" s="577"/>
      <c r="BU48" s="577"/>
      <c r="BV48" s="577"/>
      <c r="BW48" s="577"/>
      <c r="BX48" s="577"/>
      <c r="BY48" s="577"/>
      <c r="BZ48" s="578"/>
      <c r="CA48" s="585"/>
      <c r="CB48" s="586"/>
      <c r="CC48" s="586"/>
      <c r="CD48" s="586"/>
      <c r="CE48" s="586"/>
      <c r="CF48" s="586"/>
      <c r="CG48" s="586"/>
      <c r="CH48" s="586"/>
      <c r="CI48" s="586"/>
      <c r="CJ48" s="586"/>
      <c r="CK48" s="586"/>
      <c r="CL48" s="586"/>
      <c r="CM48" s="586"/>
      <c r="CN48" s="586"/>
      <c r="CO48" s="586"/>
      <c r="CP48" s="586"/>
      <c r="CQ48" s="586"/>
      <c r="CR48" s="586"/>
      <c r="CS48" s="586"/>
      <c r="CT48" s="586"/>
      <c r="CU48" s="586"/>
      <c r="CV48" s="586"/>
      <c r="CW48" s="586"/>
      <c r="CX48" s="586"/>
      <c r="CY48" s="586"/>
      <c r="CZ48" s="586"/>
      <c r="DA48" s="586"/>
      <c r="DB48" s="586"/>
      <c r="DC48" s="586"/>
      <c r="DD48" s="586"/>
      <c r="DE48" s="587"/>
    </row>
    <row r="49" spans="2:110" ht="10.5" customHeight="1">
      <c r="B49" s="637"/>
      <c r="C49" s="638"/>
      <c r="D49" s="638"/>
      <c r="E49" s="638"/>
      <c r="F49" s="638"/>
      <c r="G49" s="638"/>
      <c r="H49" s="638"/>
      <c r="I49" s="638"/>
      <c r="J49" s="638"/>
      <c r="K49" s="638"/>
      <c r="L49" s="638"/>
      <c r="M49" s="638"/>
      <c r="N49" s="638"/>
      <c r="O49" s="579"/>
      <c r="P49" s="580"/>
      <c r="Q49" s="580"/>
      <c r="R49" s="580"/>
      <c r="S49" s="580"/>
      <c r="T49" s="580"/>
      <c r="U49" s="580"/>
      <c r="V49" s="580"/>
      <c r="W49" s="580"/>
      <c r="X49" s="580"/>
      <c r="Y49" s="580"/>
      <c r="Z49" s="580"/>
      <c r="AA49" s="580"/>
      <c r="AB49" s="580"/>
      <c r="AC49" s="580"/>
      <c r="AD49" s="580"/>
      <c r="AE49" s="580"/>
      <c r="AF49" s="581"/>
      <c r="AG49" s="588"/>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90"/>
      <c r="BI49" s="579"/>
      <c r="BJ49" s="580"/>
      <c r="BK49" s="580"/>
      <c r="BL49" s="580"/>
      <c r="BM49" s="580"/>
      <c r="BN49" s="580"/>
      <c r="BO49" s="580"/>
      <c r="BP49" s="580"/>
      <c r="BQ49" s="580"/>
      <c r="BR49" s="580"/>
      <c r="BS49" s="580"/>
      <c r="BT49" s="580"/>
      <c r="BU49" s="580"/>
      <c r="BV49" s="580"/>
      <c r="BW49" s="580"/>
      <c r="BX49" s="580"/>
      <c r="BY49" s="580"/>
      <c r="BZ49" s="581"/>
      <c r="CA49" s="588"/>
      <c r="CB49" s="589"/>
      <c r="CC49" s="589"/>
      <c r="CD49" s="589"/>
      <c r="CE49" s="589"/>
      <c r="CF49" s="589"/>
      <c r="CG49" s="589"/>
      <c r="CH49" s="589"/>
      <c r="CI49" s="589"/>
      <c r="CJ49" s="589"/>
      <c r="CK49" s="589"/>
      <c r="CL49" s="589"/>
      <c r="CM49" s="589"/>
      <c r="CN49" s="589"/>
      <c r="CO49" s="589"/>
      <c r="CP49" s="589"/>
      <c r="CQ49" s="589"/>
      <c r="CR49" s="589"/>
      <c r="CS49" s="589"/>
      <c r="CT49" s="589"/>
      <c r="CU49" s="589"/>
      <c r="CV49" s="589"/>
      <c r="CW49" s="589"/>
      <c r="CX49" s="589"/>
      <c r="CY49" s="589"/>
      <c r="CZ49" s="589"/>
      <c r="DA49" s="589"/>
      <c r="DB49" s="589"/>
      <c r="DC49" s="589"/>
      <c r="DD49" s="589"/>
      <c r="DE49" s="590"/>
    </row>
    <row r="50" spans="2:110" ht="10.5" customHeight="1">
      <c r="B50" s="637"/>
      <c r="C50" s="638"/>
      <c r="D50" s="638"/>
      <c r="E50" s="638"/>
      <c r="F50" s="638"/>
      <c r="G50" s="638"/>
      <c r="H50" s="638"/>
      <c r="I50" s="638"/>
      <c r="J50" s="638"/>
      <c r="K50" s="638"/>
      <c r="L50" s="638"/>
      <c r="M50" s="638"/>
      <c r="N50" s="638"/>
      <c r="O50" s="579"/>
      <c r="P50" s="580"/>
      <c r="Q50" s="580"/>
      <c r="R50" s="580"/>
      <c r="S50" s="580"/>
      <c r="T50" s="580"/>
      <c r="U50" s="580"/>
      <c r="V50" s="580"/>
      <c r="W50" s="580"/>
      <c r="X50" s="580"/>
      <c r="Y50" s="580"/>
      <c r="Z50" s="580"/>
      <c r="AA50" s="580"/>
      <c r="AB50" s="580"/>
      <c r="AC50" s="580"/>
      <c r="AD50" s="580"/>
      <c r="AE50" s="580"/>
      <c r="AF50" s="581"/>
      <c r="AG50" s="588"/>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89"/>
      <c r="BD50" s="589"/>
      <c r="BE50" s="589"/>
      <c r="BF50" s="589"/>
      <c r="BG50" s="589"/>
      <c r="BH50" s="590"/>
      <c r="BI50" s="579"/>
      <c r="BJ50" s="580"/>
      <c r="BK50" s="580"/>
      <c r="BL50" s="580"/>
      <c r="BM50" s="580"/>
      <c r="BN50" s="580"/>
      <c r="BO50" s="580"/>
      <c r="BP50" s="580"/>
      <c r="BQ50" s="580"/>
      <c r="BR50" s="580"/>
      <c r="BS50" s="580"/>
      <c r="BT50" s="580"/>
      <c r="BU50" s="580"/>
      <c r="BV50" s="580"/>
      <c r="BW50" s="580"/>
      <c r="BX50" s="580"/>
      <c r="BY50" s="580"/>
      <c r="BZ50" s="581"/>
      <c r="CA50" s="588"/>
      <c r="CB50" s="589"/>
      <c r="CC50" s="589"/>
      <c r="CD50" s="589"/>
      <c r="CE50" s="589"/>
      <c r="CF50" s="589"/>
      <c r="CG50" s="589"/>
      <c r="CH50" s="589"/>
      <c r="CI50" s="589"/>
      <c r="CJ50" s="589"/>
      <c r="CK50" s="589"/>
      <c r="CL50" s="589"/>
      <c r="CM50" s="589"/>
      <c r="CN50" s="589"/>
      <c r="CO50" s="589"/>
      <c r="CP50" s="589"/>
      <c r="CQ50" s="589"/>
      <c r="CR50" s="589"/>
      <c r="CS50" s="589"/>
      <c r="CT50" s="589"/>
      <c r="CU50" s="589"/>
      <c r="CV50" s="589"/>
      <c r="CW50" s="589"/>
      <c r="CX50" s="589"/>
      <c r="CY50" s="589"/>
      <c r="CZ50" s="589"/>
      <c r="DA50" s="589"/>
      <c r="DB50" s="589"/>
      <c r="DC50" s="589"/>
      <c r="DD50" s="589"/>
      <c r="DE50" s="590"/>
    </row>
    <row r="51" spans="2:110" ht="10.5" customHeight="1" thickBot="1">
      <c r="B51" s="637"/>
      <c r="C51" s="638"/>
      <c r="D51" s="638"/>
      <c r="E51" s="638"/>
      <c r="F51" s="638"/>
      <c r="G51" s="638"/>
      <c r="H51" s="638"/>
      <c r="I51" s="638"/>
      <c r="J51" s="638"/>
      <c r="K51" s="638"/>
      <c r="L51" s="638"/>
      <c r="M51" s="638"/>
      <c r="N51" s="638"/>
      <c r="O51" s="629"/>
      <c r="P51" s="615"/>
      <c r="Q51" s="615"/>
      <c r="R51" s="615"/>
      <c r="S51" s="615"/>
      <c r="T51" s="615"/>
      <c r="U51" s="615"/>
      <c r="V51" s="615"/>
      <c r="W51" s="615"/>
      <c r="X51" s="615"/>
      <c r="Y51" s="615"/>
      <c r="Z51" s="615"/>
      <c r="AA51" s="615"/>
      <c r="AB51" s="615"/>
      <c r="AC51" s="615"/>
      <c r="AD51" s="615"/>
      <c r="AE51" s="615"/>
      <c r="AF51" s="616"/>
      <c r="AG51" s="617"/>
      <c r="AH51" s="618"/>
      <c r="AI51" s="618"/>
      <c r="AJ51" s="618"/>
      <c r="AK51" s="618"/>
      <c r="AL51" s="618"/>
      <c r="AM51" s="618"/>
      <c r="AN51" s="618"/>
      <c r="AO51" s="618"/>
      <c r="AP51" s="618"/>
      <c r="AQ51" s="618"/>
      <c r="AR51" s="618"/>
      <c r="AS51" s="618"/>
      <c r="AT51" s="618"/>
      <c r="AU51" s="618"/>
      <c r="AV51" s="618"/>
      <c r="AW51" s="618"/>
      <c r="AX51" s="618"/>
      <c r="AY51" s="618"/>
      <c r="AZ51" s="618"/>
      <c r="BA51" s="618"/>
      <c r="BB51" s="618"/>
      <c r="BC51" s="618"/>
      <c r="BD51" s="618"/>
      <c r="BE51" s="618"/>
      <c r="BF51" s="618"/>
      <c r="BG51" s="618"/>
      <c r="BH51" s="619"/>
      <c r="BI51" s="629"/>
      <c r="BJ51" s="615"/>
      <c r="BK51" s="615"/>
      <c r="BL51" s="615"/>
      <c r="BM51" s="615"/>
      <c r="BN51" s="615"/>
      <c r="BO51" s="615"/>
      <c r="BP51" s="615"/>
      <c r="BQ51" s="615"/>
      <c r="BR51" s="615"/>
      <c r="BS51" s="615"/>
      <c r="BT51" s="615"/>
      <c r="BU51" s="615"/>
      <c r="BV51" s="615"/>
      <c r="BW51" s="615"/>
      <c r="BX51" s="615"/>
      <c r="BY51" s="615"/>
      <c r="BZ51" s="616"/>
      <c r="CA51" s="617"/>
      <c r="CB51" s="618"/>
      <c r="CC51" s="618"/>
      <c r="CD51" s="618"/>
      <c r="CE51" s="618"/>
      <c r="CF51" s="618"/>
      <c r="CG51" s="618"/>
      <c r="CH51" s="618"/>
      <c r="CI51" s="618"/>
      <c r="CJ51" s="618"/>
      <c r="CK51" s="618"/>
      <c r="CL51" s="618"/>
      <c r="CM51" s="618"/>
      <c r="CN51" s="618"/>
      <c r="CO51" s="618"/>
      <c r="CP51" s="618"/>
      <c r="CQ51" s="618"/>
      <c r="CR51" s="618"/>
      <c r="CS51" s="618"/>
      <c r="CT51" s="618"/>
      <c r="CU51" s="618"/>
      <c r="CV51" s="618"/>
      <c r="CW51" s="618"/>
      <c r="CX51" s="618"/>
      <c r="CY51" s="618"/>
      <c r="CZ51" s="618"/>
      <c r="DA51" s="618"/>
      <c r="DB51" s="618"/>
      <c r="DC51" s="618"/>
      <c r="DD51" s="618"/>
      <c r="DE51" s="619"/>
    </row>
    <row r="52" spans="2:110" ht="10.5" customHeight="1">
      <c r="B52" s="637"/>
      <c r="C52" s="638"/>
      <c r="D52" s="638"/>
      <c r="E52" s="638"/>
      <c r="F52" s="638"/>
      <c r="G52" s="638"/>
      <c r="H52" s="638"/>
      <c r="I52" s="638"/>
      <c r="J52" s="638"/>
      <c r="K52" s="638"/>
      <c r="L52" s="638"/>
      <c r="M52" s="638"/>
      <c r="N52" s="638"/>
      <c r="O52" s="576" t="s">
        <v>3</v>
      </c>
      <c r="P52" s="577"/>
      <c r="Q52" s="577"/>
      <c r="R52" s="577"/>
      <c r="S52" s="577"/>
      <c r="T52" s="577"/>
      <c r="U52" s="577"/>
      <c r="V52" s="577"/>
      <c r="W52" s="577"/>
      <c r="X52" s="577"/>
      <c r="Y52" s="577"/>
      <c r="Z52" s="577"/>
      <c r="AA52" s="577"/>
      <c r="AB52" s="577"/>
      <c r="AC52" s="577"/>
      <c r="AD52" s="577"/>
      <c r="AE52" s="577"/>
      <c r="AF52" s="577"/>
      <c r="AG52" s="577"/>
      <c r="AH52" s="577"/>
      <c r="AI52" s="577"/>
      <c r="AJ52" s="577"/>
      <c r="AK52" s="577"/>
      <c r="AL52" s="577"/>
      <c r="AM52" s="577"/>
      <c r="AN52" s="577"/>
      <c r="AO52" s="577"/>
      <c r="AP52" s="577"/>
      <c r="AQ52" s="577"/>
      <c r="AR52" s="577"/>
      <c r="AS52" s="577"/>
      <c r="AT52" s="577"/>
      <c r="AU52" s="577"/>
      <c r="AV52" s="578"/>
      <c r="AW52" s="585"/>
      <c r="AX52" s="586"/>
      <c r="AY52" s="586"/>
      <c r="AZ52" s="586"/>
      <c r="BA52" s="586"/>
      <c r="BB52" s="586"/>
      <c r="BC52" s="586"/>
      <c r="BD52" s="586"/>
      <c r="BE52" s="586"/>
      <c r="BF52" s="586"/>
      <c r="BG52" s="586"/>
      <c r="BH52" s="586"/>
      <c r="BI52" s="586"/>
      <c r="BJ52" s="586"/>
      <c r="BK52" s="586"/>
      <c r="BL52" s="586"/>
      <c r="BM52" s="586"/>
      <c r="BN52" s="586"/>
      <c r="BO52" s="586"/>
      <c r="BP52" s="586"/>
      <c r="BQ52" s="586"/>
      <c r="BR52" s="586"/>
      <c r="BS52" s="586"/>
      <c r="BT52" s="586"/>
      <c r="BU52" s="586"/>
      <c r="BV52" s="586"/>
      <c r="BW52" s="586"/>
      <c r="BX52" s="586"/>
      <c r="BY52" s="586"/>
      <c r="BZ52" s="586"/>
      <c r="CA52" s="586"/>
      <c r="CB52" s="586"/>
      <c r="CC52" s="586"/>
      <c r="CD52" s="586"/>
      <c r="CE52" s="586"/>
      <c r="CF52" s="586"/>
      <c r="CG52" s="586"/>
      <c r="CH52" s="586"/>
      <c r="CI52" s="586"/>
      <c r="CJ52" s="586"/>
      <c r="CK52" s="586"/>
      <c r="CL52" s="586"/>
      <c r="CM52" s="586"/>
      <c r="CN52" s="586"/>
      <c r="CO52" s="586"/>
      <c r="CP52" s="586"/>
      <c r="CQ52" s="586"/>
      <c r="CR52" s="586"/>
      <c r="CS52" s="586"/>
      <c r="CT52" s="586"/>
      <c r="CU52" s="586"/>
      <c r="CV52" s="586"/>
      <c r="CW52" s="586"/>
      <c r="CX52" s="586"/>
      <c r="CY52" s="586"/>
      <c r="CZ52" s="586"/>
      <c r="DA52" s="586"/>
      <c r="DB52" s="586"/>
      <c r="DC52" s="586"/>
      <c r="DD52" s="586"/>
      <c r="DE52" s="587"/>
    </row>
    <row r="53" spans="2:110" ht="10.5" customHeight="1">
      <c r="B53" s="637"/>
      <c r="C53" s="638"/>
      <c r="D53" s="638"/>
      <c r="E53" s="638"/>
      <c r="F53" s="638"/>
      <c r="G53" s="638"/>
      <c r="H53" s="638"/>
      <c r="I53" s="638"/>
      <c r="J53" s="638"/>
      <c r="K53" s="638"/>
      <c r="L53" s="638"/>
      <c r="M53" s="638"/>
      <c r="N53" s="638"/>
      <c r="O53" s="579"/>
      <c r="P53" s="580"/>
      <c r="Q53" s="580"/>
      <c r="R53" s="580"/>
      <c r="S53" s="580"/>
      <c r="T53" s="580"/>
      <c r="U53" s="580"/>
      <c r="V53" s="580"/>
      <c r="W53" s="580"/>
      <c r="X53" s="580"/>
      <c r="Y53" s="580"/>
      <c r="Z53" s="580"/>
      <c r="AA53" s="580"/>
      <c r="AB53" s="580"/>
      <c r="AC53" s="580"/>
      <c r="AD53" s="580"/>
      <c r="AE53" s="580"/>
      <c r="AF53" s="580"/>
      <c r="AG53" s="580"/>
      <c r="AH53" s="580"/>
      <c r="AI53" s="580"/>
      <c r="AJ53" s="580"/>
      <c r="AK53" s="580"/>
      <c r="AL53" s="580"/>
      <c r="AM53" s="580"/>
      <c r="AN53" s="580"/>
      <c r="AO53" s="580"/>
      <c r="AP53" s="580"/>
      <c r="AQ53" s="580"/>
      <c r="AR53" s="580"/>
      <c r="AS53" s="580"/>
      <c r="AT53" s="580"/>
      <c r="AU53" s="580"/>
      <c r="AV53" s="581"/>
      <c r="AW53" s="588"/>
      <c r="AX53" s="589"/>
      <c r="AY53" s="589"/>
      <c r="AZ53" s="589"/>
      <c r="BA53" s="589"/>
      <c r="BB53" s="589"/>
      <c r="BC53" s="589"/>
      <c r="BD53" s="589"/>
      <c r="BE53" s="589"/>
      <c r="BF53" s="589"/>
      <c r="BG53" s="589"/>
      <c r="BH53" s="589"/>
      <c r="BI53" s="589"/>
      <c r="BJ53" s="589"/>
      <c r="BK53" s="589"/>
      <c r="BL53" s="589"/>
      <c r="BM53" s="589"/>
      <c r="BN53" s="589"/>
      <c r="BO53" s="589"/>
      <c r="BP53" s="589"/>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c r="CU53" s="589"/>
      <c r="CV53" s="589"/>
      <c r="CW53" s="589"/>
      <c r="CX53" s="589"/>
      <c r="CY53" s="589"/>
      <c r="CZ53" s="589"/>
      <c r="DA53" s="589"/>
      <c r="DB53" s="589"/>
      <c r="DC53" s="589"/>
      <c r="DD53" s="589"/>
      <c r="DE53" s="590"/>
    </row>
    <row r="54" spans="2:110" ht="10.5" customHeight="1">
      <c r="B54" s="637"/>
      <c r="C54" s="638"/>
      <c r="D54" s="638"/>
      <c r="E54" s="638"/>
      <c r="F54" s="638"/>
      <c r="G54" s="638"/>
      <c r="H54" s="638"/>
      <c r="I54" s="638"/>
      <c r="J54" s="638"/>
      <c r="K54" s="638"/>
      <c r="L54" s="638"/>
      <c r="M54" s="638"/>
      <c r="N54" s="638"/>
      <c r="O54" s="579"/>
      <c r="P54" s="580"/>
      <c r="Q54" s="580"/>
      <c r="R54" s="580"/>
      <c r="S54" s="580"/>
      <c r="T54" s="580"/>
      <c r="U54" s="580"/>
      <c r="V54" s="580"/>
      <c r="W54" s="580"/>
      <c r="X54" s="580"/>
      <c r="Y54" s="580"/>
      <c r="Z54" s="580"/>
      <c r="AA54" s="580"/>
      <c r="AB54" s="580"/>
      <c r="AC54" s="580"/>
      <c r="AD54" s="580"/>
      <c r="AE54" s="580"/>
      <c r="AF54" s="580"/>
      <c r="AG54" s="580"/>
      <c r="AH54" s="580"/>
      <c r="AI54" s="580"/>
      <c r="AJ54" s="580"/>
      <c r="AK54" s="580"/>
      <c r="AL54" s="580"/>
      <c r="AM54" s="580"/>
      <c r="AN54" s="580"/>
      <c r="AO54" s="580"/>
      <c r="AP54" s="580"/>
      <c r="AQ54" s="580"/>
      <c r="AR54" s="580"/>
      <c r="AS54" s="580"/>
      <c r="AT54" s="580"/>
      <c r="AU54" s="580"/>
      <c r="AV54" s="581"/>
      <c r="AW54" s="588"/>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c r="CU54" s="589"/>
      <c r="CV54" s="589"/>
      <c r="CW54" s="589"/>
      <c r="CX54" s="589"/>
      <c r="CY54" s="589"/>
      <c r="CZ54" s="589"/>
      <c r="DA54" s="589"/>
      <c r="DB54" s="589"/>
      <c r="DC54" s="589"/>
      <c r="DD54" s="589"/>
      <c r="DE54" s="590"/>
    </row>
    <row r="55" spans="2:110" ht="10.5" customHeight="1" thickBot="1">
      <c r="B55" s="637"/>
      <c r="C55" s="638"/>
      <c r="D55" s="638"/>
      <c r="E55" s="638"/>
      <c r="F55" s="638"/>
      <c r="G55" s="638"/>
      <c r="H55" s="638"/>
      <c r="I55" s="638"/>
      <c r="J55" s="638"/>
      <c r="K55" s="638"/>
      <c r="L55" s="638"/>
      <c r="M55" s="638"/>
      <c r="N55" s="638"/>
      <c r="O55" s="629"/>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6"/>
      <c r="AW55" s="617"/>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9"/>
    </row>
    <row r="56" spans="2:110" ht="10.5" customHeight="1">
      <c r="B56" s="391"/>
      <c r="C56" s="392"/>
      <c r="D56" s="392"/>
      <c r="E56" s="392"/>
      <c r="F56" s="392"/>
      <c r="G56" s="392"/>
      <c r="H56" s="392"/>
      <c r="I56" s="392"/>
      <c r="J56" s="392"/>
      <c r="K56" s="392"/>
      <c r="L56" s="392"/>
      <c r="M56" s="392"/>
      <c r="N56" s="393"/>
      <c r="O56" s="577" t="s">
        <v>32</v>
      </c>
      <c r="P56" s="577"/>
      <c r="Q56" s="577"/>
      <c r="R56" s="577"/>
      <c r="S56" s="577"/>
      <c r="T56" s="577"/>
      <c r="U56" s="577"/>
      <c r="V56" s="577"/>
      <c r="W56" s="577"/>
      <c r="X56" s="577"/>
      <c r="Y56" s="577"/>
      <c r="Z56" s="577"/>
      <c r="AA56" s="577"/>
      <c r="AB56" s="577"/>
      <c r="AC56" s="577"/>
      <c r="AD56" s="577"/>
      <c r="AE56" s="577"/>
      <c r="AF56" s="578"/>
      <c r="AG56" s="585"/>
      <c r="AH56" s="586"/>
      <c r="AI56" s="586"/>
      <c r="AJ56" s="586"/>
      <c r="AK56" s="586"/>
      <c r="AL56" s="586"/>
      <c r="AM56" s="586"/>
      <c r="AN56" s="586"/>
      <c r="AO56" s="586"/>
      <c r="AP56" s="586"/>
      <c r="AQ56" s="586"/>
      <c r="AR56" s="586"/>
      <c r="AS56" s="586"/>
      <c r="AT56" s="586"/>
      <c r="AU56" s="586"/>
      <c r="AV56" s="586"/>
      <c r="AW56" s="586"/>
      <c r="AX56" s="586"/>
      <c r="AY56" s="586"/>
      <c r="AZ56" s="586"/>
      <c r="BA56" s="586"/>
      <c r="BB56" s="586"/>
      <c r="BC56" s="586"/>
      <c r="BD56" s="586"/>
      <c r="BE56" s="586"/>
      <c r="BF56" s="586"/>
      <c r="BG56" s="586"/>
      <c r="BH56" s="586"/>
      <c r="BI56" s="586"/>
      <c r="BJ56" s="586"/>
      <c r="BK56" s="586"/>
      <c r="BL56" s="586"/>
      <c r="BM56" s="586"/>
      <c r="BN56" s="586"/>
      <c r="BO56" s="586"/>
      <c r="BP56" s="586"/>
      <c r="BQ56" s="586"/>
      <c r="BR56" s="586"/>
      <c r="BS56" s="586"/>
      <c r="BT56" s="586"/>
      <c r="BU56" s="586"/>
      <c r="BV56" s="586"/>
      <c r="BW56" s="586"/>
      <c r="BX56" s="586"/>
      <c r="BY56" s="586"/>
      <c r="BZ56" s="586"/>
      <c r="CA56" s="586"/>
      <c r="CB56" s="586"/>
      <c r="CC56" s="586"/>
      <c r="CD56" s="586"/>
      <c r="CE56" s="586"/>
      <c r="CF56" s="586"/>
      <c r="CG56" s="586"/>
      <c r="CH56" s="586"/>
      <c r="CI56" s="586"/>
      <c r="CJ56" s="586"/>
      <c r="CK56" s="586"/>
      <c r="CL56" s="586"/>
      <c r="CM56" s="586"/>
      <c r="CN56" s="586"/>
      <c r="CO56" s="586"/>
      <c r="CP56" s="586"/>
      <c r="CQ56" s="586"/>
      <c r="CR56" s="586"/>
      <c r="CS56" s="586"/>
      <c r="CT56" s="586"/>
      <c r="CU56" s="586"/>
      <c r="CV56" s="586"/>
      <c r="CW56" s="586"/>
      <c r="CX56" s="586"/>
      <c r="CY56" s="586"/>
      <c r="CZ56" s="586"/>
      <c r="DA56" s="586"/>
      <c r="DB56" s="586"/>
      <c r="DC56" s="586"/>
      <c r="DD56" s="586"/>
      <c r="DE56" s="587"/>
    </row>
    <row r="57" spans="2:110" ht="10.5" customHeight="1">
      <c r="B57" s="391"/>
      <c r="C57" s="392"/>
      <c r="D57" s="392"/>
      <c r="E57" s="392"/>
      <c r="F57" s="392"/>
      <c r="G57" s="392"/>
      <c r="H57" s="392"/>
      <c r="I57" s="392"/>
      <c r="J57" s="392"/>
      <c r="K57" s="392"/>
      <c r="L57" s="392"/>
      <c r="M57" s="392"/>
      <c r="N57" s="393"/>
      <c r="O57" s="580"/>
      <c r="P57" s="580"/>
      <c r="Q57" s="580"/>
      <c r="R57" s="580"/>
      <c r="S57" s="580"/>
      <c r="T57" s="580"/>
      <c r="U57" s="580"/>
      <c r="V57" s="580"/>
      <c r="W57" s="580"/>
      <c r="X57" s="580"/>
      <c r="Y57" s="580"/>
      <c r="Z57" s="580"/>
      <c r="AA57" s="580"/>
      <c r="AB57" s="580"/>
      <c r="AC57" s="580"/>
      <c r="AD57" s="580"/>
      <c r="AE57" s="580"/>
      <c r="AF57" s="581"/>
      <c r="AG57" s="588"/>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c r="CU57" s="589"/>
      <c r="CV57" s="589"/>
      <c r="CW57" s="589"/>
      <c r="CX57" s="589"/>
      <c r="CY57" s="589"/>
      <c r="CZ57" s="589"/>
      <c r="DA57" s="589"/>
      <c r="DB57" s="589"/>
      <c r="DC57" s="589"/>
      <c r="DD57" s="589"/>
      <c r="DE57" s="590"/>
    </row>
    <row r="58" spans="2:110" ht="10.5" customHeight="1">
      <c r="B58" s="391"/>
      <c r="C58" s="392"/>
      <c r="D58" s="392"/>
      <c r="E58" s="392"/>
      <c r="F58" s="392"/>
      <c r="G58" s="392"/>
      <c r="H58" s="392"/>
      <c r="I58" s="392"/>
      <c r="J58" s="392"/>
      <c r="K58" s="392"/>
      <c r="L58" s="392"/>
      <c r="M58" s="392"/>
      <c r="N58" s="393"/>
      <c r="O58" s="580"/>
      <c r="P58" s="580"/>
      <c r="Q58" s="580"/>
      <c r="R58" s="580"/>
      <c r="S58" s="580"/>
      <c r="T58" s="580"/>
      <c r="U58" s="580"/>
      <c r="V58" s="580"/>
      <c r="W58" s="580"/>
      <c r="X58" s="580"/>
      <c r="Y58" s="580"/>
      <c r="Z58" s="580"/>
      <c r="AA58" s="580"/>
      <c r="AB58" s="580"/>
      <c r="AC58" s="580"/>
      <c r="AD58" s="580"/>
      <c r="AE58" s="580"/>
      <c r="AF58" s="581"/>
      <c r="AG58" s="588"/>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c r="CU58" s="589"/>
      <c r="CV58" s="589"/>
      <c r="CW58" s="589"/>
      <c r="CX58" s="589"/>
      <c r="CY58" s="589"/>
      <c r="CZ58" s="589"/>
      <c r="DA58" s="589"/>
      <c r="DB58" s="589"/>
      <c r="DC58" s="589"/>
      <c r="DD58" s="589"/>
      <c r="DE58" s="590"/>
      <c r="DF58" s="16"/>
    </row>
    <row r="59" spans="2:110" ht="10.5" customHeight="1" thickBot="1">
      <c r="B59" s="391"/>
      <c r="C59" s="392"/>
      <c r="D59" s="392"/>
      <c r="E59" s="392"/>
      <c r="F59" s="392"/>
      <c r="G59" s="392"/>
      <c r="H59" s="392"/>
      <c r="I59" s="392"/>
      <c r="J59" s="392"/>
      <c r="K59" s="392"/>
      <c r="L59" s="392"/>
      <c r="M59" s="392"/>
      <c r="N59" s="393"/>
      <c r="O59" s="615"/>
      <c r="P59" s="615"/>
      <c r="Q59" s="615"/>
      <c r="R59" s="615"/>
      <c r="S59" s="615"/>
      <c r="T59" s="615"/>
      <c r="U59" s="615"/>
      <c r="V59" s="615"/>
      <c r="W59" s="615"/>
      <c r="X59" s="615"/>
      <c r="Y59" s="615"/>
      <c r="Z59" s="615"/>
      <c r="AA59" s="615"/>
      <c r="AB59" s="615"/>
      <c r="AC59" s="615"/>
      <c r="AD59" s="615"/>
      <c r="AE59" s="615"/>
      <c r="AF59" s="616"/>
      <c r="AG59" s="617"/>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9"/>
      <c r="DF59" s="16"/>
    </row>
    <row r="60" spans="2:110" ht="10.5" customHeight="1">
      <c r="B60" s="391"/>
      <c r="C60" s="392"/>
      <c r="D60" s="392"/>
      <c r="E60" s="392"/>
      <c r="F60" s="392"/>
      <c r="G60" s="392"/>
      <c r="H60" s="392"/>
      <c r="I60" s="392"/>
      <c r="J60" s="392"/>
      <c r="K60" s="392"/>
      <c r="L60" s="392"/>
      <c r="M60" s="392"/>
      <c r="N60" s="393"/>
      <c r="O60" s="577" t="s">
        <v>5</v>
      </c>
      <c r="P60" s="577"/>
      <c r="Q60" s="577"/>
      <c r="R60" s="577"/>
      <c r="S60" s="577"/>
      <c r="T60" s="577"/>
      <c r="U60" s="577"/>
      <c r="V60" s="577"/>
      <c r="W60" s="577"/>
      <c r="X60" s="577"/>
      <c r="Y60" s="577"/>
      <c r="Z60" s="577"/>
      <c r="AA60" s="577"/>
      <c r="AB60" s="577"/>
      <c r="AC60" s="577"/>
      <c r="AD60" s="577"/>
      <c r="AE60" s="577"/>
      <c r="AF60" s="578"/>
      <c r="AG60" s="585"/>
      <c r="AH60" s="586"/>
      <c r="AI60" s="586"/>
      <c r="AJ60" s="586"/>
      <c r="AK60" s="586"/>
      <c r="AL60" s="586"/>
      <c r="AM60" s="586"/>
      <c r="AN60" s="586"/>
      <c r="AO60" s="586"/>
      <c r="AP60" s="586"/>
      <c r="AQ60" s="586"/>
      <c r="AR60" s="586"/>
      <c r="AS60" s="586"/>
      <c r="AT60" s="586"/>
      <c r="AU60" s="586"/>
      <c r="AV60" s="586"/>
      <c r="AW60" s="586"/>
      <c r="AX60" s="586"/>
      <c r="AY60" s="586"/>
      <c r="AZ60" s="586"/>
      <c r="BA60" s="586"/>
      <c r="BB60" s="586"/>
      <c r="BC60" s="586"/>
      <c r="BD60" s="586"/>
      <c r="BE60" s="586"/>
      <c r="BF60" s="586"/>
      <c r="BG60" s="586"/>
      <c r="BH60" s="587"/>
      <c r="BI60" s="620" t="s">
        <v>6</v>
      </c>
      <c r="BJ60" s="621"/>
      <c r="BK60" s="621"/>
      <c r="BL60" s="621"/>
      <c r="BM60" s="621"/>
      <c r="BN60" s="621"/>
      <c r="BO60" s="621"/>
      <c r="BP60" s="621"/>
      <c r="BQ60" s="621"/>
      <c r="BR60" s="621"/>
      <c r="BS60" s="621"/>
      <c r="BT60" s="621"/>
      <c r="BU60" s="621"/>
      <c r="BV60" s="621"/>
      <c r="BW60" s="621"/>
      <c r="BX60" s="621"/>
      <c r="BY60" s="621"/>
      <c r="BZ60" s="622"/>
      <c r="CA60" s="585"/>
      <c r="CB60" s="586"/>
      <c r="CC60" s="586"/>
      <c r="CD60" s="586"/>
      <c r="CE60" s="586"/>
      <c r="CF60" s="586"/>
      <c r="CG60" s="586"/>
      <c r="CH60" s="586"/>
      <c r="CI60" s="586"/>
      <c r="CJ60" s="586"/>
      <c r="CK60" s="586"/>
      <c r="CL60" s="586"/>
      <c r="CM60" s="586"/>
      <c r="CN60" s="586"/>
      <c r="CO60" s="586"/>
      <c r="CP60" s="586"/>
      <c r="CQ60" s="586"/>
      <c r="CR60" s="586"/>
      <c r="CS60" s="586"/>
      <c r="CT60" s="586"/>
      <c r="CU60" s="586"/>
      <c r="CV60" s="586"/>
      <c r="CW60" s="586"/>
      <c r="CX60" s="586"/>
      <c r="CY60" s="586"/>
      <c r="CZ60" s="586"/>
      <c r="DA60" s="586"/>
      <c r="DB60" s="586"/>
      <c r="DC60" s="586"/>
      <c r="DD60" s="586"/>
      <c r="DE60" s="587"/>
      <c r="DF60" s="16"/>
    </row>
    <row r="61" spans="2:110" ht="10.5" customHeight="1">
      <c r="B61" s="391"/>
      <c r="C61" s="392"/>
      <c r="D61" s="392"/>
      <c r="E61" s="392"/>
      <c r="F61" s="392"/>
      <c r="G61" s="392"/>
      <c r="H61" s="392"/>
      <c r="I61" s="392"/>
      <c r="J61" s="392"/>
      <c r="K61" s="392"/>
      <c r="L61" s="392"/>
      <c r="M61" s="392"/>
      <c r="N61" s="393"/>
      <c r="O61" s="580"/>
      <c r="P61" s="580"/>
      <c r="Q61" s="580"/>
      <c r="R61" s="580"/>
      <c r="S61" s="580"/>
      <c r="T61" s="580"/>
      <c r="U61" s="580"/>
      <c r="V61" s="580"/>
      <c r="W61" s="580"/>
      <c r="X61" s="580"/>
      <c r="Y61" s="580"/>
      <c r="Z61" s="580"/>
      <c r="AA61" s="580"/>
      <c r="AB61" s="580"/>
      <c r="AC61" s="580"/>
      <c r="AD61" s="580"/>
      <c r="AE61" s="580"/>
      <c r="AF61" s="581"/>
      <c r="AG61" s="588"/>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90"/>
      <c r="BI61" s="623"/>
      <c r="BJ61" s="624"/>
      <c r="BK61" s="624"/>
      <c r="BL61" s="624"/>
      <c r="BM61" s="624"/>
      <c r="BN61" s="624"/>
      <c r="BO61" s="624"/>
      <c r="BP61" s="624"/>
      <c r="BQ61" s="624"/>
      <c r="BR61" s="624"/>
      <c r="BS61" s="624"/>
      <c r="BT61" s="624"/>
      <c r="BU61" s="624"/>
      <c r="BV61" s="624"/>
      <c r="BW61" s="624"/>
      <c r="BX61" s="624"/>
      <c r="BY61" s="624"/>
      <c r="BZ61" s="625"/>
      <c r="CA61" s="588"/>
      <c r="CB61" s="589"/>
      <c r="CC61" s="589"/>
      <c r="CD61" s="589"/>
      <c r="CE61" s="589"/>
      <c r="CF61" s="589"/>
      <c r="CG61" s="589"/>
      <c r="CH61" s="589"/>
      <c r="CI61" s="589"/>
      <c r="CJ61" s="589"/>
      <c r="CK61" s="589"/>
      <c r="CL61" s="589"/>
      <c r="CM61" s="589"/>
      <c r="CN61" s="589"/>
      <c r="CO61" s="589"/>
      <c r="CP61" s="589"/>
      <c r="CQ61" s="589"/>
      <c r="CR61" s="589"/>
      <c r="CS61" s="589"/>
      <c r="CT61" s="589"/>
      <c r="CU61" s="589"/>
      <c r="CV61" s="589"/>
      <c r="CW61" s="589"/>
      <c r="CX61" s="589"/>
      <c r="CY61" s="589"/>
      <c r="CZ61" s="589"/>
      <c r="DA61" s="589"/>
      <c r="DB61" s="589"/>
      <c r="DC61" s="589"/>
      <c r="DD61" s="589"/>
      <c r="DE61" s="590"/>
      <c r="DF61" s="16"/>
    </row>
    <row r="62" spans="2:110" ht="10.5" customHeight="1">
      <c r="B62" s="391"/>
      <c r="C62" s="392"/>
      <c r="D62" s="392"/>
      <c r="E62" s="392"/>
      <c r="F62" s="392"/>
      <c r="G62" s="392"/>
      <c r="H62" s="392"/>
      <c r="I62" s="392"/>
      <c r="J62" s="392"/>
      <c r="K62" s="392"/>
      <c r="L62" s="392"/>
      <c r="M62" s="392"/>
      <c r="N62" s="393"/>
      <c r="O62" s="580"/>
      <c r="P62" s="580"/>
      <c r="Q62" s="580"/>
      <c r="R62" s="580"/>
      <c r="S62" s="580"/>
      <c r="T62" s="580"/>
      <c r="U62" s="580"/>
      <c r="V62" s="580"/>
      <c r="W62" s="580"/>
      <c r="X62" s="580"/>
      <c r="Y62" s="580"/>
      <c r="Z62" s="580"/>
      <c r="AA62" s="580"/>
      <c r="AB62" s="580"/>
      <c r="AC62" s="580"/>
      <c r="AD62" s="580"/>
      <c r="AE62" s="580"/>
      <c r="AF62" s="581"/>
      <c r="AG62" s="588"/>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90"/>
      <c r="BI62" s="623"/>
      <c r="BJ62" s="624"/>
      <c r="BK62" s="624"/>
      <c r="BL62" s="624"/>
      <c r="BM62" s="624"/>
      <c r="BN62" s="624"/>
      <c r="BO62" s="624"/>
      <c r="BP62" s="624"/>
      <c r="BQ62" s="624"/>
      <c r="BR62" s="624"/>
      <c r="BS62" s="624"/>
      <c r="BT62" s="624"/>
      <c r="BU62" s="624"/>
      <c r="BV62" s="624"/>
      <c r="BW62" s="624"/>
      <c r="BX62" s="624"/>
      <c r="BY62" s="624"/>
      <c r="BZ62" s="625"/>
      <c r="CA62" s="588"/>
      <c r="CB62" s="589"/>
      <c r="CC62" s="589"/>
      <c r="CD62" s="589"/>
      <c r="CE62" s="589"/>
      <c r="CF62" s="589"/>
      <c r="CG62" s="589"/>
      <c r="CH62" s="589"/>
      <c r="CI62" s="589"/>
      <c r="CJ62" s="589"/>
      <c r="CK62" s="589"/>
      <c r="CL62" s="589"/>
      <c r="CM62" s="589"/>
      <c r="CN62" s="589"/>
      <c r="CO62" s="589"/>
      <c r="CP62" s="589"/>
      <c r="CQ62" s="589"/>
      <c r="CR62" s="589"/>
      <c r="CS62" s="589"/>
      <c r="CT62" s="589"/>
      <c r="CU62" s="589"/>
      <c r="CV62" s="589"/>
      <c r="CW62" s="589"/>
      <c r="CX62" s="589"/>
      <c r="CY62" s="589"/>
      <c r="CZ62" s="589"/>
      <c r="DA62" s="589"/>
      <c r="DB62" s="589"/>
      <c r="DC62" s="589"/>
      <c r="DD62" s="589"/>
      <c r="DE62" s="590"/>
      <c r="DF62" s="16"/>
    </row>
    <row r="63" spans="2:110" ht="10.5" customHeight="1" thickBot="1">
      <c r="B63" s="391"/>
      <c r="C63" s="392"/>
      <c r="D63" s="392"/>
      <c r="E63" s="392"/>
      <c r="F63" s="392"/>
      <c r="G63" s="392"/>
      <c r="H63" s="392"/>
      <c r="I63" s="392"/>
      <c r="J63" s="392"/>
      <c r="K63" s="392"/>
      <c r="L63" s="392"/>
      <c r="M63" s="392"/>
      <c r="N63" s="393"/>
      <c r="O63" s="615"/>
      <c r="P63" s="615"/>
      <c r="Q63" s="615"/>
      <c r="R63" s="615"/>
      <c r="S63" s="615"/>
      <c r="T63" s="615"/>
      <c r="U63" s="615"/>
      <c r="V63" s="615"/>
      <c r="W63" s="615"/>
      <c r="X63" s="615"/>
      <c r="Y63" s="615"/>
      <c r="Z63" s="615"/>
      <c r="AA63" s="615"/>
      <c r="AB63" s="615"/>
      <c r="AC63" s="615"/>
      <c r="AD63" s="615"/>
      <c r="AE63" s="615"/>
      <c r="AF63" s="616"/>
      <c r="AG63" s="617"/>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9"/>
      <c r="BI63" s="626"/>
      <c r="BJ63" s="627"/>
      <c r="BK63" s="627"/>
      <c r="BL63" s="627"/>
      <c r="BM63" s="627"/>
      <c r="BN63" s="627"/>
      <c r="BO63" s="627"/>
      <c r="BP63" s="627"/>
      <c r="BQ63" s="627"/>
      <c r="BR63" s="627"/>
      <c r="BS63" s="627"/>
      <c r="BT63" s="627"/>
      <c r="BU63" s="627"/>
      <c r="BV63" s="627"/>
      <c r="BW63" s="627"/>
      <c r="BX63" s="627"/>
      <c r="BY63" s="627"/>
      <c r="BZ63" s="628"/>
      <c r="CA63" s="617"/>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9"/>
      <c r="DF63" s="16"/>
    </row>
    <row r="64" spans="2:110" ht="10.5" customHeight="1">
      <c r="B64" s="391"/>
      <c r="C64" s="392"/>
      <c r="D64" s="392"/>
      <c r="E64" s="392"/>
      <c r="F64" s="392"/>
      <c r="G64" s="392"/>
      <c r="H64" s="392"/>
      <c r="I64" s="392"/>
      <c r="J64" s="392"/>
      <c r="K64" s="392"/>
      <c r="L64" s="392"/>
      <c r="M64" s="392"/>
      <c r="N64" s="393"/>
      <c r="O64" s="577" t="s">
        <v>17</v>
      </c>
      <c r="P64" s="577"/>
      <c r="Q64" s="577"/>
      <c r="R64" s="577"/>
      <c r="S64" s="577"/>
      <c r="T64" s="577"/>
      <c r="U64" s="577"/>
      <c r="V64" s="577"/>
      <c r="W64" s="577"/>
      <c r="X64" s="577"/>
      <c r="Y64" s="577"/>
      <c r="Z64" s="577"/>
      <c r="AA64" s="577"/>
      <c r="AB64" s="577"/>
      <c r="AC64" s="577"/>
      <c r="AD64" s="577"/>
      <c r="AE64" s="577"/>
      <c r="AF64" s="577"/>
      <c r="AG64" s="577"/>
      <c r="AH64" s="577"/>
      <c r="AI64" s="577"/>
      <c r="AJ64" s="577"/>
      <c r="AK64" s="577"/>
      <c r="AL64" s="577"/>
      <c r="AM64" s="577"/>
      <c r="AN64" s="577"/>
      <c r="AO64" s="577"/>
      <c r="AP64" s="577"/>
      <c r="AQ64" s="577"/>
      <c r="AR64" s="577"/>
      <c r="AS64" s="577"/>
      <c r="AT64" s="577"/>
      <c r="AU64" s="577"/>
      <c r="AV64" s="578"/>
      <c r="AW64" s="585"/>
      <c r="AX64" s="586"/>
      <c r="AY64" s="586"/>
      <c r="AZ64" s="586"/>
      <c r="BA64" s="586"/>
      <c r="BB64" s="586"/>
      <c r="BC64" s="586"/>
      <c r="BD64" s="586"/>
      <c r="BE64" s="586"/>
      <c r="BF64" s="586"/>
      <c r="BG64" s="586"/>
      <c r="BH64" s="586"/>
      <c r="BI64" s="586"/>
      <c r="BJ64" s="586"/>
      <c r="BK64" s="586"/>
      <c r="BL64" s="586"/>
      <c r="BM64" s="586"/>
      <c r="BN64" s="586"/>
      <c r="BO64" s="586"/>
      <c r="BP64" s="586"/>
      <c r="BQ64" s="586"/>
      <c r="BR64" s="586"/>
      <c r="BS64" s="586"/>
      <c r="BT64" s="586"/>
      <c r="BU64" s="586"/>
      <c r="BV64" s="586"/>
      <c r="BW64" s="586"/>
      <c r="BX64" s="586"/>
      <c r="BY64" s="586"/>
      <c r="BZ64" s="586"/>
      <c r="CA64" s="586"/>
      <c r="CB64" s="586"/>
      <c r="CC64" s="586"/>
      <c r="CD64" s="586"/>
      <c r="CE64" s="586"/>
      <c r="CF64" s="586"/>
      <c r="CG64" s="586"/>
      <c r="CH64" s="586"/>
      <c r="CI64" s="586"/>
      <c r="CJ64" s="586"/>
      <c r="CK64" s="586"/>
      <c r="CL64" s="586"/>
      <c r="CM64" s="586"/>
      <c r="CN64" s="586"/>
      <c r="CO64" s="586"/>
      <c r="CP64" s="586"/>
      <c r="CQ64" s="586"/>
      <c r="CR64" s="586"/>
      <c r="CS64" s="586"/>
      <c r="CT64" s="586"/>
      <c r="CU64" s="586"/>
      <c r="CV64" s="586"/>
      <c r="CW64" s="586"/>
      <c r="CX64" s="586"/>
      <c r="CY64" s="586"/>
      <c r="CZ64" s="586"/>
      <c r="DA64" s="586"/>
      <c r="DB64" s="586"/>
      <c r="DC64" s="586"/>
      <c r="DD64" s="586"/>
      <c r="DE64" s="587"/>
      <c r="DF64" s="16"/>
    </row>
    <row r="65" spans="2:110" ht="10.5" customHeight="1">
      <c r="B65" s="391"/>
      <c r="C65" s="392"/>
      <c r="D65" s="392"/>
      <c r="E65" s="392"/>
      <c r="F65" s="392"/>
      <c r="G65" s="392"/>
      <c r="H65" s="392"/>
      <c r="I65" s="392"/>
      <c r="J65" s="392"/>
      <c r="K65" s="392"/>
      <c r="L65" s="392"/>
      <c r="M65" s="392"/>
      <c r="N65" s="393"/>
      <c r="O65" s="580"/>
      <c r="P65" s="580"/>
      <c r="Q65" s="580"/>
      <c r="R65" s="580"/>
      <c r="S65" s="580"/>
      <c r="T65" s="580"/>
      <c r="U65" s="580"/>
      <c r="V65" s="580"/>
      <c r="W65" s="580"/>
      <c r="X65" s="580"/>
      <c r="Y65" s="580"/>
      <c r="Z65" s="580"/>
      <c r="AA65" s="580"/>
      <c r="AB65" s="580"/>
      <c r="AC65" s="580"/>
      <c r="AD65" s="580"/>
      <c r="AE65" s="580"/>
      <c r="AF65" s="580"/>
      <c r="AG65" s="580"/>
      <c r="AH65" s="580"/>
      <c r="AI65" s="580"/>
      <c r="AJ65" s="580"/>
      <c r="AK65" s="580"/>
      <c r="AL65" s="580"/>
      <c r="AM65" s="580"/>
      <c r="AN65" s="580"/>
      <c r="AO65" s="580"/>
      <c r="AP65" s="580"/>
      <c r="AQ65" s="580"/>
      <c r="AR65" s="580"/>
      <c r="AS65" s="580"/>
      <c r="AT65" s="580"/>
      <c r="AU65" s="580"/>
      <c r="AV65" s="581"/>
      <c r="AW65" s="588"/>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c r="CU65" s="589"/>
      <c r="CV65" s="589"/>
      <c r="CW65" s="589"/>
      <c r="CX65" s="589"/>
      <c r="CY65" s="589"/>
      <c r="CZ65" s="589"/>
      <c r="DA65" s="589"/>
      <c r="DB65" s="589"/>
      <c r="DC65" s="589"/>
      <c r="DD65" s="589"/>
      <c r="DE65" s="590"/>
      <c r="DF65" s="16"/>
    </row>
    <row r="66" spans="2:110" ht="10.5" customHeight="1">
      <c r="B66" s="391"/>
      <c r="C66" s="392"/>
      <c r="D66" s="392"/>
      <c r="E66" s="392"/>
      <c r="F66" s="392"/>
      <c r="G66" s="392"/>
      <c r="H66" s="392"/>
      <c r="I66" s="392"/>
      <c r="J66" s="392"/>
      <c r="K66" s="392"/>
      <c r="L66" s="392"/>
      <c r="M66" s="392"/>
      <c r="N66" s="393"/>
      <c r="O66" s="580"/>
      <c r="P66" s="580"/>
      <c r="Q66" s="580"/>
      <c r="R66" s="580"/>
      <c r="S66" s="580"/>
      <c r="T66" s="580"/>
      <c r="U66" s="580"/>
      <c r="V66" s="580"/>
      <c r="W66" s="580"/>
      <c r="X66" s="580"/>
      <c r="Y66" s="580"/>
      <c r="Z66" s="580"/>
      <c r="AA66" s="580"/>
      <c r="AB66" s="580"/>
      <c r="AC66" s="580"/>
      <c r="AD66" s="580"/>
      <c r="AE66" s="580"/>
      <c r="AF66" s="580"/>
      <c r="AG66" s="580"/>
      <c r="AH66" s="580"/>
      <c r="AI66" s="580"/>
      <c r="AJ66" s="580"/>
      <c r="AK66" s="580"/>
      <c r="AL66" s="580"/>
      <c r="AM66" s="580"/>
      <c r="AN66" s="580"/>
      <c r="AO66" s="580"/>
      <c r="AP66" s="580"/>
      <c r="AQ66" s="580"/>
      <c r="AR66" s="580"/>
      <c r="AS66" s="580"/>
      <c r="AT66" s="580"/>
      <c r="AU66" s="580"/>
      <c r="AV66" s="581"/>
      <c r="AW66" s="588"/>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c r="CU66" s="589"/>
      <c r="CV66" s="589"/>
      <c r="CW66" s="589"/>
      <c r="CX66" s="589"/>
      <c r="CY66" s="589"/>
      <c r="CZ66" s="589"/>
      <c r="DA66" s="589"/>
      <c r="DB66" s="589"/>
      <c r="DC66" s="589"/>
      <c r="DD66" s="589"/>
      <c r="DE66" s="590"/>
      <c r="DF66" s="16"/>
    </row>
    <row r="67" spans="2:110" ht="10.5" customHeight="1" thickBot="1">
      <c r="B67" s="391"/>
      <c r="C67" s="392"/>
      <c r="D67" s="392"/>
      <c r="E67" s="392"/>
      <c r="F67" s="392"/>
      <c r="G67" s="392"/>
      <c r="H67" s="392"/>
      <c r="I67" s="392"/>
      <c r="J67" s="392"/>
      <c r="K67" s="392"/>
      <c r="L67" s="392"/>
      <c r="M67" s="392"/>
      <c r="N67" s="393"/>
      <c r="O67" s="615"/>
      <c r="P67" s="615"/>
      <c r="Q67" s="615"/>
      <c r="R67" s="615"/>
      <c r="S67" s="615"/>
      <c r="T67" s="615"/>
      <c r="U67" s="615"/>
      <c r="V67" s="615"/>
      <c r="W67" s="615"/>
      <c r="X67" s="615"/>
      <c r="Y67" s="615"/>
      <c r="Z67" s="615"/>
      <c r="AA67" s="615"/>
      <c r="AB67" s="615"/>
      <c r="AC67" s="615"/>
      <c r="AD67" s="615"/>
      <c r="AE67" s="615"/>
      <c r="AF67" s="615"/>
      <c r="AG67" s="615"/>
      <c r="AH67" s="615"/>
      <c r="AI67" s="615"/>
      <c r="AJ67" s="615"/>
      <c r="AK67" s="615"/>
      <c r="AL67" s="615"/>
      <c r="AM67" s="615"/>
      <c r="AN67" s="615"/>
      <c r="AO67" s="615"/>
      <c r="AP67" s="615"/>
      <c r="AQ67" s="615"/>
      <c r="AR67" s="615"/>
      <c r="AS67" s="615"/>
      <c r="AT67" s="615"/>
      <c r="AU67" s="615"/>
      <c r="AV67" s="616"/>
      <c r="AW67" s="617"/>
      <c r="AX67" s="618"/>
      <c r="AY67" s="618"/>
      <c r="AZ67" s="618"/>
      <c r="BA67" s="618"/>
      <c r="BB67" s="618"/>
      <c r="BC67" s="618"/>
      <c r="BD67" s="618"/>
      <c r="BE67" s="618"/>
      <c r="BF67" s="618"/>
      <c r="BG67" s="618"/>
      <c r="BH67" s="618"/>
      <c r="BI67" s="618"/>
      <c r="BJ67" s="618"/>
      <c r="BK67" s="618"/>
      <c r="BL67" s="618"/>
      <c r="BM67" s="618"/>
      <c r="BN67" s="618"/>
      <c r="BO67" s="618"/>
      <c r="BP67" s="618"/>
      <c r="BQ67" s="618"/>
      <c r="BR67" s="618"/>
      <c r="BS67" s="618"/>
      <c r="BT67" s="618"/>
      <c r="BU67" s="618"/>
      <c r="BV67" s="618"/>
      <c r="BW67" s="618"/>
      <c r="BX67" s="618"/>
      <c r="BY67" s="618"/>
      <c r="BZ67" s="618"/>
      <c r="CA67" s="618"/>
      <c r="CB67" s="618"/>
      <c r="CC67" s="618"/>
      <c r="CD67" s="618"/>
      <c r="CE67" s="618"/>
      <c r="CF67" s="618"/>
      <c r="CG67" s="618"/>
      <c r="CH67" s="618"/>
      <c r="CI67" s="618"/>
      <c r="CJ67" s="618"/>
      <c r="CK67" s="618"/>
      <c r="CL67" s="618"/>
      <c r="CM67" s="618"/>
      <c r="CN67" s="618"/>
      <c r="CO67" s="618"/>
      <c r="CP67" s="618"/>
      <c r="CQ67" s="618"/>
      <c r="CR67" s="618"/>
      <c r="CS67" s="618"/>
      <c r="CT67" s="618"/>
      <c r="CU67" s="618"/>
      <c r="CV67" s="618"/>
      <c r="CW67" s="618"/>
      <c r="CX67" s="618"/>
      <c r="CY67" s="618"/>
      <c r="CZ67" s="618"/>
      <c r="DA67" s="618"/>
      <c r="DB67" s="618"/>
      <c r="DC67" s="618"/>
      <c r="DD67" s="618"/>
      <c r="DE67" s="619"/>
      <c r="DF67" s="16"/>
    </row>
    <row r="68" spans="2:110" ht="10.5" customHeight="1">
      <c r="B68" s="391"/>
      <c r="C68" s="392"/>
      <c r="D68" s="392"/>
      <c r="E68" s="392"/>
      <c r="F68" s="392"/>
      <c r="G68" s="392"/>
      <c r="H68" s="392"/>
      <c r="I68" s="392"/>
      <c r="J68" s="392"/>
      <c r="K68" s="392"/>
      <c r="L68" s="392"/>
      <c r="M68" s="392"/>
      <c r="N68" s="393"/>
      <c r="O68" s="576" t="s">
        <v>7</v>
      </c>
      <c r="P68" s="577"/>
      <c r="Q68" s="577"/>
      <c r="R68" s="577"/>
      <c r="S68" s="577"/>
      <c r="T68" s="577"/>
      <c r="U68" s="577"/>
      <c r="V68" s="577"/>
      <c r="W68" s="577"/>
      <c r="X68" s="577"/>
      <c r="Y68" s="577"/>
      <c r="Z68" s="577"/>
      <c r="AA68" s="577"/>
      <c r="AB68" s="577"/>
      <c r="AC68" s="577"/>
      <c r="AD68" s="577"/>
      <c r="AE68" s="577"/>
      <c r="AF68" s="578"/>
      <c r="AG68" s="585"/>
      <c r="AH68" s="586"/>
      <c r="AI68" s="586"/>
      <c r="AJ68" s="586"/>
      <c r="AK68" s="586"/>
      <c r="AL68" s="586"/>
      <c r="AM68" s="586"/>
      <c r="AN68" s="586"/>
      <c r="AO68" s="586"/>
      <c r="AP68" s="586"/>
      <c r="AQ68" s="586"/>
      <c r="AR68" s="586"/>
      <c r="AS68" s="586"/>
      <c r="AT68" s="586"/>
      <c r="AU68" s="586"/>
      <c r="AV68" s="586"/>
      <c r="AW68" s="586"/>
      <c r="AX68" s="586"/>
      <c r="AY68" s="586"/>
      <c r="AZ68" s="586"/>
      <c r="BA68" s="586"/>
      <c r="BB68" s="586"/>
      <c r="BC68" s="586"/>
      <c r="BD68" s="586"/>
      <c r="BE68" s="586"/>
      <c r="BF68" s="586"/>
      <c r="BG68" s="586"/>
      <c r="BH68" s="586"/>
      <c r="BI68" s="586"/>
      <c r="BJ68" s="586"/>
      <c r="BK68" s="586"/>
      <c r="BL68" s="586"/>
      <c r="BM68" s="586"/>
      <c r="BN68" s="586"/>
      <c r="BO68" s="586"/>
      <c r="BP68" s="586"/>
      <c r="BQ68" s="586"/>
      <c r="BR68" s="586"/>
      <c r="BS68" s="586"/>
      <c r="BT68" s="586"/>
      <c r="BU68" s="586"/>
      <c r="BV68" s="586"/>
      <c r="BW68" s="586"/>
      <c r="BX68" s="586"/>
      <c r="BY68" s="586"/>
      <c r="BZ68" s="586"/>
      <c r="CA68" s="586"/>
      <c r="CB68" s="586"/>
      <c r="CC68" s="586"/>
      <c r="CD68" s="586"/>
      <c r="CE68" s="586"/>
      <c r="CF68" s="586"/>
      <c r="CG68" s="586"/>
      <c r="CH68" s="586"/>
      <c r="CI68" s="586"/>
      <c r="CJ68" s="586"/>
      <c r="CK68" s="586"/>
      <c r="CL68" s="586"/>
      <c r="CM68" s="586"/>
      <c r="CN68" s="586"/>
      <c r="CO68" s="586"/>
      <c r="CP68" s="586"/>
      <c r="CQ68" s="586"/>
      <c r="CR68" s="586"/>
      <c r="CS68" s="586"/>
      <c r="CT68" s="586"/>
      <c r="CU68" s="586"/>
      <c r="CV68" s="586"/>
      <c r="CW68" s="586"/>
      <c r="CX68" s="586"/>
      <c r="CY68" s="586"/>
      <c r="CZ68" s="586"/>
      <c r="DA68" s="586"/>
      <c r="DB68" s="586"/>
      <c r="DC68" s="586"/>
      <c r="DD68" s="586"/>
      <c r="DE68" s="587"/>
      <c r="DF68" s="16"/>
    </row>
    <row r="69" spans="2:110" ht="10.5" customHeight="1">
      <c r="B69" s="391"/>
      <c r="C69" s="392"/>
      <c r="D69" s="392"/>
      <c r="E69" s="392"/>
      <c r="F69" s="392"/>
      <c r="G69" s="392"/>
      <c r="H69" s="392"/>
      <c r="I69" s="392"/>
      <c r="J69" s="392"/>
      <c r="K69" s="392"/>
      <c r="L69" s="392"/>
      <c r="M69" s="392"/>
      <c r="N69" s="393"/>
      <c r="O69" s="579"/>
      <c r="P69" s="580"/>
      <c r="Q69" s="580"/>
      <c r="R69" s="580"/>
      <c r="S69" s="580"/>
      <c r="T69" s="580"/>
      <c r="U69" s="580"/>
      <c r="V69" s="580"/>
      <c r="W69" s="580"/>
      <c r="X69" s="580"/>
      <c r="Y69" s="580"/>
      <c r="Z69" s="580"/>
      <c r="AA69" s="580"/>
      <c r="AB69" s="580"/>
      <c r="AC69" s="580"/>
      <c r="AD69" s="580"/>
      <c r="AE69" s="580"/>
      <c r="AF69" s="581"/>
      <c r="AG69" s="588"/>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c r="CU69" s="589"/>
      <c r="CV69" s="589"/>
      <c r="CW69" s="589"/>
      <c r="CX69" s="589"/>
      <c r="CY69" s="589"/>
      <c r="CZ69" s="589"/>
      <c r="DA69" s="589"/>
      <c r="DB69" s="589"/>
      <c r="DC69" s="589"/>
      <c r="DD69" s="589"/>
      <c r="DE69" s="590"/>
      <c r="DF69" s="16"/>
    </row>
    <row r="70" spans="2:110" ht="10.5" customHeight="1">
      <c r="B70" s="391"/>
      <c r="C70" s="392"/>
      <c r="D70" s="392"/>
      <c r="E70" s="392"/>
      <c r="F70" s="392"/>
      <c r="G70" s="392"/>
      <c r="H70" s="392"/>
      <c r="I70" s="392"/>
      <c r="J70" s="392"/>
      <c r="K70" s="392"/>
      <c r="L70" s="392"/>
      <c r="M70" s="392"/>
      <c r="N70" s="393"/>
      <c r="O70" s="579"/>
      <c r="P70" s="580"/>
      <c r="Q70" s="580"/>
      <c r="R70" s="580"/>
      <c r="S70" s="580"/>
      <c r="T70" s="580"/>
      <c r="U70" s="580"/>
      <c r="V70" s="580"/>
      <c r="W70" s="580"/>
      <c r="X70" s="580"/>
      <c r="Y70" s="580"/>
      <c r="Z70" s="580"/>
      <c r="AA70" s="580"/>
      <c r="AB70" s="580"/>
      <c r="AC70" s="580"/>
      <c r="AD70" s="580"/>
      <c r="AE70" s="580"/>
      <c r="AF70" s="581"/>
      <c r="AG70" s="588"/>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c r="CU70" s="589"/>
      <c r="CV70" s="589"/>
      <c r="CW70" s="589"/>
      <c r="CX70" s="589"/>
      <c r="CY70" s="589"/>
      <c r="CZ70" s="589"/>
      <c r="DA70" s="589"/>
      <c r="DB70" s="589"/>
      <c r="DC70" s="589"/>
      <c r="DD70" s="589"/>
      <c r="DE70" s="590"/>
      <c r="DF70" s="16"/>
    </row>
    <row r="71" spans="2:110" ht="10.5" customHeight="1" thickBot="1">
      <c r="B71" s="612"/>
      <c r="C71" s="613"/>
      <c r="D71" s="613"/>
      <c r="E71" s="613"/>
      <c r="F71" s="613"/>
      <c r="G71" s="613"/>
      <c r="H71" s="613"/>
      <c r="I71" s="613"/>
      <c r="J71" s="613"/>
      <c r="K71" s="613"/>
      <c r="L71" s="613"/>
      <c r="M71" s="613"/>
      <c r="N71" s="614"/>
      <c r="O71" s="582"/>
      <c r="P71" s="583"/>
      <c r="Q71" s="583"/>
      <c r="R71" s="583"/>
      <c r="S71" s="583"/>
      <c r="T71" s="583"/>
      <c r="U71" s="583"/>
      <c r="V71" s="583"/>
      <c r="W71" s="583"/>
      <c r="X71" s="583"/>
      <c r="Y71" s="583"/>
      <c r="Z71" s="583"/>
      <c r="AA71" s="583"/>
      <c r="AB71" s="583"/>
      <c r="AC71" s="583"/>
      <c r="AD71" s="583"/>
      <c r="AE71" s="583"/>
      <c r="AF71" s="584"/>
      <c r="AG71" s="591"/>
      <c r="AH71" s="592"/>
      <c r="AI71" s="592"/>
      <c r="AJ71" s="592"/>
      <c r="AK71" s="592"/>
      <c r="AL71" s="592"/>
      <c r="AM71" s="592"/>
      <c r="AN71" s="592"/>
      <c r="AO71" s="592"/>
      <c r="AP71" s="592"/>
      <c r="AQ71" s="592"/>
      <c r="AR71" s="592"/>
      <c r="AS71" s="592"/>
      <c r="AT71" s="592"/>
      <c r="AU71" s="592"/>
      <c r="AV71" s="592"/>
      <c r="AW71" s="592"/>
      <c r="AX71" s="592"/>
      <c r="AY71" s="592"/>
      <c r="AZ71" s="592"/>
      <c r="BA71" s="592"/>
      <c r="BB71" s="592"/>
      <c r="BC71" s="592"/>
      <c r="BD71" s="592"/>
      <c r="BE71" s="592"/>
      <c r="BF71" s="592"/>
      <c r="BG71" s="592"/>
      <c r="BH71" s="592"/>
      <c r="BI71" s="592"/>
      <c r="BJ71" s="592"/>
      <c r="BK71" s="592"/>
      <c r="BL71" s="592"/>
      <c r="BM71" s="592"/>
      <c r="BN71" s="592"/>
      <c r="BO71" s="592"/>
      <c r="BP71" s="592"/>
      <c r="BQ71" s="592"/>
      <c r="BR71" s="592"/>
      <c r="BS71" s="592"/>
      <c r="BT71" s="592"/>
      <c r="BU71" s="592"/>
      <c r="BV71" s="592"/>
      <c r="BW71" s="592"/>
      <c r="BX71" s="592"/>
      <c r="BY71" s="592"/>
      <c r="BZ71" s="592"/>
      <c r="CA71" s="592"/>
      <c r="CB71" s="592"/>
      <c r="CC71" s="592"/>
      <c r="CD71" s="592"/>
      <c r="CE71" s="592"/>
      <c r="CF71" s="592"/>
      <c r="CG71" s="592"/>
      <c r="CH71" s="592"/>
      <c r="CI71" s="592"/>
      <c r="CJ71" s="592"/>
      <c r="CK71" s="592"/>
      <c r="CL71" s="592"/>
      <c r="CM71" s="592"/>
      <c r="CN71" s="592"/>
      <c r="CO71" s="592"/>
      <c r="CP71" s="592"/>
      <c r="CQ71" s="592"/>
      <c r="CR71" s="592"/>
      <c r="CS71" s="592"/>
      <c r="CT71" s="592"/>
      <c r="CU71" s="592"/>
      <c r="CV71" s="592"/>
      <c r="CW71" s="592"/>
      <c r="CX71" s="592"/>
      <c r="CY71" s="592"/>
      <c r="CZ71" s="592"/>
      <c r="DA71" s="592"/>
      <c r="DB71" s="592"/>
      <c r="DC71" s="592"/>
      <c r="DD71" s="592"/>
      <c r="DE71" s="593"/>
      <c r="DF71" s="16"/>
    </row>
    <row r="72" spans="2:110" ht="10.5" customHeight="1" thickTop="1">
      <c r="B72" s="594" t="s">
        <v>35</v>
      </c>
      <c r="C72" s="595"/>
      <c r="D72" s="595"/>
      <c r="E72" s="595"/>
      <c r="F72" s="595"/>
      <c r="G72" s="595"/>
      <c r="H72" s="595"/>
      <c r="I72" s="595"/>
      <c r="J72" s="595"/>
      <c r="K72" s="595"/>
      <c r="L72" s="595"/>
      <c r="M72" s="595"/>
      <c r="N72" s="595"/>
      <c r="O72" s="595"/>
      <c r="P72" s="595"/>
      <c r="Q72" s="595"/>
      <c r="R72" s="595"/>
      <c r="S72" s="595"/>
      <c r="T72" s="595"/>
      <c r="U72" s="595"/>
      <c r="V72" s="595"/>
      <c r="W72" s="595"/>
      <c r="X72" s="595"/>
      <c r="Y72" s="595"/>
      <c r="Z72" s="595"/>
      <c r="AA72" s="595"/>
      <c r="AB72" s="595"/>
      <c r="AC72" s="595"/>
      <c r="AD72" s="595"/>
      <c r="AE72" s="595"/>
      <c r="AF72" s="595"/>
      <c r="AG72" s="595"/>
      <c r="AH72" s="595"/>
      <c r="AI72" s="595"/>
      <c r="AJ72" s="595"/>
      <c r="AK72" s="595"/>
      <c r="AL72" s="595"/>
      <c r="AM72" s="595"/>
      <c r="AN72" s="595"/>
      <c r="AO72" s="595"/>
      <c r="AP72" s="595"/>
      <c r="AQ72" s="595"/>
      <c r="AR72" s="595"/>
      <c r="AS72" s="595"/>
      <c r="AT72" s="595"/>
      <c r="AU72" s="595"/>
      <c r="AV72" s="595"/>
      <c r="AW72" s="595"/>
      <c r="AX72" s="595"/>
      <c r="AY72" s="595"/>
      <c r="AZ72" s="595"/>
      <c r="BA72" s="595"/>
      <c r="BB72" s="595"/>
      <c r="BC72" s="595"/>
      <c r="BD72" s="595"/>
      <c r="BE72" s="595"/>
      <c r="BF72" s="595"/>
      <c r="BG72" s="595"/>
      <c r="BH72" s="595"/>
      <c r="BI72" s="595"/>
      <c r="BJ72" s="595"/>
      <c r="BK72" s="595"/>
      <c r="BL72" s="595"/>
      <c r="BM72" s="595"/>
      <c r="BN72" s="595"/>
      <c r="BO72" s="595"/>
      <c r="BP72" s="595"/>
      <c r="BQ72" s="595"/>
      <c r="BR72" s="595"/>
      <c r="BS72" s="595"/>
      <c r="BT72" s="595"/>
      <c r="BU72" s="595"/>
      <c r="BV72" s="595"/>
      <c r="BW72" s="595"/>
      <c r="BX72" s="595"/>
      <c r="BY72" s="595"/>
      <c r="BZ72" s="595"/>
      <c r="CA72" s="595"/>
      <c r="CB72" s="595"/>
      <c r="CC72" s="595"/>
      <c r="CD72" s="595"/>
      <c r="CE72" s="595"/>
      <c r="CF72" s="595"/>
      <c r="CG72" s="595"/>
      <c r="CH72" s="595"/>
      <c r="CI72" s="595"/>
      <c r="CJ72" s="595"/>
      <c r="CK72" s="595"/>
      <c r="CL72" s="595"/>
      <c r="CM72" s="595"/>
      <c r="CN72" s="595"/>
      <c r="CO72" s="595"/>
      <c r="CP72" s="595"/>
      <c r="CQ72" s="595"/>
      <c r="CR72" s="595"/>
      <c r="CS72" s="595"/>
      <c r="CT72" s="595"/>
      <c r="CU72" s="595"/>
      <c r="CV72" s="595"/>
      <c r="CW72" s="595"/>
      <c r="CX72" s="595"/>
      <c r="CY72" s="595"/>
      <c r="CZ72" s="595"/>
      <c r="DA72" s="595"/>
      <c r="DB72" s="595"/>
      <c r="DC72" s="595"/>
      <c r="DD72" s="595"/>
      <c r="DE72" s="596"/>
    </row>
    <row r="73" spans="2:110" ht="10.5" customHeight="1">
      <c r="B73" s="487"/>
      <c r="C73" s="488"/>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88"/>
      <c r="AF73" s="488"/>
      <c r="AG73" s="488"/>
      <c r="AH73" s="488"/>
      <c r="AI73" s="488"/>
      <c r="AJ73" s="488"/>
      <c r="AK73" s="488"/>
      <c r="AL73" s="488"/>
      <c r="AM73" s="488"/>
      <c r="AN73" s="488"/>
      <c r="AO73" s="488"/>
      <c r="AP73" s="488"/>
      <c r="AQ73" s="488"/>
      <c r="AR73" s="488"/>
      <c r="AS73" s="488"/>
      <c r="AT73" s="488"/>
      <c r="AU73" s="488"/>
      <c r="AV73" s="488"/>
      <c r="AW73" s="488"/>
      <c r="AX73" s="488"/>
      <c r="AY73" s="488"/>
      <c r="AZ73" s="488"/>
      <c r="BA73" s="488"/>
      <c r="BB73" s="488"/>
      <c r="BC73" s="488"/>
      <c r="BD73" s="488"/>
      <c r="BE73" s="488"/>
      <c r="BF73" s="488"/>
      <c r="BG73" s="488"/>
      <c r="BH73" s="488"/>
      <c r="BI73" s="488"/>
      <c r="BJ73" s="488"/>
      <c r="BK73" s="488"/>
      <c r="BL73" s="488"/>
      <c r="BM73" s="488"/>
      <c r="BN73" s="488"/>
      <c r="BO73" s="488"/>
      <c r="BP73" s="488"/>
      <c r="BQ73" s="488"/>
      <c r="BR73" s="488"/>
      <c r="BS73" s="488"/>
      <c r="BT73" s="488"/>
      <c r="BU73" s="488"/>
      <c r="BV73" s="488"/>
      <c r="BW73" s="488"/>
      <c r="BX73" s="488"/>
      <c r="BY73" s="488"/>
      <c r="BZ73" s="488"/>
      <c r="CA73" s="488"/>
      <c r="CB73" s="488"/>
      <c r="CC73" s="488"/>
      <c r="CD73" s="488"/>
      <c r="CE73" s="488"/>
      <c r="CF73" s="488"/>
      <c r="CG73" s="488"/>
      <c r="CH73" s="488"/>
      <c r="CI73" s="488"/>
      <c r="CJ73" s="488"/>
      <c r="CK73" s="488"/>
      <c r="CL73" s="488"/>
      <c r="CM73" s="488"/>
      <c r="CN73" s="488"/>
      <c r="CO73" s="488"/>
      <c r="CP73" s="488"/>
      <c r="CQ73" s="488"/>
      <c r="CR73" s="488"/>
      <c r="CS73" s="488"/>
      <c r="CT73" s="488"/>
      <c r="CU73" s="488"/>
      <c r="CV73" s="488"/>
      <c r="CW73" s="488"/>
      <c r="CX73" s="488"/>
      <c r="CY73" s="488"/>
      <c r="CZ73" s="488"/>
      <c r="DA73" s="488"/>
      <c r="DB73" s="488"/>
      <c r="DC73" s="488"/>
      <c r="DD73" s="488"/>
      <c r="DE73" s="489"/>
    </row>
    <row r="74" spans="2:110" ht="10.5" customHeight="1" thickBot="1">
      <c r="B74" s="490"/>
      <c r="C74" s="491"/>
      <c r="D74" s="491"/>
      <c r="E74" s="491"/>
      <c r="F74" s="491"/>
      <c r="G74" s="491"/>
      <c r="H74" s="491"/>
      <c r="I74" s="491"/>
      <c r="J74" s="491"/>
      <c r="K74" s="491"/>
      <c r="L74" s="491"/>
      <c r="M74" s="491"/>
      <c r="N74" s="491"/>
      <c r="O74" s="491"/>
      <c r="P74" s="491"/>
      <c r="Q74" s="491"/>
      <c r="R74" s="491"/>
      <c r="S74" s="491"/>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2"/>
    </row>
    <row r="75" spans="2:110" ht="10.5" customHeight="1">
      <c r="B75" s="597" t="s">
        <v>137</v>
      </c>
      <c r="C75" s="598"/>
      <c r="D75" s="598"/>
      <c r="E75" s="598"/>
      <c r="F75" s="598"/>
      <c r="G75" s="598"/>
      <c r="H75" s="598"/>
      <c r="I75" s="598"/>
      <c r="J75" s="598"/>
      <c r="K75" s="598"/>
      <c r="L75" s="598"/>
      <c r="M75" s="598"/>
      <c r="N75" s="598"/>
      <c r="O75" s="598"/>
      <c r="P75" s="598"/>
      <c r="Q75" s="598"/>
      <c r="R75" s="598"/>
      <c r="S75" s="598"/>
      <c r="T75" s="598"/>
      <c r="U75" s="598"/>
      <c r="V75" s="598"/>
      <c r="W75" s="598"/>
      <c r="X75" s="598"/>
      <c r="Y75" s="598"/>
      <c r="Z75" s="598"/>
      <c r="AA75" s="598"/>
      <c r="AB75" s="598"/>
      <c r="AC75" s="598"/>
      <c r="AD75" s="603"/>
      <c r="AE75" s="603"/>
      <c r="AF75" s="603"/>
      <c r="AG75" s="603"/>
      <c r="AH75" s="603"/>
      <c r="AI75" s="603"/>
      <c r="AJ75" s="603"/>
      <c r="AK75" s="603"/>
      <c r="AL75" s="603"/>
      <c r="AM75" s="603"/>
      <c r="AN75" s="603"/>
      <c r="AO75" s="603"/>
      <c r="AP75" s="603"/>
      <c r="AQ75" s="603"/>
      <c r="AR75" s="603"/>
      <c r="AS75" s="603"/>
      <c r="AT75" s="603"/>
      <c r="AU75" s="603"/>
      <c r="AV75" s="603"/>
      <c r="AW75" s="603"/>
      <c r="AX75" s="603"/>
      <c r="AY75" s="603"/>
      <c r="AZ75" s="603"/>
      <c r="BA75" s="603"/>
      <c r="BB75" s="603"/>
      <c r="BC75" s="603"/>
      <c r="BD75" s="603"/>
      <c r="BE75" s="603"/>
      <c r="BF75" s="603"/>
      <c r="BG75" s="603"/>
      <c r="BH75" s="603"/>
      <c r="BI75" s="603"/>
      <c r="BJ75" s="603"/>
      <c r="BK75" s="603"/>
      <c r="BL75" s="603"/>
      <c r="BM75" s="603"/>
      <c r="BN75" s="603"/>
      <c r="BO75" s="603"/>
      <c r="BP75" s="603"/>
      <c r="BQ75" s="606" t="s">
        <v>10</v>
      </c>
      <c r="BR75" s="606"/>
      <c r="BS75" s="606"/>
      <c r="BT75" s="606"/>
      <c r="BU75" s="606"/>
      <c r="BV75" s="606"/>
      <c r="BW75" s="606"/>
      <c r="BX75" s="606"/>
      <c r="BY75" s="606"/>
      <c r="BZ75" s="606"/>
      <c r="CA75" s="606"/>
      <c r="CB75" s="606"/>
      <c r="CC75" s="606"/>
      <c r="CD75" s="606"/>
      <c r="CE75" s="603"/>
      <c r="CF75" s="603"/>
      <c r="CG75" s="603"/>
      <c r="CH75" s="603"/>
      <c r="CI75" s="603"/>
      <c r="CJ75" s="603"/>
      <c r="CK75" s="603"/>
      <c r="CL75" s="603"/>
      <c r="CM75" s="603"/>
      <c r="CN75" s="603"/>
      <c r="CO75" s="603"/>
      <c r="CP75" s="603"/>
      <c r="CQ75" s="603"/>
      <c r="CR75" s="603"/>
      <c r="CS75" s="603"/>
      <c r="CT75" s="603"/>
      <c r="CU75" s="603"/>
      <c r="CV75" s="603"/>
      <c r="CW75" s="603"/>
      <c r="CX75" s="603"/>
      <c r="CY75" s="603"/>
      <c r="CZ75" s="603"/>
      <c r="DA75" s="603"/>
      <c r="DB75" s="603"/>
      <c r="DC75" s="603"/>
      <c r="DD75" s="603"/>
      <c r="DE75" s="609"/>
    </row>
    <row r="76" spans="2:110" ht="10.5" customHeight="1">
      <c r="B76" s="599"/>
      <c r="C76" s="600"/>
      <c r="D76" s="600"/>
      <c r="E76" s="600"/>
      <c r="F76" s="600"/>
      <c r="G76" s="600"/>
      <c r="H76" s="600"/>
      <c r="I76" s="600"/>
      <c r="J76" s="600"/>
      <c r="K76" s="600"/>
      <c r="L76" s="600"/>
      <c r="M76" s="600"/>
      <c r="N76" s="600"/>
      <c r="O76" s="600"/>
      <c r="P76" s="600"/>
      <c r="Q76" s="600"/>
      <c r="R76" s="600"/>
      <c r="S76" s="600"/>
      <c r="T76" s="600"/>
      <c r="U76" s="600"/>
      <c r="V76" s="600"/>
      <c r="W76" s="600"/>
      <c r="X76" s="600"/>
      <c r="Y76" s="600"/>
      <c r="Z76" s="600"/>
      <c r="AA76" s="600"/>
      <c r="AB76" s="600"/>
      <c r="AC76" s="600"/>
      <c r="AD76" s="604"/>
      <c r="AE76" s="604"/>
      <c r="AF76" s="604"/>
      <c r="AG76" s="604"/>
      <c r="AH76" s="604"/>
      <c r="AI76" s="604"/>
      <c r="AJ76" s="604"/>
      <c r="AK76" s="604"/>
      <c r="AL76" s="604"/>
      <c r="AM76" s="604"/>
      <c r="AN76" s="604"/>
      <c r="AO76" s="604"/>
      <c r="AP76" s="604"/>
      <c r="AQ76" s="604"/>
      <c r="AR76" s="604"/>
      <c r="AS76" s="604"/>
      <c r="AT76" s="604"/>
      <c r="AU76" s="604"/>
      <c r="AV76" s="604"/>
      <c r="AW76" s="604"/>
      <c r="AX76" s="604"/>
      <c r="AY76" s="604"/>
      <c r="AZ76" s="604"/>
      <c r="BA76" s="604"/>
      <c r="BB76" s="604"/>
      <c r="BC76" s="604"/>
      <c r="BD76" s="604"/>
      <c r="BE76" s="604"/>
      <c r="BF76" s="604"/>
      <c r="BG76" s="604"/>
      <c r="BH76" s="604"/>
      <c r="BI76" s="604"/>
      <c r="BJ76" s="604"/>
      <c r="BK76" s="604"/>
      <c r="BL76" s="604"/>
      <c r="BM76" s="604"/>
      <c r="BN76" s="604"/>
      <c r="BO76" s="604"/>
      <c r="BP76" s="604"/>
      <c r="BQ76" s="607"/>
      <c r="BR76" s="607"/>
      <c r="BS76" s="607"/>
      <c r="BT76" s="607"/>
      <c r="BU76" s="607"/>
      <c r="BV76" s="607"/>
      <c r="BW76" s="607"/>
      <c r="BX76" s="607"/>
      <c r="BY76" s="607"/>
      <c r="BZ76" s="607"/>
      <c r="CA76" s="607"/>
      <c r="CB76" s="607"/>
      <c r="CC76" s="607"/>
      <c r="CD76" s="607"/>
      <c r="CE76" s="604"/>
      <c r="CF76" s="604"/>
      <c r="CG76" s="604"/>
      <c r="CH76" s="604"/>
      <c r="CI76" s="604"/>
      <c r="CJ76" s="604"/>
      <c r="CK76" s="604"/>
      <c r="CL76" s="604"/>
      <c r="CM76" s="604"/>
      <c r="CN76" s="604"/>
      <c r="CO76" s="604"/>
      <c r="CP76" s="604"/>
      <c r="CQ76" s="604"/>
      <c r="CR76" s="604"/>
      <c r="CS76" s="604"/>
      <c r="CT76" s="604"/>
      <c r="CU76" s="604"/>
      <c r="CV76" s="604"/>
      <c r="CW76" s="604"/>
      <c r="CX76" s="604"/>
      <c r="CY76" s="604"/>
      <c r="CZ76" s="604"/>
      <c r="DA76" s="604"/>
      <c r="DB76" s="604"/>
      <c r="DC76" s="604"/>
      <c r="DD76" s="604"/>
      <c r="DE76" s="610"/>
    </row>
    <row r="77" spans="2:110" ht="10.5" customHeight="1">
      <c r="B77" s="599"/>
      <c r="C77" s="600"/>
      <c r="D77" s="600"/>
      <c r="E77" s="600"/>
      <c r="F77" s="600"/>
      <c r="G77" s="600"/>
      <c r="H77" s="600"/>
      <c r="I77" s="600"/>
      <c r="J77" s="600"/>
      <c r="K77" s="600"/>
      <c r="L77" s="600"/>
      <c r="M77" s="600"/>
      <c r="N77" s="600"/>
      <c r="O77" s="600"/>
      <c r="P77" s="600"/>
      <c r="Q77" s="600"/>
      <c r="R77" s="600"/>
      <c r="S77" s="600"/>
      <c r="T77" s="600"/>
      <c r="U77" s="600"/>
      <c r="V77" s="600"/>
      <c r="W77" s="600"/>
      <c r="X77" s="600"/>
      <c r="Y77" s="600"/>
      <c r="Z77" s="600"/>
      <c r="AA77" s="600"/>
      <c r="AB77" s="600"/>
      <c r="AC77" s="600"/>
      <c r="AD77" s="604"/>
      <c r="AE77" s="604"/>
      <c r="AF77" s="604"/>
      <c r="AG77" s="604"/>
      <c r="AH77" s="604"/>
      <c r="AI77" s="604"/>
      <c r="AJ77" s="604"/>
      <c r="AK77" s="604"/>
      <c r="AL77" s="604"/>
      <c r="AM77" s="604"/>
      <c r="AN77" s="604"/>
      <c r="AO77" s="604"/>
      <c r="AP77" s="604"/>
      <c r="AQ77" s="604"/>
      <c r="AR77" s="604"/>
      <c r="AS77" s="604"/>
      <c r="AT77" s="604"/>
      <c r="AU77" s="604"/>
      <c r="AV77" s="604"/>
      <c r="AW77" s="604"/>
      <c r="AX77" s="604"/>
      <c r="AY77" s="604"/>
      <c r="AZ77" s="604"/>
      <c r="BA77" s="604"/>
      <c r="BB77" s="604"/>
      <c r="BC77" s="604"/>
      <c r="BD77" s="604"/>
      <c r="BE77" s="604"/>
      <c r="BF77" s="604"/>
      <c r="BG77" s="604"/>
      <c r="BH77" s="604"/>
      <c r="BI77" s="604"/>
      <c r="BJ77" s="604"/>
      <c r="BK77" s="604"/>
      <c r="BL77" s="604"/>
      <c r="BM77" s="604"/>
      <c r="BN77" s="604"/>
      <c r="BO77" s="604"/>
      <c r="BP77" s="604"/>
      <c r="BQ77" s="607"/>
      <c r="BR77" s="607"/>
      <c r="BS77" s="607"/>
      <c r="BT77" s="607"/>
      <c r="BU77" s="607"/>
      <c r="BV77" s="607"/>
      <c r="BW77" s="607"/>
      <c r="BX77" s="607"/>
      <c r="BY77" s="607"/>
      <c r="BZ77" s="607"/>
      <c r="CA77" s="607"/>
      <c r="CB77" s="607"/>
      <c r="CC77" s="607"/>
      <c r="CD77" s="607"/>
      <c r="CE77" s="604"/>
      <c r="CF77" s="604"/>
      <c r="CG77" s="604"/>
      <c r="CH77" s="604"/>
      <c r="CI77" s="604"/>
      <c r="CJ77" s="604"/>
      <c r="CK77" s="604"/>
      <c r="CL77" s="604"/>
      <c r="CM77" s="604"/>
      <c r="CN77" s="604"/>
      <c r="CO77" s="604"/>
      <c r="CP77" s="604"/>
      <c r="CQ77" s="604"/>
      <c r="CR77" s="604"/>
      <c r="CS77" s="604"/>
      <c r="CT77" s="604"/>
      <c r="CU77" s="604"/>
      <c r="CV77" s="604"/>
      <c r="CW77" s="604"/>
      <c r="CX77" s="604"/>
      <c r="CY77" s="604"/>
      <c r="CZ77" s="604"/>
      <c r="DA77" s="604"/>
      <c r="DB77" s="604"/>
      <c r="DC77" s="604"/>
      <c r="DD77" s="604"/>
      <c r="DE77" s="610"/>
    </row>
    <row r="78" spans="2:110" ht="10.5" customHeight="1" thickBot="1">
      <c r="B78" s="601"/>
      <c r="C78" s="602"/>
      <c r="D78" s="602"/>
      <c r="E78" s="602"/>
      <c r="F78" s="602"/>
      <c r="G78" s="602"/>
      <c r="H78" s="602"/>
      <c r="I78" s="602"/>
      <c r="J78" s="602"/>
      <c r="K78" s="602"/>
      <c r="L78" s="602"/>
      <c r="M78" s="602"/>
      <c r="N78" s="602"/>
      <c r="O78" s="602"/>
      <c r="P78" s="602"/>
      <c r="Q78" s="602"/>
      <c r="R78" s="602"/>
      <c r="S78" s="602"/>
      <c r="T78" s="602"/>
      <c r="U78" s="602"/>
      <c r="V78" s="602"/>
      <c r="W78" s="602"/>
      <c r="X78" s="602"/>
      <c r="Y78" s="602"/>
      <c r="Z78" s="602"/>
      <c r="AA78" s="602"/>
      <c r="AB78" s="602"/>
      <c r="AC78" s="602"/>
      <c r="AD78" s="605"/>
      <c r="AE78" s="605"/>
      <c r="AF78" s="605"/>
      <c r="AG78" s="605"/>
      <c r="AH78" s="605"/>
      <c r="AI78" s="605"/>
      <c r="AJ78" s="605"/>
      <c r="AK78" s="605"/>
      <c r="AL78" s="605"/>
      <c r="AM78" s="605"/>
      <c r="AN78" s="605"/>
      <c r="AO78" s="605"/>
      <c r="AP78" s="605"/>
      <c r="AQ78" s="605"/>
      <c r="AR78" s="605"/>
      <c r="AS78" s="605"/>
      <c r="AT78" s="605"/>
      <c r="AU78" s="605"/>
      <c r="AV78" s="605"/>
      <c r="AW78" s="605"/>
      <c r="AX78" s="605"/>
      <c r="AY78" s="605"/>
      <c r="AZ78" s="605"/>
      <c r="BA78" s="605"/>
      <c r="BB78" s="605"/>
      <c r="BC78" s="605"/>
      <c r="BD78" s="605"/>
      <c r="BE78" s="605"/>
      <c r="BF78" s="605"/>
      <c r="BG78" s="605"/>
      <c r="BH78" s="605"/>
      <c r="BI78" s="605"/>
      <c r="BJ78" s="605"/>
      <c r="BK78" s="605"/>
      <c r="BL78" s="605"/>
      <c r="BM78" s="605"/>
      <c r="BN78" s="605"/>
      <c r="BO78" s="605"/>
      <c r="BP78" s="605"/>
      <c r="BQ78" s="608"/>
      <c r="BR78" s="608"/>
      <c r="BS78" s="608"/>
      <c r="BT78" s="608"/>
      <c r="BU78" s="608"/>
      <c r="BV78" s="608"/>
      <c r="BW78" s="608"/>
      <c r="BX78" s="608"/>
      <c r="BY78" s="608"/>
      <c r="BZ78" s="608"/>
      <c r="CA78" s="608"/>
      <c r="CB78" s="608"/>
      <c r="CC78" s="608"/>
      <c r="CD78" s="608"/>
      <c r="CE78" s="605"/>
      <c r="CF78" s="605"/>
      <c r="CG78" s="605"/>
      <c r="CH78" s="605"/>
      <c r="CI78" s="605"/>
      <c r="CJ78" s="605"/>
      <c r="CK78" s="605"/>
      <c r="CL78" s="605"/>
      <c r="CM78" s="605"/>
      <c r="CN78" s="605"/>
      <c r="CO78" s="605"/>
      <c r="CP78" s="605"/>
      <c r="CQ78" s="605"/>
      <c r="CR78" s="605"/>
      <c r="CS78" s="605"/>
      <c r="CT78" s="605"/>
      <c r="CU78" s="605"/>
      <c r="CV78" s="605"/>
      <c r="CW78" s="605"/>
      <c r="CX78" s="605"/>
      <c r="CY78" s="605"/>
      <c r="CZ78" s="605"/>
      <c r="DA78" s="605"/>
      <c r="DB78" s="605"/>
      <c r="DC78" s="605"/>
      <c r="DD78" s="605"/>
      <c r="DE78" s="611"/>
    </row>
    <row r="79" spans="2:110" ht="10.5" customHeight="1">
      <c r="B79" s="561" t="s">
        <v>64</v>
      </c>
      <c r="C79" s="562"/>
      <c r="D79" s="562"/>
      <c r="E79" s="562"/>
      <c r="F79" s="562"/>
      <c r="G79" s="562"/>
      <c r="H79" s="562"/>
      <c r="I79" s="562"/>
      <c r="J79" s="562"/>
      <c r="K79" s="562"/>
      <c r="L79" s="562"/>
      <c r="M79" s="562"/>
      <c r="N79" s="562"/>
      <c r="O79" s="562"/>
      <c r="P79" s="562"/>
      <c r="Q79" s="562"/>
      <c r="R79" s="562"/>
      <c r="S79" s="562"/>
      <c r="T79" s="562"/>
      <c r="U79" s="562"/>
      <c r="V79" s="562"/>
      <c r="W79" s="562"/>
      <c r="X79" s="562"/>
      <c r="Y79" s="562"/>
      <c r="Z79" s="562"/>
      <c r="AA79" s="562"/>
      <c r="AB79" s="562"/>
      <c r="AC79" s="562"/>
      <c r="AD79" s="562"/>
      <c r="AE79" s="562"/>
      <c r="AF79" s="562"/>
      <c r="AG79" s="562"/>
      <c r="AH79" s="562"/>
      <c r="AI79" s="562"/>
      <c r="AJ79" s="562"/>
      <c r="AK79" s="562"/>
      <c r="AL79" s="562"/>
      <c r="AM79" s="562"/>
      <c r="AN79" s="562"/>
      <c r="AO79" s="562"/>
      <c r="AP79" s="562"/>
      <c r="AQ79" s="562"/>
      <c r="AR79" s="562"/>
      <c r="AS79" s="562"/>
      <c r="AT79" s="562"/>
      <c r="AU79" s="562"/>
      <c r="AV79" s="562"/>
      <c r="AW79" s="562"/>
      <c r="AX79" s="562"/>
      <c r="AY79" s="562"/>
      <c r="AZ79" s="562"/>
      <c r="BA79" s="562"/>
      <c r="BB79" s="562"/>
      <c r="BC79" s="562"/>
      <c r="BD79" s="562"/>
      <c r="BE79" s="562"/>
      <c r="BF79" s="562"/>
      <c r="BG79" s="562"/>
      <c r="BH79" s="562"/>
      <c r="BI79" s="562"/>
      <c r="BJ79" s="562"/>
      <c r="BK79" s="562"/>
      <c r="BL79" s="562"/>
      <c r="BM79" s="562"/>
      <c r="BN79" s="562"/>
      <c r="BO79" s="562"/>
      <c r="BP79" s="562"/>
      <c r="BQ79" s="562"/>
      <c r="BR79" s="562"/>
      <c r="BS79" s="562"/>
      <c r="BT79" s="562"/>
      <c r="BU79" s="562"/>
      <c r="BV79" s="562"/>
      <c r="BW79" s="562"/>
      <c r="BX79" s="562"/>
      <c r="BY79" s="562"/>
      <c r="BZ79" s="562"/>
      <c r="CA79" s="562"/>
      <c r="CB79" s="562"/>
      <c r="CC79" s="562"/>
      <c r="CD79" s="562"/>
      <c r="CE79" s="562"/>
      <c r="CF79" s="562"/>
      <c r="CG79" s="562"/>
      <c r="CH79" s="562"/>
      <c r="CI79" s="562"/>
      <c r="CJ79" s="562"/>
      <c r="CK79" s="562"/>
      <c r="CL79" s="562"/>
      <c r="CM79" s="562"/>
      <c r="CN79" s="562"/>
      <c r="CO79" s="562"/>
      <c r="CP79" s="562"/>
      <c r="CQ79" s="562"/>
      <c r="CR79" s="562"/>
      <c r="CS79" s="562"/>
      <c r="CT79" s="562"/>
      <c r="CU79" s="562"/>
      <c r="CV79" s="562"/>
      <c r="CW79" s="562"/>
      <c r="CX79" s="562"/>
      <c r="CY79" s="562"/>
      <c r="CZ79" s="562"/>
      <c r="DA79" s="562"/>
      <c r="DB79" s="562"/>
      <c r="DC79" s="562"/>
      <c r="DD79" s="562"/>
      <c r="DE79" s="563"/>
    </row>
    <row r="80" spans="2:110" ht="10.5" customHeight="1">
      <c r="B80" s="80"/>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c r="BN80" s="81"/>
      <c r="BO80" s="81"/>
      <c r="BP80" s="81"/>
      <c r="BQ80" s="81"/>
      <c r="BR80" s="81"/>
      <c r="BS80" s="81"/>
      <c r="BT80" s="81"/>
      <c r="BU80" s="81"/>
      <c r="BV80" s="81"/>
      <c r="BW80" s="81"/>
      <c r="BX80" s="81"/>
      <c r="BY80" s="81"/>
      <c r="BZ80" s="81"/>
      <c r="CA80" s="81"/>
      <c r="CB80" s="81"/>
      <c r="CC80" s="81"/>
      <c r="CD80" s="81"/>
      <c r="CE80" s="81"/>
      <c r="CF80" s="81"/>
      <c r="CG80" s="81"/>
      <c r="CH80" s="81"/>
      <c r="CI80" s="81"/>
      <c r="CJ80" s="81"/>
      <c r="CK80" s="81"/>
      <c r="CL80" s="81"/>
      <c r="CM80" s="81"/>
      <c r="CN80" s="81"/>
      <c r="CO80" s="81"/>
      <c r="CP80" s="81"/>
      <c r="CQ80" s="81"/>
      <c r="CR80" s="81"/>
      <c r="CS80" s="81"/>
      <c r="CT80" s="81"/>
      <c r="CU80" s="81"/>
      <c r="CV80" s="81"/>
      <c r="CW80" s="81"/>
      <c r="CX80" s="81"/>
      <c r="CY80" s="81"/>
      <c r="CZ80" s="81"/>
      <c r="DA80" s="81"/>
      <c r="DB80" s="81"/>
      <c r="DC80" s="81"/>
      <c r="DD80" s="81"/>
      <c r="DE80" s="82"/>
    </row>
    <row r="81" spans="2:110" ht="10.5" customHeight="1" thickBot="1">
      <c r="B81" s="83"/>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4"/>
      <c r="CJ81" s="84"/>
      <c r="CK81" s="84"/>
      <c r="CL81" s="84"/>
      <c r="CM81" s="84"/>
      <c r="CN81" s="84"/>
      <c r="CO81" s="84"/>
      <c r="CP81" s="84"/>
      <c r="CQ81" s="84"/>
      <c r="CR81" s="84"/>
      <c r="CS81" s="84"/>
      <c r="CT81" s="84"/>
      <c r="CU81" s="84"/>
      <c r="CV81" s="84"/>
      <c r="CW81" s="84"/>
      <c r="CX81" s="84"/>
      <c r="CY81" s="84"/>
      <c r="CZ81" s="84"/>
      <c r="DA81" s="84"/>
      <c r="DB81" s="84"/>
      <c r="DC81" s="84"/>
      <c r="DD81" s="84"/>
      <c r="DE81" s="85"/>
    </row>
    <row r="82" spans="2:110" ht="10.5" customHeight="1">
      <c r="B82" s="564" t="s">
        <v>18</v>
      </c>
      <c r="C82" s="565"/>
      <c r="D82" s="565"/>
      <c r="E82" s="565"/>
      <c r="F82" s="570" t="s">
        <v>118</v>
      </c>
      <c r="G82" s="570"/>
      <c r="H82" s="570"/>
      <c r="I82" s="570"/>
      <c r="J82" s="570"/>
      <c r="K82" s="570"/>
      <c r="L82" s="570"/>
      <c r="M82" s="570"/>
      <c r="N82" s="570"/>
      <c r="O82" s="570"/>
      <c r="P82" s="570"/>
      <c r="Q82" s="570"/>
      <c r="R82" s="570"/>
      <c r="S82" s="570"/>
      <c r="T82" s="570"/>
      <c r="U82" s="570"/>
      <c r="V82" s="570"/>
      <c r="W82" s="570"/>
      <c r="X82" s="570"/>
      <c r="Y82" s="570"/>
      <c r="Z82" s="570"/>
      <c r="AA82" s="570"/>
      <c r="AB82" s="570"/>
      <c r="AC82" s="570"/>
      <c r="AD82" s="570"/>
      <c r="AE82" s="570"/>
      <c r="AF82" s="570"/>
      <c r="AG82" s="570"/>
      <c r="AH82" s="570"/>
      <c r="AI82" s="570"/>
      <c r="AJ82" s="570"/>
      <c r="AK82" s="570"/>
      <c r="AL82" s="570"/>
      <c r="AM82" s="570"/>
      <c r="AN82" s="570"/>
      <c r="AO82" s="570"/>
      <c r="AP82" s="570"/>
      <c r="AQ82" s="570"/>
      <c r="AR82" s="570"/>
      <c r="AS82" s="570"/>
      <c r="AT82" s="570"/>
      <c r="AU82" s="570"/>
      <c r="AV82" s="570"/>
      <c r="AW82" s="570"/>
      <c r="AX82" s="570"/>
      <c r="AY82" s="570"/>
      <c r="AZ82" s="570"/>
      <c r="BA82" s="570"/>
      <c r="BB82" s="570"/>
      <c r="BC82" s="570"/>
      <c r="BD82" s="570"/>
      <c r="BE82" s="570"/>
      <c r="BF82" s="570"/>
      <c r="BG82" s="570"/>
      <c r="BH82" s="570"/>
      <c r="BI82" s="570"/>
      <c r="BJ82" s="570"/>
      <c r="BK82" s="570"/>
      <c r="BL82" s="570"/>
      <c r="BM82" s="570"/>
      <c r="BN82" s="570"/>
      <c r="BO82" s="570"/>
      <c r="BP82" s="570"/>
      <c r="BQ82" s="570"/>
      <c r="BR82" s="570"/>
      <c r="BS82" s="570"/>
      <c r="BT82" s="570"/>
      <c r="BU82" s="570"/>
      <c r="BV82" s="570"/>
      <c r="BW82" s="570"/>
      <c r="BX82" s="570"/>
      <c r="BY82" s="570"/>
      <c r="BZ82" s="570"/>
      <c r="CA82" s="570"/>
      <c r="CB82" s="570"/>
      <c r="CC82" s="570"/>
      <c r="CD82" s="570"/>
      <c r="CE82" s="571"/>
      <c r="CF82" s="60">
        <v>10</v>
      </c>
      <c r="CG82" s="60"/>
      <c r="CH82" s="60"/>
      <c r="CI82" s="62"/>
      <c r="CJ82" s="62"/>
      <c r="CK82" s="62"/>
      <c r="CL82" s="62"/>
      <c r="CM82" s="62"/>
      <c r="CN82" s="62"/>
      <c r="CO82" s="62"/>
      <c r="CP82" s="62"/>
      <c r="CQ82" s="62"/>
      <c r="CR82" s="62"/>
      <c r="CS82" s="62"/>
      <c r="CT82" s="62"/>
      <c r="CU82" s="62"/>
      <c r="CV82" s="62"/>
      <c r="CW82" s="62"/>
      <c r="CX82" s="62"/>
      <c r="CY82" s="62"/>
      <c r="CZ82" s="62"/>
      <c r="DA82" s="62"/>
      <c r="DB82" s="62"/>
      <c r="DC82" s="62"/>
      <c r="DD82" s="62"/>
      <c r="DE82" s="63"/>
    </row>
    <row r="83" spans="2:110" ht="10.5" customHeight="1">
      <c r="B83" s="566"/>
      <c r="C83" s="567"/>
      <c r="D83" s="567"/>
      <c r="E83" s="567"/>
      <c r="F83" s="572"/>
      <c r="G83" s="572"/>
      <c r="H83" s="572"/>
      <c r="I83" s="572"/>
      <c r="J83" s="572"/>
      <c r="K83" s="572"/>
      <c r="L83" s="572"/>
      <c r="M83" s="572"/>
      <c r="N83" s="572"/>
      <c r="O83" s="572"/>
      <c r="P83" s="572"/>
      <c r="Q83" s="572"/>
      <c r="R83" s="572"/>
      <c r="S83" s="572"/>
      <c r="T83" s="572"/>
      <c r="U83" s="572"/>
      <c r="V83" s="572"/>
      <c r="W83" s="572"/>
      <c r="X83" s="572"/>
      <c r="Y83" s="572"/>
      <c r="Z83" s="572"/>
      <c r="AA83" s="572"/>
      <c r="AB83" s="572"/>
      <c r="AC83" s="572"/>
      <c r="AD83" s="572"/>
      <c r="AE83" s="572"/>
      <c r="AF83" s="572"/>
      <c r="AG83" s="572"/>
      <c r="AH83" s="572"/>
      <c r="AI83" s="572"/>
      <c r="AJ83" s="572"/>
      <c r="AK83" s="572"/>
      <c r="AL83" s="572"/>
      <c r="AM83" s="572"/>
      <c r="AN83" s="572"/>
      <c r="AO83" s="572"/>
      <c r="AP83" s="572"/>
      <c r="AQ83" s="572"/>
      <c r="AR83" s="572"/>
      <c r="AS83" s="572"/>
      <c r="AT83" s="572"/>
      <c r="AU83" s="572"/>
      <c r="AV83" s="572"/>
      <c r="AW83" s="572"/>
      <c r="AX83" s="572"/>
      <c r="AY83" s="572"/>
      <c r="AZ83" s="572"/>
      <c r="BA83" s="572"/>
      <c r="BB83" s="572"/>
      <c r="BC83" s="572"/>
      <c r="BD83" s="572"/>
      <c r="BE83" s="572"/>
      <c r="BF83" s="572"/>
      <c r="BG83" s="572"/>
      <c r="BH83" s="572"/>
      <c r="BI83" s="572"/>
      <c r="BJ83" s="572"/>
      <c r="BK83" s="572"/>
      <c r="BL83" s="572"/>
      <c r="BM83" s="572"/>
      <c r="BN83" s="572"/>
      <c r="BO83" s="572"/>
      <c r="BP83" s="572"/>
      <c r="BQ83" s="572"/>
      <c r="BR83" s="572"/>
      <c r="BS83" s="572"/>
      <c r="BT83" s="572"/>
      <c r="BU83" s="572"/>
      <c r="BV83" s="572"/>
      <c r="BW83" s="572"/>
      <c r="BX83" s="572"/>
      <c r="BY83" s="572"/>
      <c r="BZ83" s="572"/>
      <c r="CA83" s="572"/>
      <c r="CB83" s="572"/>
      <c r="CC83" s="572"/>
      <c r="CD83" s="572"/>
      <c r="CE83" s="573"/>
      <c r="CF83" s="61"/>
      <c r="CG83" s="61"/>
      <c r="CH83" s="61"/>
      <c r="CI83" s="64"/>
      <c r="CJ83" s="64"/>
      <c r="CK83" s="64"/>
      <c r="CL83" s="64"/>
      <c r="CM83" s="64"/>
      <c r="CN83" s="64"/>
      <c r="CO83" s="64"/>
      <c r="CP83" s="64"/>
      <c r="CQ83" s="64"/>
      <c r="CR83" s="64"/>
      <c r="CS83" s="64"/>
      <c r="CT83" s="64"/>
      <c r="CU83" s="64"/>
      <c r="CV83" s="64"/>
      <c r="CW83" s="64"/>
      <c r="CX83" s="64"/>
      <c r="CY83" s="64"/>
      <c r="CZ83" s="64"/>
      <c r="DA83" s="64"/>
      <c r="DB83" s="64"/>
      <c r="DC83" s="64"/>
      <c r="DD83" s="64"/>
      <c r="DE83" s="65"/>
      <c r="DF83" s="16"/>
    </row>
    <row r="84" spans="2:110" ht="10.5" customHeight="1">
      <c r="B84" s="566"/>
      <c r="C84" s="567"/>
      <c r="D84" s="567"/>
      <c r="E84" s="567"/>
      <c r="F84" s="572"/>
      <c r="G84" s="572"/>
      <c r="H84" s="572"/>
      <c r="I84" s="572"/>
      <c r="J84" s="572"/>
      <c r="K84" s="572"/>
      <c r="L84" s="572"/>
      <c r="M84" s="572"/>
      <c r="N84" s="572"/>
      <c r="O84" s="572"/>
      <c r="P84" s="572"/>
      <c r="Q84" s="572"/>
      <c r="R84" s="572"/>
      <c r="S84" s="572"/>
      <c r="T84" s="572"/>
      <c r="U84" s="572"/>
      <c r="V84" s="572"/>
      <c r="W84" s="572"/>
      <c r="X84" s="572"/>
      <c r="Y84" s="572"/>
      <c r="Z84" s="572"/>
      <c r="AA84" s="572"/>
      <c r="AB84" s="572"/>
      <c r="AC84" s="572"/>
      <c r="AD84" s="572"/>
      <c r="AE84" s="572"/>
      <c r="AF84" s="572"/>
      <c r="AG84" s="572"/>
      <c r="AH84" s="572"/>
      <c r="AI84" s="572"/>
      <c r="AJ84" s="572"/>
      <c r="AK84" s="572"/>
      <c r="AL84" s="572"/>
      <c r="AM84" s="572"/>
      <c r="AN84" s="572"/>
      <c r="AO84" s="572"/>
      <c r="AP84" s="572"/>
      <c r="AQ84" s="572"/>
      <c r="AR84" s="572"/>
      <c r="AS84" s="572"/>
      <c r="AT84" s="572"/>
      <c r="AU84" s="572"/>
      <c r="AV84" s="572"/>
      <c r="AW84" s="572"/>
      <c r="AX84" s="572"/>
      <c r="AY84" s="572"/>
      <c r="AZ84" s="572"/>
      <c r="BA84" s="572"/>
      <c r="BB84" s="572"/>
      <c r="BC84" s="572"/>
      <c r="BD84" s="572"/>
      <c r="BE84" s="572"/>
      <c r="BF84" s="572"/>
      <c r="BG84" s="572"/>
      <c r="BH84" s="572"/>
      <c r="BI84" s="572"/>
      <c r="BJ84" s="572"/>
      <c r="BK84" s="572"/>
      <c r="BL84" s="572"/>
      <c r="BM84" s="572"/>
      <c r="BN84" s="572"/>
      <c r="BO84" s="572"/>
      <c r="BP84" s="572"/>
      <c r="BQ84" s="572"/>
      <c r="BR84" s="572"/>
      <c r="BS84" s="572"/>
      <c r="BT84" s="572"/>
      <c r="BU84" s="572"/>
      <c r="BV84" s="572"/>
      <c r="BW84" s="572"/>
      <c r="BX84" s="572"/>
      <c r="BY84" s="572"/>
      <c r="BZ84" s="572"/>
      <c r="CA84" s="572"/>
      <c r="CB84" s="572"/>
      <c r="CC84" s="572"/>
      <c r="CD84" s="572"/>
      <c r="CE84" s="573"/>
      <c r="CF84" s="68" t="s">
        <v>9</v>
      </c>
      <c r="CG84" s="68"/>
      <c r="CH84" s="68"/>
      <c r="CI84" s="64"/>
      <c r="CJ84" s="64"/>
      <c r="CK84" s="64"/>
      <c r="CL84" s="64"/>
      <c r="CM84" s="64"/>
      <c r="CN84" s="64"/>
      <c r="CO84" s="64"/>
      <c r="CP84" s="64"/>
      <c r="CQ84" s="64"/>
      <c r="CR84" s="64"/>
      <c r="CS84" s="64"/>
      <c r="CT84" s="64"/>
      <c r="CU84" s="64"/>
      <c r="CV84" s="64"/>
      <c r="CW84" s="64"/>
      <c r="CX84" s="64"/>
      <c r="CY84" s="64"/>
      <c r="CZ84" s="64"/>
      <c r="DA84" s="64"/>
      <c r="DB84" s="64"/>
      <c r="DC84" s="64"/>
      <c r="DD84" s="64"/>
      <c r="DE84" s="65"/>
      <c r="DF84" s="16"/>
    </row>
    <row r="85" spans="2:110" ht="10.5" customHeight="1" thickBot="1">
      <c r="B85" s="568"/>
      <c r="C85" s="569"/>
      <c r="D85" s="569"/>
      <c r="E85" s="569"/>
      <c r="F85" s="574"/>
      <c r="G85" s="574"/>
      <c r="H85" s="574"/>
      <c r="I85" s="574"/>
      <c r="J85" s="574"/>
      <c r="K85" s="574"/>
      <c r="L85" s="574"/>
      <c r="M85" s="574"/>
      <c r="N85" s="574"/>
      <c r="O85" s="574"/>
      <c r="P85" s="574"/>
      <c r="Q85" s="574"/>
      <c r="R85" s="574"/>
      <c r="S85" s="574"/>
      <c r="T85" s="574"/>
      <c r="U85" s="574"/>
      <c r="V85" s="574"/>
      <c r="W85" s="574"/>
      <c r="X85" s="574"/>
      <c r="Y85" s="574"/>
      <c r="Z85" s="574"/>
      <c r="AA85" s="574"/>
      <c r="AB85" s="574"/>
      <c r="AC85" s="574"/>
      <c r="AD85" s="574"/>
      <c r="AE85" s="574"/>
      <c r="AF85" s="574"/>
      <c r="AG85" s="574"/>
      <c r="AH85" s="574"/>
      <c r="AI85" s="574"/>
      <c r="AJ85" s="574"/>
      <c r="AK85" s="574"/>
      <c r="AL85" s="574"/>
      <c r="AM85" s="574"/>
      <c r="AN85" s="574"/>
      <c r="AO85" s="574"/>
      <c r="AP85" s="574"/>
      <c r="AQ85" s="574"/>
      <c r="AR85" s="574"/>
      <c r="AS85" s="574"/>
      <c r="AT85" s="574"/>
      <c r="AU85" s="574"/>
      <c r="AV85" s="574"/>
      <c r="AW85" s="574"/>
      <c r="AX85" s="574"/>
      <c r="AY85" s="574"/>
      <c r="AZ85" s="574"/>
      <c r="BA85" s="574"/>
      <c r="BB85" s="574"/>
      <c r="BC85" s="574"/>
      <c r="BD85" s="574"/>
      <c r="BE85" s="574"/>
      <c r="BF85" s="574"/>
      <c r="BG85" s="574"/>
      <c r="BH85" s="574"/>
      <c r="BI85" s="574"/>
      <c r="BJ85" s="574"/>
      <c r="BK85" s="574"/>
      <c r="BL85" s="574"/>
      <c r="BM85" s="574"/>
      <c r="BN85" s="574"/>
      <c r="BO85" s="574"/>
      <c r="BP85" s="574"/>
      <c r="BQ85" s="574"/>
      <c r="BR85" s="574"/>
      <c r="BS85" s="574"/>
      <c r="BT85" s="574"/>
      <c r="BU85" s="574"/>
      <c r="BV85" s="574"/>
      <c r="BW85" s="574"/>
      <c r="BX85" s="574"/>
      <c r="BY85" s="574"/>
      <c r="BZ85" s="574"/>
      <c r="CA85" s="574"/>
      <c r="CB85" s="574"/>
      <c r="CC85" s="574"/>
      <c r="CD85" s="574"/>
      <c r="CE85" s="575"/>
      <c r="CF85" s="69"/>
      <c r="CG85" s="69"/>
      <c r="CH85" s="69"/>
      <c r="CI85" s="66"/>
      <c r="CJ85" s="66"/>
      <c r="CK85" s="66"/>
      <c r="CL85" s="66"/>
      <c r="CM85" s="66"/>
      <c r="CN85" s="66"/>
      <c r="CO85" s="66"/>
      <c r="CP85" s="66"/>
      <c r="CQ85" s="66"/>
      <c r="CR85" s="66"/>
      <c r="CS85" s="66"/>
      <c r="CT85" s="66"/>
      <c r="CU85" s="66"/>
      <c r="CV85" s="66"/>
      <c r="CW85" s="66"/>
      <c r="CX85" s="66"/>
      <c r="CY85" s="66"/>
      <c r="CZ85" s="66"/>
      <c r="DA85" s="66"/>
      <c r="DB85" s="66"/>
      <c r="DC85" s="66"/>
      <c r="DD85" s="66"/>
      <c r="DE85" s="67"/>
      <c r="DF85" s="16"/>
    </row>
    <row r="86" spans="2:110" ht="10.5" customHeight="1">
      <c r="B86" s="48" t="s">
        <v>19</v>
      </c>
      <c r="C86" s="49"/>
      <c r="D86" s="49"/>
      <c r="E86" s="49"/>
      <c r="F86" s="54" t="s">
        <v>119</v>
      </c>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54">
        <v>20</v>
      </c>
      <c r="BG86" s="60"/>
      <c r="BH86" s="60"/>
      <c r="BI86" s="555"/>
      <c r="BJ86" s="555"/>
      <c r="BK86" s="555"/>
      <c r="BL86" s="555"/>
      <c r="BM86" s="555"/>
      <c r="BN86" s="555"/>
      <c r="BO86" s="555"/>
      <c r="BP86" s="555"/>
      <c r="BQ86" s="555"/>
      <c r="BR86" s="555"/>
      <c r="BS86" s="555"/>
      <c r="BT86" s="555"/>
      <c r="BU86" s="555"/>
      <c r="BV86" s="555"/>
      <c r="BW86" s="555"/>
      <c r="BX86" s="555"/>
      <c r="BY86" s="555"/>
      <c r="BZ86" s="555"/>
      <c r="CA86" s="555"/>
      <c r="CB86" s="555"/>
      <c r="CC86" s="555"/>
      <c r="CD86" s="555"/>
      <c r="CE86" s="555"/>
      <c r="CF86" s="70"/>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2"/>
      <c r="DF86" s="16"/>
    </row>
    <row r="87" spans="2:110" ht="10.5" customHeight="1">
      <c r="B87" s="50"/>
      <c r="C87" s="51"/>
      <c r="D87" s="51"/>
      <c r="E87" s="51"/>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44"/>
      <c r="BG87" s="61"/>
      <c r="BH87" s="61"/>
      <c r="BI87" s="556"/>
      <c r="BJ87" s="556"/>
      <c r="BK87" s="556"/>
      <c r="BL87" s="556"/>
      <c r="BM87" s="556"/>
      <c r="BN87" s="556"/>
      <c r="BO87" s="556"/>
      <c r="BP87" s="556"/>
      <c r="BQ87" s="556"/>
      <c r="BR87" s="556"/>
      <c r="BS87" s="556"/>
      <c r="BT87" s="556"/>
      <c r="BU87" s="556"/>
      <c r="BV87" s="556"/>
      <c r="BW87" s="556"/>
      <c r="BX87" s="556"/>
      <c r="BY87" s="556"/>
      <c r="BZ87" s="556"/>
      <c r="CA87" s="556"/>
      <c r="CB87" s="556"/>
      <c r="CC87" s="556"/>
      <c r="CD87" s="556"/>
      <c r="CE87" s="556"/>
      <c r="CF87" s="73"/>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5"/>
      <c r="DF87" s="16"/>
    </row>
    <row r="88" spans="2:110" ht="10.5" customHeight="1">
      <c r="B88" s="50"/>
      <c r="C88" s="51"/>
      <c r="D88" s="51"/>
      <c r="E88" s="51"/>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45" t="s">
        <v>9</v>
      </c>
      <c r="BG88" s="68"/>
      <c r="BH88" s="68"/>
      <c r="BI88" s="556"/>
      <c r="BJ88" s="556"/>
      <c r="BK88" s="556"/>
      <c r="BL88" s="556"/>
      <c r="BM88" s="556"/>
      <c r="BN88" s="556"/>
      <c r="BO88" s="556"/>
      <c r="BP88" s="556"/>
      <c r="BQ88" s="556"/>
      <c r="BR88" s="556"/>
      <c r="BS88" s="556"/>
      <c r="BT88" s="556"/>
      <c r="BU88" s="556"/>
      <c r="BV88" s="556"/>
      <c r="BW88" s="556"/>
      <c r="BX88" s="556"/>
      <c r="BY88" s="556"/>
      <c r="BZ88" s="556"/>
      <c r="CA88" s="556"/>
      <c r="CB88" s="556"/>
      <c r="CC88" s="556"/>
      <c r="CD88" s="556"/>
      <c r="CE88" s="556"/>
      <c r="CF88" s="73"/>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5"/>
      <c r="DF88" s="16"/>
    </row>
    <row r="89" spans="2:110" ht="10.5" customHeight="1" thickBot="1">
      <c r="B89" s="52"/>
      <c r="C89" s="53"/>
      <c r="D89" s="53"/>
      <c r="E89" s="53"/>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53"/>
      <c r="BG89" s="69"/>
      <c r="BH89" s="69"/>
      <c r="BI89" s="557"/>
      <c r="BJ89" s="557"/>
      <c r="BK89" s="557"/>
      <c r="BL89" s="557"/>
      <c r="BM89" s="557"/>
      <c r="BN89" s="557"/>
      <c r="BO89" s="557"/>
      <c r="BP89" s="557"/>
      <c r="BQ89" s="557"/>
      <c r="BR89" s="557"/>
      <c r="BS89" s="557"/>
      <c r="BT89" s="557"/>
      <c r="BU89" s="557"/>
      <c r="BV89" s="557"/>
      <c r="BW89" s="557"/>
      <c r="BX89" s="557"/>
      <c r="BY89" s="557"/>
      <c r="BZ89" s="557"/>
      <c r="CA89" s="557"/>
      <c r="CB89" s="557"/>
      <c r="CC89" s="557"/>
      <c r="CD89" s="557"/>
      <c r="CE89" s="557"/>
      <c r="CF89" s="73"/>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5"/>
      <c r="DF89" s="16"/>
    </row>
    <row r="90" spans="2:110" ht="10.5" customHeight="1">
      <c r="B90" s="48" t="s">
        <v>21</v>
      </c>
      <c r="C90" s="49"/>
      <c r="D90" s="49"/>
      <c r="E90" s="49"/>
      <c r="F90" s="54" t="s">
        <v>120</v>
      </c>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54">
        <v>30</v>
      </c>
      <c r="BG90" s="60"/>
      <c r="BH90" s="60"/>
      <c r="BI90" s="555"/>
      <c r="BJ90" s="555"/>
      <c r="BK90" s="555"/>
      <c r="BL90" s="555"/>
      <c r="BM90" s="555"/>
      <c r="BN90" s="555"/>
      <c r="BO90" s="555"/>
      <c r="BP90" s="555"/>
      <c r="BQ90" s="555"/>
      <c r="BR90" s="555"/>
      <c r="BS90" s="555"/>
      <c r="BT90" s="555"/>
      <c r="BU90" s="555"/>
      <c r="BV90" s="555"/>
      <c r="BW90" s="555"/>
      <c r="BX90" s="555"/>
      <c r="BY90" s="555"/>
      <c r="BZ90" s="555"/>
      <c r="CA90" s="555"/>
      <c r="CB90" s="555"/>
      <c r="CC90" s="555"/>
      <c r="CD90" s="555"/>
      <c r="CE90" s="555"/>
      <c r="CF90" s="73"/>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5"/>
      <c r="DF90" s="16"/>
    </row>
    <row r="91" spans="2:110" ht="10.5" customHeight="1">
      <c r="B91" s="50"/>
      <c r="C91" s="51"/>
      <c r="D91" s="51"/>
      <c r="E91" s="51"/>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44"/>
      <c r="BG91" s="61"/>
      <c r="BH91" s="61"/>
      <c r="BI91" s="556"/>
      <c r="BJ91" s="556"/>
      <c r="BK91" s="556"/>
      <c r="BL91" s="556"/>
      <c r="BM91" s="556"/>
      <c r="BN91" s="556"/>
      <c r="BO91" s="556"/>
      <c r="BP91" s="556"/>
      <c r="BQ91" s="556"/>
      <c r="BR91" s="556"/>
      <c r="BS91" s="556"/>
      <c r="BT91" s="556"/>
      <c r="BU91" s="556"/>
      <c r="BV91" s="556"/>
      <c r="BW91" s="556"/>
      <c r="BX91" s="556"/>
      <c r="BY91" s="556"/>
      <c r="BZ91" s="556"/>
      <c r="CA91" s="556"/>
      <c r="CB91" s="556"/>
      <c r="CC91" s="556"/>
      <c r="CD91" s="556"/>
      <c r="CE91" s="556"/>
      <c r="CF91" s="73"/>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5"/>
      <c r="DF91" s="16"/>
    </row>
    <row r="92" spans="2:110" ht="10.5" customHeight="1">
      <c r="B92" s="50"/>
      <c r="C92" s="51"/>
      <c r="D92" s="51"/>
      <c r="E92" s="51"/>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45" t="s">
        <v>9</v>
      </c>
      <c r="BG92" s="68"/>
      <c r="BH92" s="68"/>
      <c r="BI92" s="556"/>
      <c r="BJ92" s="556"/>
      <c r="BK92" s="556"/>
      <c r="BL92" s="556"/>
      <c r="BM92" s="556"/>
      <c r="BN92" s="556"/>
      <c r="BO92" s="556"/>
      <c r="BP92" s="556"/>
      <c r="BQ92" s="556"/>
      <c r="BR92" s="556"/>
      <c r="BS92" s="556"/>
      <c r="BT92" s="556"/>
      <c r="BU92" s="556"/>
      <c r="BV92" s="556"/>
      <c r="BW92" s="556"/>
      <c r="BX92" s="556"/>
      <c r="BY92" s="556"/>
      <c r="BZ92" s="556"/>
      <c r="CA92" s="556"/>
      <c r="CB92" s="556"/>
      <c r="CC92" s="556"/>
      <c r="CD92" s="556"/>
      <c r="CE92" s="556"/>
      <c r="CF92" s="73"/>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5"/>
      <c r="DF92" s="16"/>
    </row>
    <row r="93" spans="2:110" ht="10.5" customHeight="1" thickBot="1">
      <c r="B93" s="52"/>
      <c r="C93" s="53"/>
      <c r="D93" s="53"/>
      <c r="E93" s="53"/>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53"/>
      <c r="BG93" s="69"/>
      <c r="BH93" s="69"/>
      <c r="BI93" s="557"/>
      <c r="BJ93" s="557"/>
      <c r="BK93" s="557"/>
      <c r="BL93" s="557"/>
      <c r="BM93" s="557"/>
      <c r="BN93" s="557"/>
      <c r="BO93" s="557"/>
      <c r="BP93" s="557"/>
      <c r="BQ93" s="557"/>
      <c r="BR93" s="557"/>
      <c r="BS93" s="557"/>
      <c r="BT93" s="557"/>
      <c r="BU93" s="557"/>
      <c r="BV93" s="557"/>
      <c r="BW93" s="557"/>
      <c r="BX93" s="557"/>
      <c r="BY93" s="557"/>
      <c r="BZ93" s="557"/>
      <c r="CA93" s="557"/>
      <c r="CB93" s="557"/>
      <c r="CC93" s="557"/>
      <c r="CD93" s="557"/>
      <c r="CE93" s="557"/>
      <c r="CF93" s="558"/>
      <c r="CG93" s="559"/>
      <c r="CH93" s="559"/>
      <c r="CI93" s="559"/>
      <c r="CJ93" s="559"/>
      <c r="CK93" s="559"/>
      <c r="CL93" s="559"/>
      <c r="CM93" s="559"/>
      <c r="CN93" s="559"/>
      <c r="CO93" s="559"/>
      <c r="CP93" s="559"/>
      <c r="CQ93" s="559"/>
      <c r="CR93" s="559"/>
      <c r="CS93" s="559"/>
      <c r="CT93" s="559"/>
      <c r="CU93" s="559"/>
      <c r="CV93" s="559"/>
      <c r="CW93" s="559"/>
      <c r="CX93" s="559"/>
      <c r="CY93" s="559"/>
      <c r="CZ93" s="559"/>
      <c r="DA93" s="559"/>
      <c r="DB93" s="559"/>
      <c r="DC93" s="559"/>
      <c r="DD93" s="559"/>
      <c r="DE93" s="560"/>
      <c r="DF93" s="16"/>
    </row>
    <row r="94" spans="2:110" ht="10.5" customHeight="1">
      <c r="B94" s="48" t="s">
        <v>23</v>
      </c>
      <c r="C94" s="49"/>
      <c r="D94" s="49"/>
      <c r="E94" s="49"/>
      <c r="F94" s="76" t="s">
        <v>74</v>
      </c>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5"/>
      <c r="CF94" s="60">
        <v>40</v>
      </c>
      <c r="CG94" s="60"/>
      <c r="CH94" s="60"/>
      <c r="CI94" s="443">
        <f>ROUND(IF(SUM(BI86:CE93)&gt;0,SUM(BI86:CE93),0),2)</f>
        <v>0</v>
      </c>
      <c r="CJ94" s="443"/>
      <c r="CK94" s="443"/>
      <c r="CL94" s="443"/>
      <c r="CM94" s="443"/>
      <c r="CN94" s="443"/>
      <c r="CO94" s="443"/>
      <c r="CP94" s="443"/>
      <c r="CQ94" s="443"/>
      <c r="CR94" s="443"/>
      <c r="CS94" s="443"/>
      <c r="CT94" s="443"/>
      <c r="CU94" s="443"/>
      <c r="CV94" s="443"/>
      <c r="CW94" s="443"/>
      <c r="CX94" s="443"/>
      <c r="CY94" s="443"/>
      <c r="CZ94" s="443"/>
      <c r="DA94" s="443"/>
      <c r="DB94" s="443"/>
      <c r="DC94" s="443"/>
      <c r="DD94" s="443"/>
      <c r="DE94" s="444"/>
      <c r="DF94" s="16"/>
    </row>
    <row r="95" spans="2:110" ht="10.5" customHeight="1">
      <c r="B95" s="50"/>
      <c r="C95" s="51"/>
      <c r="D95" s="51"/>
      <c r="E95" s="51"/>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c r="CB95" s="56"/>
      <c r="CC95" s="56"/>
      <c r="CD95" s="56"/>
      <c r="CE95" s="57"/>
      <c r="CF95" s="61"/>
      <c r="CG95" s="61"/>
      <c r="CH95" s="61"/>
      <c r="CI95" s="445"/>
      <c r="CJ95" s="445"/>
      <c r="CK95" s="445"/>
      <c r="CL95" s="445"/>
      <c r="CM95" s="445"/>
      <c r="CN95" s="445"/>
      <c r="CO95" s="445"/>
      <c r="CP95" s="445"/>
      <c r="CQ95" s="445"/>
      <c r="CR95" s="445"/>
      <c r="CS95" s="445"/>
      <c r="CT95" s="445"/>
      <c r="CU95" s="445"/>
      <c r="CV95" s="445"/>
      <c r="CW95" s="445"/>
      <c r="CX95" s="445"/>
      <c r="CY95" s="445"/>
      <c r="CZ95" s="445"/>
      <c r="DA95" s="445"/>
      <c r="DB95" s="445"/>
      <c r="DC95" s="445"/>
      <c r="DD95" s="445"/>
      <c r="DE95" s="446"/>
      <c r="DF95" s="16"/>
    </row>
    <row r="96" spans="2:110" ht="10.5" customHeight="1">
      <c r="B96" s="50"/>
      <c r="C96" s="51"/>
      <c r="D96" s="51"/>
      <c r="E96" s="51"/>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c r="CB96" s="56"/>
      <c r="CC96" s="56"/>
      <c r="CD96" s="56"/>
      <c r="CE96" s="57"/>
      <c r="CF96" s="68" t="s">
        <v>9</v>
      </c>
      <c r="CG96" s="68"/>
      <c r="CH96" s="68"/>
      <c r="CI96" s="445"/>
      <c r="CJ96" s="445"/>
      <c r="CK96" s="445"/>
      <c r="CL96" s="445"/>
      <c r="CM96" s="445"/>
      <c r="CN96" s="445"/>
      <c r="CO96" s="445"/>
      <c r="CP96" s="445"/>
      <c r="CQ96" s="445"/>
      <c r="CR96" s="445"/>
      <c r="CS96" s="445"/>
      <c r="CT96" s="445"/>
      <c r="CU96" s="445"/>
      <c r="CV96" s="445"/>
      <c r="CW96" s="445"/>
      <c r="CX96" s="445"/>
      <c r="CY96" s="445"/>
      <c r="CZ96" s="445"/>
      <c r="DA96" s="445"/>
      <c r="DB96" s="445"/>
      <c r="DC96" s="445"/>
      <c r="DD96" s="445"/>
      <c r="DE96" s="446"/>
      <c r="DF96" s="16"/>
    </row>
    <row r="97" spans="2:110" ht="10.5" customHeight="1" thickBot="1">
      <c r="B97" s="52"/>
      <c r="C97" s="53"/>
      <c r="D97" s="53"/>
      <c r="E97" s="53"/>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9"/>
      <c r="CF97" s="69"/>
      <c r="CG97" s="69"/>
      <c r="CH97" s="69"/>
      <c r="CI97" s="541"/>
      <c r="CJ97" s="541"/>
      <c r="CK97" s="541"/>
      <c r="CL97" s="541"/>
      <c r="CM97" s="541"/>
      <c r="CN97" s="541"/>
      <c r="CO97" s="541"/>
      <c r="CP97" s="541"/>
      <c r="CQ97" s="541"/>
      <c r="CR97" s="541"/>
      <c r="CS97" s="541"/>
      <c r="CT97" s="541"/>
      <c r="CU97" s="541"/>
      <c r="CV97" s="541"/>
      <c r="CW97" s="541"/>
      <c r="CX97" s="541"/>
      <c r="CY97" s="541"/>
      <c r="CZ97" s="541"/>
      <c r="DA97" s="541"/>
      <c r="DB97" s="541"/>
      <c r="DC97" s="541"/>
      <c r="DD97" s="541"/>
      <c r="DE97" s="542"/>
      <c r="DF97" s="16"/>
    </row>
    <row r="98" spans="2:110" ht="10.5" customHeight="1">
      <c r="B98" s="48" t="s">
        <v>24</v>
      </c>
      <c r="C98" s="49"/>
      <c r="D98" s="49"/>
      <c r="E98" s="49"/>
      <c r="F98" s="76" t="s">
        <v>76</v>
      </c>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5"/>
      <c r="CF98" s="60">
        <v>50</v>
      </c>
      <c r="CG98" s="60"/>
      <c r="CH98" s="60"/>
      <c r="CI98" s="443">
        <f>ROUND(IF(CI82-CI94&gt;0,CI82-CI94,0),2)</f>
        <v>0</v>
      </c>
      <c r="CJ98" s="443"/>
      <c r="CK98" s="443"/>
      <c r="CL98" s="443"/>
      <c r="CM98" s="443"/>
      <c r="CN98" s="443"/>
      <c r="CO98" s="443"/>
      <c r="CP98" s="443"/>
      <c r="CQ98" s="443"/>
      <c r="CR98" s="443"/>
      <c r="CS98" s="443"/>
      <c r="CT98" s="443"/>
      <c r="CU98" s="443"/>
      <c r="CV98" s="443"/>
      <c r="CW98" s="443"/>
      <c r="CX98" s="443"/>
      <c r="CY98" s="443"/>
      <c r="CZ98" s="443"/>
      <c r="DA98" s="443"/>
      <c r="DB98" s="443"/>
      <c r="DC98" s="443"/>
      <c r="DD98" s="443"/>
      <c r="DE98" s="444"/>
      <c r="DF98" s="16"/>
    </row>
    <row r="99" spans="2:110" ht="10.5" customHeight="1">
      <c r="B99" s="50"/>
      <c r="C99" s="51"/>
      <c r="D99" s="51"/>
      <c r="E99" s="51"/>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c r="CB99" s="56"/>
      <c r="CC99" s="56"/>
      <c r="CD99" s="56"/>
      <c r="CE99" s="57"/>
      <c r="CF99" s="61"/>
      <c r="CG99" s="61"/>
      <c r="CH99" s="61"/>
      <c r="CI99" s="445"/>
      <c r="CJ99" s="445"/>
      <c r="CK99" s="445"/>
      <c r="CL99" s="445"/>
      <c r="CM99" s="445"/>
      <c r="CN99" s="445"/>
      <c r="CO99" s="445"/>
      <c r="CP99" s="445"/>
      <c r="CQ99" s="445"/>
      <c r="CR99" s="445"/>
      <c r="CS99" s="445"/>
      <c r="CT99" s="445"/>
      <c r="CU99" s="445"/>
      <c r="CV99" s="445"/>
      <c r="CW99" s="445"/>
      <c r="CX99" s="445"/>
      <c r="CY99" s="445"/>
      <c r="CZ99" s="445"/>
      <c r="DA99" s="445"/>
      <c r="DB99" s="445"/>
      <c r="DC99" s="445"/>
      <c r="DD99" s="445"/>
      <c r="DE99" s="446"/>
      <c r="DF99" s="16"/>
    </row>
    <row r="100" spans="2:110" ht="10.5" customHeight="1">
      <c r="B100" s="50"/>
      <c r="C100" s="51"/>
      <c r="D100" s="51"/>
      <c r="E100" s="51"/>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7"/>
      <c r="CF100" s="68" t="s">
        <v>9</v>
      </c>
      <c r="CG100" s="68"/>
      <c r="CH100" s="68"/>
      <c r="CI100" s="445"/>
      <c r="CJ100" s="445"/>
      <c r="CK100" s="445"/>
      <c r="CL100" s="445"/>
      <c r="CM100" s="445"/>
      <c r="CN100" s="445"/>
      <c r="CO100" s="445"/>
      <c r="CP100" s="445"/>
      <c r="CQ100" s="445"/>
      <c r="CR100" s="445"/>
      <c r="CS100" s="445"/>
      <c r="CT100" s="445"/>
      <c r="CU100" s="445"/>
      <c r="CV100" s="445"/>
      <c r="CW100" s="445"/>
      <c r="CX100" s="445"/>
      <c r="CY100" s="445"/>
      <c r="CZ100" s="445"/>
      <c r="DA100" s="445"/>
      <c r="DB100" s="445"/>
      <c r="DC100" s="445"/>
      <c r="DD100" s="445"/>
      <c r="DE100" s="446"/>
      <c r="DF100" s="16"/>
    </row>
    <row r="101" spans="2:110" ht="10.5" customHeight="1" thickBot="1">
      <c r="B101" s="52"/>
      <c r="C101" s="53"/>
      <c r="D101" s="53"/>
      <c r="E101" s="53"/>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9"/>
      <c r="CF101" s="69"/>
      <c r="CG101" s="69"/>
      <c r="CH101" s="69"/>
      <c r="CI101" s="541"/>
      <c r="CJ101" s="541"/>
      <c r="CK101" s="541"/>
      <c r="CL101" s="541"/>
      <c r="CM101" s="541"/>
      <c r="CN101" s="541"/>
      <c r="CO101" s="541"/>
      <c r="CP101" s="541"/>
      <c r="CQ101" s="541"/>
      <c r="CR101" s="541"/>
      <c r="CS101" s="541"/>
      <c r="CT101" s="541"/>
      <c r="CU101" s="541"/>
      <c r="CV101" s="541"/>
      <c r="CW101" s="541"/>
      <c r="CX101" s="541"/>
      <c r="CY101" s="541"/>
      <c r="CZ101" s="541"/>
      <c r="DA101" s="541"/>
      <c r="DB101" s="541"/>
      <c r="DC101" s="541"/>
      <c r="DD101" s="541"/>
      <c r="DE101" s="542"/>
      <c r="DF101" s="16"/>
    </row>
    <row r="102" spans="2:110" ht="10.5" customHeight="1">
      <c r="B102" s="48" t="s">
        <v>26</v>
      </c>
      <c r="C102" s="49"/>
      <c r="D102" s="49"/>
      <c r="E102" s="49"/>
      <c r="F102" s="76" t="s">
        <v>107</v>
      </c>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5"/>
      <c r="CF102" s="60">
        <v>60</v>
      </c>
      <c r="CG102" s="60"/>
      <c r="CH102" s="60"/>
      <c r="CI102" s="443">
        <f>ROUND(IF(CI98&gt;0,CI98/11,0),2)</f>
        <v>0</v>
      </c>
      <c r="CJ102" s="443"/>
      <c r="CK102" s="443"/>
      <c r="CL102" s="443"/>
      <c r="CM102" s="443"/>
      <c r="CN102" s="443"/>
      <c r="CO102" s="443"/>
      <c r="CP102" s="443"/>
      <c r="CQ102" s="443"/>
      <c r="CR102" s="443"/>
      <c r="CS102" s="443"/>
      <c r="CT102" s="443"/>
      <c r="CU102" s="443"/>
      <c r="CV102" s="443"/>
      <c r="CW102" s="443"/>
      <c r="CX102" s="443"/>
      <c r="CY102" s="443"/>
      <c r="CZ102" s="443"/>
      <c r="DA102" s="443"/>
      <c r="DB102" s="443"/>
      <c r="DC102" s="443"/>
      <c r="DD102" s="443"/>
      <c r="DE102" s="444"/>
      <c r="DF102" s="16"/>
    </row>
    <row r="103" spans="2:110" ht="10.5" customHeight="1">
      <c r="B103" s="50"/>
      <c r="C103" s="51"/>
      <c r="D103" s="51"/>
      <c r="E103" s="51"/>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7"/>
      <c r="CF103" s="61"/>
      <c r="CG103" s="61"/>
      <c r="CH103" s="61"/>
      <c r="CI103" s="445"/>
      <c r="CJ103" s="445"/>
      <c r="CK103" s="445"/>
      <c r="CL103" s="445"/>
      <c r="CM103" s="445"/>
      <c r="CN103" s="445"/>
      <c r="CO103" s="445"/>
      <c r="CP103" s="445"/>
      <c r="CQ103" s="445"/>
      <c r="CR103" s="445"/>
      <c r="CS103" s="445"/>
      <c r="CT103" s="445"/>
      <c r="CU103" s="445"/>
      <c r="CV103" s="445"/>
      <c r="CW103" s="445"/>
      <c r="CX103" s="445"/>
      <c r="CY103" s="445"/>
      <c r="CZ103" s="445"/>
      <c r="DA103" s="445"/>
      <c r="DB103" s="445"/>
      <c r="DC103" s="445"/>
      <c r="DD103" s="445"/>
      <c r="DE103" s="446"/>
      <c r="DF103" s="16"/>
    </row>
    <row r="104" spans="2:110" ht="10.5" customHeight="1">
      <c r="B104" s="50"/>
      <c r="C104" s="51"/>
      <c r="D104" s="51"/>
      <c r="E104" s="51"/>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7"/>
      <c r="CF104" s="68" t="s">
        <v>9</v>
      </c>
      <c r="CG104" s="68"/>
      <c r="CH104" s="68"/>
      <c r="CI104" s="445"/>
      <c r="CJ104" s="445"/>
      <c r="CK104" s="445"/>
      <c r="CL104" s="445"/>
      <c r="CM104" s="445"/>
      <c r="CN104" s="445"/>
      <c r="CO104" s="445"/>
      <c r="CP104" s="445"/>
      <c r="CQ104" s="445"/>
      <c r="CR104" s="445"/>
      <c r="CS104" s="445"/>
      <c r="CT104" s="445"/>
      <c r="CU104" s="445"/>
      <c r="CV104" s="445"/>
      <c r="CW104" s="445"/>
      <c r="CX104" s="445"/>
      <c r="CY104" s="445"/>
      <c r="CZ104" s="445"/>
      <c r="DA104" s="445"/>
      <c r="DB104" s="445"/>
      <c r="DC104" s="445"/>
      <c r="DD104" s="445"/>
      <c r="DE104" s="446"/>
      <c r="DF104" s="16"/>
    </row>
    <row r="105" spans="2:110" ht="10.5" customHeight="1" thickBot="1">
      <c r="B105" s="50"/>
      <c r="C105" s="51"/>
      <c r="D105" s="51"/>
      <c r="E105" s="51"/>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c r="BO105" s="56"/>
      <c r="BP105" s="56"/>
      <c r="BQ105" s="56"/>
      <c r="BR105" s="56"/>
      <c r="BS105" s="56"/>
      <c r="BT105" s="56"/>
      <c r="BU105" s="56"/>
      <c r="BV105" s="56"/>
      <c r="BW105" s="56"/>
      <c r="BX105" s="56"/>
      <c r="BY105" s="56"/>
      <c r="BZ105" s="56"/>
      <c r="CA105" s="56"/>
      <c r="CB105" s="56"/>
      <c r="CC105" s="56"/>
      <c r="CD105" s="56"/>
      <c r="CE105" s="57"/>
      <c r="CF105" s="68"/>
      <c r="CG105" s="68"/>
      <c r="CH105" s="68"/>
      <c r="CI105" s="445"/>
      <c r="CJ105" s="445"/>
      <c r="CK105" s="445"/>
      <c r="CL105" s="445"/>
      <c r="CM105" s="445"/>
      <c r="CN105" s="445"/>
      <c r="CO105" s="445"/>
      <c r="CP105" s="445"/>
      <c r="CQ105" s="445"/>
      <c r="CR105" s="445"/>
      <c r="CS105" s="445"/>
      <c r="CT105" s="445"/>
      <c r="CU105" s="445"/>
      <c r="CV105" s="445"/>
      <c r="CW105" s="445"/>
      <c r="CX105" s="445"/>
      <c r="CY105" s="445"/>
      <c r="CZ105" s="445"/>
      <c r="DA105" s="445"/>
      <c r="DB105" s="445"/>
      <c r="DC105" s="445"/>
      <c r="DD105" s="445"/>
      <c r="DE105" s="446"/>
      <c r="DF105" s="16"/>
    </row>
    <row r="106" spans="2:110" ht="10.5" customHeight="1">
      <c r="B106" s="48" t="s">
        <v>27</v>
      </c>
      <c r="C106" s="49"/>
      <c r="D106" s="49"/>
      <c r="E106" s="49"/>
      <c r="F106" s="76" t="s">
        <v>108</v>
      </c>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5"/>
      <c r="CF106" s="60">
        <f>CF102+10</f>
        <v>70</v>
      </c>
      <c r="CG106" s="60"/>
      <c r="CH106" s="60"/>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3"/>
      <c r="DF106" s="16"/>
    </row>
    <row r="107" spans="2:110" ht="10.5" customHeight="1">
      <c r="B107" s="50"/>
      <c r="C107" s="51"/>
      <c r="D107" s="51"/>
      <c r="E107" s="51"/>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c r="CB107" s="56"/>
      <c r="CC107" s="56"/>
      <c r="CD107" s="56"/>
      <c r="CE107" s="57"/>
      <c r="CF107" s="61"/>
      <c r="CG107" s="61"/>
      <c r="CH107" s="61"/>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5"/>
      <c r="DF107" s="16"/>
    </row>
    <row r="108" spans="2:110" ht="10.5" customHeight="1">
      <c r="B108" s="50"/>
      <c r="C108" s="51"/>
      <c r="D108" s="51"/>
      <c r="E108" s="51"/>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c r="CB108" s="56"/>
      <c r="CC108" s="56"/>
      <c r="CD108" s="56"/>
      <c r="CE108" s="57"/>
      <c r="CF108" s="68" t="s">
        <v>9</v>
      </c>
      <c r="CG108" s="68"/>
      <c r="CH108" s="68"/>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5"/>
      <c r="DF108" s="16"/>
    </row>
    <row r="109" spans="2:110" ht="10.5" customHeight="1" thickBot="1">
      <c r="B109" s="50"/>
      <c r="C109" s="51"/>
      <c r="D109" s="51"/>
      <c r="E109" s="51"/>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c r="CB109" s="56"/>
      <c r="CC109" s="56"/>
      <c r="CD109" s="56"/>
      <c r="CE109" s="57"/>
      <c r="CF109" s="68"/>
      <c r="CG109" s="68"/>
      <c r="CH109" s="68"/>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5"/>
      <c r="DF109" s="16"/>
    </row>
    <row r="110" spans="2:110" ht="10.5" customHeight="1" thickTop="1">
      <c r="B110" s="77" t="s">
        <v>68</v>
      </c>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78"/>
      <c r="BA110" s="78"/>
      <c r="BB110" s="78"/>
      <c r="BC110" s="78"/>
      <c r="BD110" s="78"/>
      <c r="BE110" s="78"/>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c r="CL110" s="78"/>
      <c r="CM110" s="78"/>
      <c r="CN110" s="78"/>
      <c r="CO110" s="78"/>
      <c r="CP110" s="78"/>
      <c r="CQ110" s="78"/>
      <c r="CR110" s="78"/>
      <c r="CS110" s="78"/>
      <c r="CT110" s="78"/>
      <c r="CU110" s="78"/>
      <c r="CV110" s="78"/>
      <c r="CW110" s="78"/>
      <c r="CX110" s="78"/>
      <c r="CY110" s="78"/>
      <c r="CZ110" s="78"/>
      <c r="DA110" s="78"/>
      <c r="DB110" s="78"/>
      <c r="DC110" s="78"/>
      <c r="DD110" s="78"/>
      <c r="DE110" s="79"/>
      <c r="DF110" s="16"/>
    </row>
    <row r="111" spans="2:110" ht="10.5" customHeight="1">
      <c r="B111" s="80"/>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c r="BG111" s="81"/>
      <c r="BH111" s="81"/>
      <c r="BI111" s="81"/>
      <c r="BJ111" s="81"/>
      <c r="BK111" s="81"/>
      <c r="BL111" s="81"/>
      <c r="BM111" s="81"/>
      <c r="BN111" s="81"/>
      <c r="BO111" s="81"/>
      <c r="BP111" s="81"/>
      <c r="BQ111" s="81"/>
      <c r="BR111" s="81"/>
      <c r="BS111" s="81"/>
      <c r="BT111" s="81"/>
      <c r="BU111" s="81"/>
      <c r="BV111" s="81"/>
      <c r="BW111" s="81"/>
      <c r="BX111" s="81"/>
      <c r="BY111" s="81"/>
      <c r="BZ111" s="81"/>
      <c r="CA111" s="81"/>
      <c r="CB111" s="81"/>
      <c r="CC111" s="81"/>
      <c r="CD111" s="81"/>
      <c r="CE111" s="81"/>
      <c r="CF111" s="81"/>
      <c r="CG111" s="81"/>
      <c r="CH111" s="81"/>
      <c r="CI111" s="81"/>
      <c r="CJ111" s="81"/>
      <c r="CK111" s="81"/>
      <c r="CL111" s="81"/>
      <c r="CM111" s="81"/>
      <c r="CN111" s="81"/>
      <c r="CO111" s="81"/>
      <c r="CP111" s="81"/>
      <c r="CQ111" s="81"/>
      <c r="CR111" s="81"/>
      <c r="CS111" s="81"/>
      <c r="CT111" s="81"/>
      <c r="CU111" s="81"/>
      <c r="CV111" s="81"/>
      <c r="CW111" s="81"/>
      <c r="CX111" s="81"/>
      <c r="CY111" s="81"/>
      <c r="CZ111" s="81"/>
      <c r="DA111" s="81"/>
      <c r="DB111" s="81"/>
      <c r="DC111" s="81"/>
      <c r="DD111" s="81"/>
      <c r="DE111" s="82"/>
      <c r="DF111" s="16"/>
    </row>
    <row r="112" spans="2:110" ht="10.5" customHeight="1" thickBot="1">
      <c r="B112" s="83"/>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4"/>
      <c r="BY112" s="84"/>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4"/>
      <c r="DD112" s="84"/>
      <c r="DE112" s="85"/>
      <c r="DF112" s="16"/>
    </row>
    <row r="113" spans="2:110" ht="10.5" customHeight="1">
      <c r="B113" s="48" t="s">
        <v>28</v>
      </c>
      <c r="C113" s="49"/>
      <c r="D113" s="49"/>
      <c r="E113" s="49"/>
      <c r="F113" s="54" t="s">
        <v>121</v>
      </c>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5"/>
      <c r="CF113" s="60">
        <f>CF106+10</f>
        <v>80</v>
      </c>
      <c r="CG113" s="60"/>
      <c r="CH113" s="60"/>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3"/>
      <c r="DF113" s="16"/>
    </row>
    <row r="114" spans="2:110" ht="10.5" customHeight="1">
      <c r="B114" s="50"/>
      <c r="C114" s="51"/>
      <c r="D114" s="51"/>
      <c r="E114" s="51"/>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7"/>
      <c r="CF114" s="61"/>
      <c r="CG114" s="61"/>
      <c r="CH114" s="61"/>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5"/>
      <c r="DF114" s="16"/>
    </row>
    <row r="115" spans="2:110" ht="10.5" customHeight="1">
      <c r="B115" s="50"/>
      <c r="C115" s="51"/>
      <c r="D115" s="51"/>
      <c r="E115" s="51"/>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7"/>
      <c r="CF115" s="68" t="s">
        <v>9</v>
      </c>
      <c r="CG115" s="68"/>
      <c r="CH115" s="68"/>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5"/>
      <c r="DF115" s="16"/>
    </row>
    <row r="116" spans="2:110" ht="10.5" customHeight="1" thickBot="1">
      <c r="B116" s="52"/>
      <c r="C116" s="53"/>
      <c r="D116" s="53"/>
      <c r="E116" s="53"/>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9"/>
      <c r="CF116" s="69"/>
      <c r="CG116" s="69"/>
      <c r="CH116" s="69"/>
      <c r="CI116" s="66"/>
      <c r="CJ116" s="66"/>
      <c r="CK116" s="66"/>
      <c r="CL116" s="66"/>
      <c r="CM116" s="66"/>
      <c r="CN116" s="66"/>
      <c r="CO116" s="66"/>
      <c r="CP116" s="66"/>
      <c r="CQ116" s="66"/>
      <c r="CR116" s="66"/>
      <c r="CS116" s="66"/>
      <c r="CT116" s="66"/>
      <c r="CU116" s="66"/>
      <c r="CV116" s="66"/>
      <c r="CW116" s="66"/>
      <c r="CX116" s="66"/>
      <c r="CY116" s="66"/>
      <c r="CZ116" s="66"/>
      <c r="DA116" s="66"/>
      <c r="DB116" s="66"/>
      <c r="DC116" s="66"/>
      <c r="DD116" s="66"/>
      <c r="DE116" s="67"/>
      <c r="DF116" s="16"/>
    </row>
    <row r="117" spans="2:110" ht="10.5" customHeight="1">
      <c r="B117" s="48" t="s">
        <v>29</v>
      </c>
      <c r="C117" s="49"/>
      <c r="D117" s="49"/>
      <c r="E117" s="49"/>
      <c r="F117" s="86" t="s">
        <v>122</v>
      </c>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9">
        <f>CF113+10</f>
        <v>90</v>
      </c>
      <c r="BG117" s="90"/>
      <c r="BH117" s="90"/>
      <c r="BI117" s="97"/>
      <c r="BJ117" s="97"/>
      <c r="BK117" s="97"/>
      <c r="BL117" s="97"/>
      <c r="BM117" s="97"/>
      <c r="BN117" s="97"/>
      <c r="BO117" s="97"/>
      <c r="BP117" s="97"/>
      <c r="BQ117" s="97"/>
      <c r="BR117" s="97"/>
      <c r="BS117" s="97"/>
      <c r="BT117" s="97"/>
      <c r="BU117" s="97"/>
      <c r="BV117" s="97"/>
      <c r="BW117" s="97"/>
      <c r="BX117" s="97"/>
      <c r="BY117" s="97"/>
      <c r="BZ117" s="97"/>
      <c r="CA117" s="97"/>
      <c r="CB117" s="97"/>
      <c r="CC117" s="97"/>
      <c r="CD117" s="97"/>
      <c r="CE117" s="98"/>
      <c r="CF117" s="70"/>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2"/>
      <c r="DF117" s="16"/>
    </row>
    <row r="118" spans="2:110" ht="10.5" customHeight="1">
      <c r="B118" s="50"/>
      <c r="C118" s="51"/>
      <c r="D118" s="51"/>
      <c r="E118" s="51"/>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91"/>
      <c r="BG118" s="92"/>
      <c r="BH118" s="92"/>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100"/>
      <c r="CF118" s="73"/>
      <c r="CG118" s="74"/>
      <c r="CH118" s="74"/>
      <c r="CI118" s="74"/>
      <c r="CJ118" s="74"/>
      <c r="CK118" s="74"/>
      <c r="CL118" s="74"/>
      <c r="CM118" s="74"/>
      <c r="CN118" s="74"/>
      <c r="CO118" s="74"/>
      <c r="CP118" s="74"/>
      <c r="CQ118" s="74"/>
      <c r="CR118" s="74"/>
      <c r="CS118" s="74"/>
      <c r="CT118" s="74"/>
      <c r="CU118" s="74"/>
      <c r="CV118" s="74"/>
      <c r="CW118" s="74"/>
      <c r="CX118" s="74"/>
      <c r="CY118" s="74"/>
      <c r="CZ118" s="74"/>
      <c r="DA118" s="74"/>
      <c r="DB118" s="74"/>
      <c r="DC118" s="74"/>
      <c r="DD118" s="74"/>
      <c r="DE118" s="75"/>
      <c r="DF118" s="16"/>
    </row>
    <row r="119" spans="2:110" ht="10.5" customHeight="1">
      <c r="B119" s="50"/>
      <c r="C119" s="51"/>
      <c r="D119" s="51"/>
      <c r="E119" s="51"/>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93" t="s">
        <v>9</v>
      </c>
      <c r="BG119" s="94"/>
      <c r="BH119" s="94"/>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100"/>
      <c r="CF119" s="73"/>
      <c r="CG119" s="74"/>
      <c r="CH119" s="74"/>
      <c r="CI119" s="74"/>
      <c r="CJ119" s="74"/>
      <c r="CK119" s="74"/>
      <c r="CL119" s="74"/>
      <c r="CM119" s="74"/>
      <c r="CN119" s="74"/>
      <c r="CO119" s="74"/>
      <c r="CP119" s="74"/>
      <c r="CQ119" s="74"/>
      <c r="CR119" s="74"/>
      <c r="CS119" s="74"/>
      <c r="CT119" s="74"/>
      <c r="CU119" s="74"/>
      <c r="CV119" s="74"/>
      <c r="CW119" s="74"/>
      <c r="CX119" s="74"/>
      <c r="CY119" s="74"/>
      <c r="CZ119" s="74"/>
      <c r="DA119" s="74"/>
      <c r="DB119" s="74"/>
      <c r="DC119" s="74"/>
      <c r="DD119" s="74"/>
      <c r="DE119" s="75"/>
      <c r="DF119" s="16"/>
    </row>
    <row r="120" spans="2:110" ht="10.5" customHeight="1" thickBot="1">
      <c r="B120" s="52"/>
      <c r="C120" s="53"/>
      <c r="D120" s="53"/>
      <c r="E120" s="53"/>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8"/>
      <c r="AZ120" s="88"/>
      <c r="BA120" s="88"/>
      <c r="BB120" s="88"/>
      <c r="BC120" s="88"/>
      <c r="BD120" s="88"/>
      <c r="BE120" s="88"/>
      <c r="BF120" s="95"/>
      <c r="BG120" s="96"/>
      <c r="BH120" s="96"/>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2"/>
      <c r="CF120" s="73"/>
      <c r="CG120" s="74"/>
      <c r="CH120" s="74"/>
      <c r="CI120" s="74"/>
      <c r="CJ120" s="74"/>
      <c r="CK120" s="74"/>
      <c r="CL120" s="74"/>
      <c r="CM120" s="74"/>
      <c r="CN120" s="74"/>
      <c r="CO120" s="74"/>
      <c r="CP120" s="74"/>
      <c r="CQ120" s="74"/>
      <c r="CR120" s="74"/>
      <c r="CS120" s="74"/>
      <c r="CT120" s="74"/>
      <c r="CU120" s="74"/>
      <c r="CV120" s="74"/>
      <c r="CW120" s="74"/>
      <c r="CX120" s="74"/>
      <c r="CY120" s="74"/>
      <c r="CZ120" s="74"/>
      <c r="DA120" s="74"/>
      <c r="DB120" s="74"/>
      <c r="DC120" s="74"/>
      <c r="DD120" s="74"/>
      <c r="DE120" s="75"/>
      <c r="DF120" s="16"/>
    </row>
    <row r="121" spans="2:110" ht="10.5" customHeight="1">
      <c r="B121" s="48" t="s">
        <v>115</v>
      </c>
      <c r="C121" s="49"/>
      <c r="D121" s="49"/>
      <c r="E121" s="49"/>
      <c r="F121" s="86" t="s">
        <v>123</v>
      </c>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9">
        <f>BF117+10</f>
        <v>100</v>
      </c>
      <c r="BG121" s="90"/>
      <c r="BH121" s="90"/>
      <c r="BI121" s="97">
        <v>0</v>
      </c>
      <c r="BJ121" s="97"/>
      <c r="BK121" s="97"/>
      <c r="BL121" s="97"/>
      <c r="BM121" s="97"/>
      <c r="BN121" s="97"/>
      <c r="BO121" s="97"/>
      <c r="BP121" s="97"/>
      <c r="BQ121" s="97"/>
      <c r="BR121" s="97"/>
      <c r="BS121" s="97"/>
      <c r="BT121" s="97"/>
      <c r="BU121" s="97"/>
      <c r="BV121" s="97"/>
      <c r="BW121" s="97"/>
      <c r="BX121" s="97"/>
      <c r="BY121" s="97"/>
      <c r="BZ121" s="97"/>
      <c r="CA121" s="97"/>
      <c r="CB121" s="97"/>
      <c r="CC121" s="97"/>
      <c r="CD121" s="97"/>
      <c r="CE121" s="98"/>
      <c r="CF121" s="73"/>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5"/>
      <c r="DF121" s="16"/>
    </row>
    <row r="122" spans="2:110" ht="10.5" customHeight="1">
      <c r="B122" s="50"/>
      <c r="C122" s="51"/>
      <c r="D122" s="51"/>
      <c r="E122" s="51"/>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91"/>
      <c r="BG122" s="92"/>
      <c r="BH122" s="92"/>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100"/>
      <c r="CF122" s="73"/>
      <c r="CG122" s="74"/>
      <c r="CH122" s="74"/>
      <c r="CI122" s="74"/>
      <c r="CJ122" s="74"/>
      <c r="CK122" s="74"/>
      <c r="CL122" s="74"/>
      <c r="CM122" s="74"/>
      <c r="CN122" s="74"/>
      <c r="CO122" s="74"/>
      <c r="CP122" s="74"/>
      <c r="CQ122" s="74"/>
      <c r="CR122" s="74"/>
      <c r="CS122" s="74"/>
      <c r="CT122" s="74"/>
      <c r="CU122" s="74"/>
      <c r="CV122" s="74"/>
      <c r="CW122" s="74"/>
      <c r="CX122" s="74"/>
      <c r="CY122" s="74"/>
      <c r="CZ122" s="74"/>
      <c r="DA122" s="74"/>
      <c r="DB122" s="74"/>
      <c r="DC122" s="74"/>
      <c r="DD122" s="74"/>
      <c r="DE122" s="75"/>
    </row>
    <row r="123" spans="2:110" ht="10.5" customHeight="1">
      <c r="B123" s="50"/>
      <c r="C123" s="51"/>
      <c r="D123" s="51"/>
      <c r="E123" s="51"/>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93" t="s">
        <v>9</v>
      </c>
      <c r="BG123" s="94"/>
      <c r="BH123" s="94"/>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100"/>
      <c r="CF123" s="73"/>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5"/>
    </row>
    <row r="124" spans="2:110" ht="10.5" customHeight="1" thickBot="1">
      <c r="B124" s="50"/>
      <c r="C124" s="51"/>
      <c r="D124" s="51"/>
      <c r="E124" s="51"/>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c r="BB124" s="88"/>
      <c r="BC124" s="88"/>
      <c r="BD124" s="88"/>
      <c r="BE124" s="88"/>
      <c r="BF124" s="95"/>
      <c r="BG124" s="96"/>
      <c r="BH124" s="96"/>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2"/>
      <c r="CF124" s="73"/>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5"/>
    </row>
    <row r="125" spans="2:110" ht="6" customHeight="1">
      <c r="B125" s="48" t="s">
        <v>30</v>
      </c>
      <c r="C125" s="49"/>
      <c r="D125" s="49"/>
      <c r="E125" s="49"/>
      <c r="F125" s="76" t="s">
        <v>106</v>
      </c>
      <c r="G125" s="76"/>
      <c r="H125" s="76"/>
      <c r="I125" s="76"/>
      <c r="J125" s="76"/>
      <c r="K125" s="76"/>
      <c r="L125" s="76"/>
      <c r="M125" s="76"/>
      <c r="N125" s="76"/>
      <c r="O125" s="76"/>
      <c r="P125" s="76"/>
      <c r="Q125" s="76"/>
      <c r="R125" s="76"/>
      <c r="S125" s="76"/>
      <c r="T125" s="76"/>
      <c r="U125" s="76"/>
      <c r="V125" s="76"/>
      <c r="W125" s="76"/>
      <c r="X125" s="76"/>
      <c r="Y125" s="76"/>
      <c r="Z125" s="76"/>
      <c r="AA125" s="76"/>
      <c r="AB125" s="76"/>
      <c r="AC125" s="547" t="str">
        <f>IF(CI125&lt;&gt;0,IF(CI125&gt;CI113,"ERROR: LINE 10 MUST NOT EXCEED LINE 7",""),"")</f>
        <v/>
      </c>
      <c r="AD125" s="547"/>
      <c r="AE125" s="547"/>
      <c r="AF125" s="547"/>
      <c r="AG125" s="547"/>
      <c r="AH125" s="547"/>
      <c r="AI125" s="547"/>
      <c r="AJ125" s="547"/>
      <c r="AK125" s="547"/>
      <c r="AL125" s="547"/>
      <c r="AM125" s="547"/>
      <c r="AN125" s="547"/>
      <c r="AO125" s="547"/>
      <c r="AP125" s="547"/>
      <c r="AQ125" s="547"/>
      <c r="AR125" s="547"/>
      <c r="AS125" s="547"/>
      <c r="AT125" s="547"/>
      <c r="AU125" s="547"/>
      <c r="AV125" s="547"/>
      <c r="AW125" s="547"/>
      <c r="AX125" s="547"/>
      <c r="AY125" s="547"/>
      <c r="AZ125" s="547"/>
      <c r="BA125" s="547"/>
      <c r="BB125" s="547"/>
      <c r="BC125" s="547"/>
      <c r="BD125" s="547"/>
      <c r="BE125" s="547"/>
      <c r="BF125" s="547"/>
      <c r="BG125" s="547"/>
      <c r="BH125" s="547"/>
      <c r="BI125" s="547"/>
      <c r="BJ125" s="547"/>
      <c r="BK125" s="547"/>
      <c r="BL125" s="547"/>
      <c r="BM125" s="547"/>
      <c r="BN125" s="547"/>
      <c r="BO125" s="547"/>
      <c r="BP125" s="547"/>
      <c r="BQ125" s="547"/>
      <c r="BR125" s="547"/>
      <c r="BS125" s="547"/>
      <c r="BT125" s="547"/>
      <c r="BU125" s="547"/>
      <c r="BV125" s="547"/>
      <c r="BW125" s="547"/>
      <c r="BX125" s="547"/>
      <c r="BY125" s="547"/>
      <c r="BZ125" s="547"/>
      <c r="CA125" s="547"/>
      <c r="CB125" s="547"/>
      <c r="CC125" s="547"/>
      <c r="CD125" s="547"/>
      <c r="CE125" s="548"/>
      <c r="CF125" s="60">
        <f>BF121+10</f>
        <v>110</v>
      </c>
      <c r="CG125" s="60"/>
      <c r="CH125" s="60"/>
      <c r="CI125" s="443">
        <f>IF(SUM(BI117:CE124)&gt;0,SUM(BI117:CE124),0)</f>
        <v>0</v>
      </c>
      <c r="CJ125" s="443"/>
      <c r="CK125" s="443"/>
      <c r="CL125" s="443"/>
      <c r="CM125" s="443"/>
      <c r="CN125" s="443"/>
      <c r="CO125" s="443"/>
      <c r="CP125" s="443"/>
      <c r="CQ125" s="443"/>
      <c r="CR125" s="443"/>
      <c r="CS125" s="443"/>
      <c r="CT125" s="443"/>
      <c r="CU125" s="443"/>
      <c r="CV125" s="443"/>
      <c r="CW125" s="443"/>
      <c r="CX125" s="443"/>
      <c r="CY125" s="443"/>
      <c r="CZ125" s="443"/>
      <c r="DA125" s="443"/>
      <c r="DB125" s="443"/>
      <c r="DC125" s="443"/>
      <c r="DD125" s="443"/>
      <c r="DE125" s="444"/>
    </row>
    <row r="126" spans="2:110" ht="10.5" customHeight="1">
      <c r="B126" s="50"/>
      <c r="C126" s="51"/>
      <c r="D126" s="51"/>
      <c r="E126" s="51"/>
      <c r="F126" s="543"/>
      <c r="G126" s="543"/>
      <c r="H126" s="543"/>
      <c r="I126" s="543"/>
      <c r="J126" s="543"/>
      <c r="K126" s="543"/>
      <c r="L126" s="543"/>
      <c r="M126" s="543"/>
      <c r="N126" s="543"/>
      <c r="O126" s="543"/>
      <c r="P126" s="543"/>
      <c r="Q126" s="543"/>
      <c r="R126" s="543"/>
      <c r="S126" s="543"/>
      <c r="T126" s="543"/>
      <c r="U126" s="543"/>
      <c r="V126" s="543"/>
      <c r="W126" s="543"/>
      <c r="X126" s="543"/>
      <c r="Y126" s="543"/>
      <c r="Z126" s="543"/>
      <c r="AA126" s="543"/>
      <c r="AB126" s="543"/>
      <c r="AC126" s="549"/>
      <c r="AD126" s="549"/>
      <c r="AE126" s="549"/>
      <c r="AF126" s="549"/>
      <c r="AG126" s="549"/>
      <c r="AH126" s="549"/>
      <c r="AI126" s="549"/>
      <c r="AJ126" s="549"/>
      <c r="AK126" s="549"/>
      <c r="AL126" s="549"/>
      <c r="AM126" s="549"/>
      <c r="AN126" s="549"/>
      <c r="AO126" s="549"/>
      <c r="AP126" s="549"/>
      <c r="AQ126" s="549"/>
      <c r="AR126" s="549"/>
      <c r="AS126" s="549"/>
      <c r="AT126" s="549"/>
      <c r="AU126" s="549"/>
      <c r="AV126" s="549"/>
      <c r="AW126" s="549"/>
      <c r="AX126" s="549"/>
      <c r="AY126" s="549"/>
      <c r="AZ126" s="549"/>
      <c r="BA126" s="549"/>
      <c r="BB126" s="549"/>
      <c r="BC126" s="549"/>
      <c r="BD126" s="549"/>
      <c r="BE126" s="549"/>
      <c r="BF126" s="549"/>
      <c r="BG126" s="549"/>
      <c r="BH126" s="549"/>
      <c r="BI126" s="549"/>
      <c r="BJ126" s="549"/>
      <c r="BK126" s="549"/>
      <c r="BL126" s="549"/>
      <c r="BM126" s="549"/>
      <c r="BN126" s="549"/>
      <c r="BO126" s="549"/>
      <c r="BP126" s="549"/>
      <c r="BQ126" s="549"/>
      <c r="BR126" s="549"/>
      <c r="BS126" s="549"/>
      <c r="BT126" s="549"/>
      <c r="BU126" s="549"/>
      <c r="BV126" s="549"/>
      <c r="BW126" s="549"/>
      <c r="BX126" s="549"/>
      <c r="BY126" s="549"/>
      <c r="BZ126" s="549"/>
      <c r="CA126" s="549"/>
      <c r="CB126" s="549"/>
      <c r="CC126" s="549"/>
      <c r="CD126" s="549"/>
      <c r="CE126" s="550"/>
      <c r="CF126" s="61"/>
      <c r="CG126" s="61"/>
      <c r="CH126" s="61"/>
      <c r="CI126" s="445"/>
      <c r="CJ126" s="445"/>
      <c r="CK126" s="445"/>
      <c r="CL126" s="445"/>
      <c r="CM126" s="445"/>
      <c r="CN126" s="445"/>
      <c r="CO126" s="445"/>
      <c r="CP126" s="445"/>
      <c r="CQ126" s="445"/>
      <c r="CR126" s="445"/>
      <c r="CS126" s="445"/>
      <c r="CT126" s="445"/>
      <c r="CU126" s="445"/>
      <c r="CV126" s="445"/>
      <c r="CW126" s="445"/>
      <c r="CX126" s="445"/>
      <c r="CY126" s="445"/>
      <c r="CZ126" s="445"/>
      <c r="DA126" s="445"/>
      <c r="DB126" s="445"/>
      <c r="DC126" s="445"/>
      <c r="DD126" s="445"/>
      <c r="DE126" s="446"/>
    </row>
    <row r="127" spans="2:110" ht="10.5" customHeight="1">
      <c r="B127" s="50"/>
      <c r="C127" s="51"/>
      <c r="D127" s="51"/>
      <c r="E127" s="51"/>
      <c r="F127" s="543"/>
      <c r="G127" s="543"/>
      <c r="H127" s="543"/>
      <c r="I127" s="543"/>
      <c r="J127" s="543"/>
      <c r="K127" s="543"/>
      <c r="L127" s="543"/>
      <c r="M127" s="543"/>
      <c r="N127" s="543"/>
      <c r="O127" s="543"/>
      <c r="P127" s="543"/>
      <c r="Q127" s="543"/>
      <c r="R127" s="543"/>
      <c r="S127" s="543"/>
      <c r="T127" s="543"/>
      <c r="U127" s="543"/>
      <c r="V127" s="543"/>
      <c r="W127" s="543"/>
      <c r="X127" s="543"/>
      <c r="Y127" s="543"/>
      <c r="Z127" s="543"/>
      <c r="AA127" s="543"/>
      <c r="AB127" s="543"/>
      <c r="AC127" s="549"/>
      <c r="AD127" s="549"/>
      <c r="AE127" s="549"/>
      <c r="AF127" s="549"/>
      <c r="AG127" s="549"/>
      <c r="AH127" s="549"/>
      <c r="AI127" s="549"/>
      <c r="AJ127" s="549"/>
      <c r="AK127" s="549"/>
      <c r="AL127" s="549"/>
      <c r="AM127" s="549"/>
      <c r="AN127" s="549"/>
      <c r="AO127" s="549"/>
      <c r="AP127" s="549"/>
      <c r="AQ127" s="549"/>
      <c r="AR127" s="549"/>
      <c r="AS127" s="549"/>
      <c r="AT127" s="549"/>
      <c r="AU127" s="549"/>
      <c r="AV127" s="549"/>
      <c r="AW127" s="549"/>
      <c r="AX127" s="549"/>
      <c r="AY127" s="549"/>
      <c r="AZ127" s="549"/>
      <c r="BA127" s="549"/>
      <c r="BB127" s="549"/>
      <c r="BC127" s="549"/>
      <c r="BD127" s="549"/>
      <c r="BE127" s="549"/>
      <c r="BF127" s="549"/>
      <c r="BG127" s="549"/>
      <c r="BH127" s="549"/>
      <c r="BI127" s="549"/>
      <c r="BJ127" s="549"/>
      <c r="BK127" s="549"/>
      <c r="BL127" s="549"/>
      <c r="BM127" s="549"/>
      <c r="BN127" s="549"/>
      <c r="BO127" s="549"/>
      <c r="BP127" s="549"/>
      <c r="BQ127" s="549"/>
      <c r="BR127" s="549"/>
      <c r="BS127" s="549"/>
      <c r="BT127" s="549"/>
      <c r="BU127" s="549"/>
      <c r="BV127" s="549"/>
      <c r="BW127" s="549"/>
      <c r="BX127" s="549"/>
      <c r="BY127" s="549"/>
      <c r="BZ127" s="549"/>
      <c r="CA127" s="549"/>
      <c r="CB127" s="549"/>
      <c r="CC127" s="549"/>
      <c r="CD127" s="549"/>
      <c r="CE127" s="550"/>
      <c r="CF127" s="68" t="s">
        <v>9</v>
      </c>
      <c r="CG127" s="68"/>
      <c r="CH127" s="68"/>
      <c r="CI127" s="445"/>
      <c r="CJ127" s="445"/>
      <c r="CK127" s="445"/>
      <c r="CL127" s="445"/>
      <c r="CM127" s="445"/>
      <c r="CN127" s="445"/>
      <c r="CO127" s="445"/>
      <c r="CP127" s="445"/>
      <c r="CQ127" s="445"/>
      <c r="CR127" s="445"/>
      <c r="CS127" s="445"/>
      <c r="CT127" s="445"/>
      <c r="CU127" s="445"/>
      <c r="CV127" s="445"/>
      <c r="CW127" s="445"/>
      <c r="CX127" s="445"/>
      <c r="CY127" s="445"/>
      <c r="CZ127" s="445"/>
      <c r="DA127" s="445"/>
      <c r="DB127" s="445"/>
      <c r="DC127" s="445"/>
      <c r="DD127" s="445"/>
      <c r="DE127" s="446"/>
    </row>
    <row r="128" spans="2:110" ht="10.5" customHeight="1" thickBot="1">
      <c r="B128" s="52"/>
      <c r="C128" s="53"/>
      <c r="D128" s="53"/>
      <c r="E128" s="53"/>
      <c r="F128" s="546"/>
      <c r="G128" s="546"/>
      <c r="H128" s="546"/>
      <c r="I128" s="546"/>
      <c r="J128" s="546"/>
      <c r="K128" s="546"/>
      <c r="L128" s="546"/>
      <c r="M128" s="546"/>
      <c r="N128" s="546"/>
      <c r="O128" s="546"/>
      <c r="P128" s="546"/>
      <c r="Q128" s="546"/>
      <c r="R128" s="546"/>
      <c r="S128" s="546"/>
      <c r="T128" s="546"/>
      <c r="U128" s="546"/>
      <c r="V128" s="546"/>
      <c r="W128" s="546"/>
      <c r="X128" s="546"/>
      <c r="Y128" s="546"/>
      <c r="Z128" s="546"/>
      <c r="AA128" s="546"/>
      <c r="AB128" s="546"/>
      <c r="AC128" s="551"/>
      <c r="AD128" s="551"/>
      <c r="AE128" s="551"/>
      <c r="AF128" s="551"/>
      <c r="AG128" s="551"/>
      <c r="AH128" s="551"/>
      <c r="AI128" s="551"/>
      <c r="AJ128" s="551"/>
      <c r="AK128" s="551"/>
      <c r="AL128" s="551"/>
      <c r="AM128" s="551"/>
      <c r="AN128" s="551"/>
      <c r="AO128" s="551"/>
      <c r="AP128" s="551"/>
      <c r="AQ128" s="551"/>
      <c r="AR128" s="551"/>
      <c r="AS128" s="551"/>
      <c r="AT128" s="551"/>
      <c r="AU128" s="551"/>
      <c r="AV128" s="551"/>
      <c r="AW128" s="551"/>
      <c r="AX128" s="551"/>
      <c r="AY128" s="551"/>
      <c r="AZ128" s="551"/>
      <c r="BA128" s="551"/>
      <c r="BB128" s="551"/>
      <c r="BC128" s="551"/>
      <c r="BD128" s="551"/>
      <c r="BE128" s="551"/>
      <c r="BF128" s="551"/>
      <c r="BG128" s="551"/>
      <c r="BH128" s="551"/>
      <c r="BI128" s="551"/>
      <c r="BJ128" s="551"/>
      <c r="BK128" s="551"/>
      <c r="BL128" s="551"/>
      <c r="BM128" s="551"/>
      <c r="BN128" s="551"/>
      <c r="BO128" s="551"/>
      <c r="BP128" s="551"/>
      <c r="BQ128" s="551"/>
      <c r="BR128" s="551"/>
      <c r="BS128" s="551"/>
      <c r="BT128" s="551"/>
      <c r="BU128" s="551"/>
      <c r="BV128" s="551"/>
      <c r="BW128" s="551"/>
      <c r="BX128" s="551"/>
      <c r="BY128" s="551"/>
      <c r="BZ128" s="551"/>
      <c r="CA128" s="551"/>
      <c r="CB128" s="551"/>
      <c r="CC128" s="551"/>
      <c r="CD128" s="551"/>
      <c r="CE128" s="552"/>
      <c r="CF128" s="69"/>
      <c r="CG128" s="69"/>
      <c r="CH128" s="69"/>
      <c r="CI128" s="541"/>
      <c r="CJ128" s="541"/>
      <c r="CK128" s="541"/>
      <c r="CL128" s="541"/>
      <c r="CM128" s="541"/>
      <c r="CN128" s="541"/>
      <c r="CO128" s="541"/>
      <c r="CP128" s="541"/>
      <c r="CQ128" s="541"/>
      <c r="CR128" s="541"/>
      <c r="CS128" s="541"/>
      <c r="CT128" s="541"/>
      <c r="CU128" s="541"/>
      <c r="CV128" s="541"/>
      <c r="CW128" s="541"/>
      <c r="CX128" s="541"/>
      <c r="CY128" s="541"/>
      <c r="CZ128" s="541"/>
      <c r="DA128" s="541"/>
      <c r="DB128" s="541"/>
      <c r="DC128" s="541"/>
      <c r="DD128" s="541"/>
      <c r="DE128" s="542"/>
    </row>
    <row r="129" spans="2:110" ht="10.5" customHeight="1">
      <c r="B129" s="50" t="s">
        <v>33</v>
      </c>
      <c r="C129" s="51"/>
      <c r="D129" s="51"/>
      <c r="E129" s="51"/>
      <c r="F129" s="543" t="s">
        <v>109</v>
      </c>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c r="BO129" s="56"/>
      <c r="BP129" s="56"/>
      <c r="BQ129" s="56"/>
      <c r="BR129" s="56"/>
      <c r="BS129" s="56"/>
      <c r="BT129" s="56"/>
      <c r="BU129" s="56"/>
      <c r="BV129" s="56"/>
      <c r="BW129" s="56"/>
      <c r="BX129" s="56"/>
      <c r="BY129" s="56"/>
      <c r="BZ129" s="56"/>
      <c r="CA129" s="56"/>
      <c r="CB129" s="56"/>
      <c r="CC129" s="56"/>
      <c r="CD129" s="56"/>
      <c r="CE129" s="56"/>
      <c r="CF129" s="544">
        <f>CF125+10</f>
        <v>120</v>
      </c>
      <c r="CG129" s="61"/>
      <c r="CH129" s="61"/>
      <c r="CI129" s="445">
        <f>IF(CI113-CI125&lt;&gt;0,CI113-CI125,0)</f>
        <v>0</v>
      </c>
      <c r="CJ129" s="445"/>
      <c r="CK129" s="445"/>
      <c r="CL129" s="445"/>
      <c r="CM129" s="445"/>
      <c r="CN129" s="445"/>
      <c r="CO129" s="445"/>
      <c r="CP129" s="445"/>
      <c r="CQ129" s="445"/>
      <c r="CR129" s="445"/>
      <c r="CS129" s="445"/>
      <c r="CT129" s="445"/>
      <c r="CU129" s="445"/>
      <c r="CV129" s="445"/>
      <c r="CW129" s="445"/>
      <c r="CX129" s="445"/>
      <c r="CY129" s="445"/>
      <c r="CZ129" s="445"/>
      <c r="DA129" s="445"/>
      <c r="DB129" s="445"/>
      <c r="DC129" s="445"/>
      <c r="DD129" s="445"/>
      <c r="DE129" s="446"/>
    </row>
    <row r="130" spans="2:110" ht="10.5" customHeight="1">
      <c r="B130" s="50"/>
      <c r="C130" s="51"/>
      <c r="D130" s="51"/>
      <c r="E130" s="51"/>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s="56"/>
      <c r="BP130" s="56"/>
      <c r="BQ130" s="56"/>
      <c r="BR130" s="56"/>
      <c r="BS130" s="56"/>
      <c r="BT130" s="56"/>
      <c r="BU130" s="56"/>
      <c r="BV130" s="56"/>
      <c r="BW130" s="56"/>
      <c r="BX130" s="56"/>
      <c r="BY130" s="56"/>
      <c r="BZ130" s="56"/>
      <c r="CA130" s="56"/>
      <c r="CB130" s="56"/>
      <c r="CC130" s="56"/>
      <c r="CD130" s="56"/>
      <c r="CE130" s="56"/>
      <c r="CF130" s="544"/>
      <c r="CG130" s="61"/>
      <c r="CH130" s="61"/>
      <c r="CI130" s="445"/>
      <c r="CJ130" s="445"/>
      <c r="CK130" s="445"/>
      <c r="CL130" s="445"/>
      <c r="CM130" s="445"/>
      <c r="CN130" s="445"/>
      <c r="CO130" s="445"/>
      <c r="CP130" s="445"/>
      <c r="CQ130" s="445"/>
      <c r="CR130" s="445"/>
      <c r="CS130" s="445"/>
      <c r="CT130" s="445"/>
      <c r="CU130" s="445"/>
      <c r="CV130" s="445"/>
      <c r="CW130" s="445"/>
      <c r="CX130" s="445"/>
      <c r="CY130" s="445"/>
      <c r="CZ130" s="445"/>
      <c r="DA130" s="445"/>
      <c r="DB130" s="445"/>
      <c r="DC130" s="445"/>
      <c r="DD130" s="445"/>
      <c r="DE130" s="446"/>
    </row>
    <row r="131" spans="2:110" ht="10.5" customHeight="1">
      <c r="B131" s="50"/>
      <c r="C131" s="51"/>
      <c r="D131" s="51"/>
      <c r="E131" s="51"/>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45" t="s">
        <v>9</v>
      </c>
      <c r="CG131" s="68"/>
      <c r="CH131" s="68"/>
      <c r="CI131" s="445"/>
      <c r="CJ131" s="445"/>
      <c r="CK131" s="445"/>
      <c r="CL131" s="445"/>
      <c r="CM131" s="445"/>
      <c r="CN131" s="445"/>
      <c r="CO131" s="445"/>
      <c r="CP131" s="445"/>
      <c r="CQ131" s="445"/>
      <c r="CR131" s="445"/>
      <c r="CS131" s="445"/>
      <c r="CT131" s="445"/>
      <c r="CU131" s="445"/>
      <c r="CV131" s="445"/>
      <c r="CW131" s="445"/>
      <c r="CX131" s="445"/>
      <c r="CY131" s="445"/>
      <c r="CZ131" s="445"/>
      <c r="DA131" s="445"/>
      <c r="DB131" s="445"/>
      <c r="DC131" s="445"/>
      <c r="DD131" s="445"/>
      <c r="DE131" s="446"/>
    </row>
    <row r="132" spans="2:110" ht="10.5" customHeight="1" thickBot="1">
      <c r="B132" s="50"/>
      <c r="C132" s="51"/>
      <c r="D132" s="51"/>
      <c r="E132" s="51"/>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45"/>
      <c r="CG132" s="68"/>
      <c r="CH132" s="68"/>
      <c r="CI132" s="541"/>
      <c r="CJ132" s="541"/>
      <c r="CK132" s="541"/>
      <c r="CL132" s="541"/>
      <c r="CM132" s="541"/>
      <c r="CN132" s="541"/>
      <c r="CO132" s="541"/>
      <c r="CP132" s="541"/>
      <c r="CQ132" s="541"/>
      <c r="CR132" s="541"/>
      <c r="CS132" s="541"/>
      <c r="CT132" s="541"/>
      <c r="CU132" s="541"/>
      <c r="CV132" s="541"/>
      <c r="CW132" s="541"/>
      <c r="CX132" s="541"/>
      <c r="CY132" s="541"/>
      <c r="CZ132" s="541"/>
      <c r="DA132" s="541"/>
      <c r="DB132" s="541"/>
      <c r="DC132" s="541"/>
      <c r="DD132" s="541"/>
      <c r="DE132" s="542"/>
    </row>
    <row r="133" spans="2:110" ht="10.5" customHeight="1" thickTop="1">
      <c r="B133" s="77" t="s">
        <v>69</v>
      </c>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9"/>
    </row>
    <row r="134" spans="2:110" ht="10.5" customHeight="1">
      <c r="B134" s="80"/>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c r="BG134" s="81"/>
      <c r="BH134" s="81"/>
      <c r="BI134" s="81"/>
      <c r="BJ134" s="81"/>
      <c r="BK134" s="81"/>
      <c r="BL134" s="81"/>
      <c r="BM134" s="81"/>
      <c r="BN134" s="81"/>
      <c r="BO134" s="81"/>
      <c r="BP134" s="81"/>
      <c r="BQ134" s="81"/>
      <c r="BR134" s="81"/>
      <c r="BS134" s="81"/>
      <c r="BT134" s="81"/>
      <c r="BU134" s="81"/>
      <c r="BV134" s="81"/>
      <c r="BW134" s="81"/>
      <c r="BX134" s="81"/>
      <c r="BY134" s="81"/>
      <c r="BZ134" s="81"/>
      <c r="CA134" s="81"/>
      <c r="CB134" s="81"/>
      <c r="CC134" s="81"/>
      <c r="CD134" s="81"/>
      <c r="CE134" s="81"/>
      <c r="CF134" s="81"/>
      <c r="CG134" s="81"/>
      <c r="CH134" s="81"/>
      <c r="CI134" s="81"/>
      <c r="CJ134" s="81"/>
      <c r="CK134" s="81"/>
      <c r="CL134" s="81"/>
      <c r="CM134" s="81"/>
      <c r="CN134" s="81"/>
      <c r="CO134" s="81"/>
      <c r="CP134" s="81"/>
      <c r="CQ134" s="81"/>
      <c r="CR134" s="81"/>
      <c r="CS134" s="81"/>
      <c r="CT134" s="81"/>
      <c r="CU134" s="81"/>
      <c r="CV134" s="81"/>
      <c r="CW134" s="81"/>
      <c r="CX134" s="81"/>
      <c r="CY134" s="81"/>
      <c r="CZ134" s="81"/>
      <c r="DA134" s="81"/>
      <c r="DB134" s="81"/>
      <c r="DC134" s="81"/>
      <c r="DD134" s="81"/>
      <c r="DE134" s="82"/>
    </row>
    <row r="135" spans="2:110" ht="10.5" customHeight="1" thickBot="1">
      <c r="B135" s="83"/>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5"/>
    </row>
    <row r="136" spans="2:110" ht="10.5" customHeight="1">
      <c r="B136" s="48" t="s">
        <v>34</v>
      </c>
      <c r="C136" s="49"/>
      <c r="D136" s="49"/>
      <c r="E136" s="49"/>
      <c r="F136" s="511" t="s">
        <v>110</v>
      </c>
      <c r="G136" s="511"/>
      <c r="H136" s="511"/>
      <c r="I136" s="511"/>
      <c r="J136" s="511"/>
      <c r="K136" s="511"/>
      <c r="L136" s="511"/>
      <c r="M136" s="511"/>
      <c r="N136" s="511"/>
      <c r="O136" s="511"/>
      <c r="P136" s="511"/>
      <c r="Q136" s="511"/>
      <c r="R136" s="511"/>
      <c r="S136" s="511"/>
      <c r="T136" s="511"/>
      <c r="U136" s="511"/>
      <c r="V136" s="511"/>
      <c r="W136" s="511"/>
      <c r="X136" s="511"/>
      <c r="Y136" s="511"/>
      <c r="Z136" s="511"/>
      <c r="AA136" s="511"/>
      <c r="AB136" s="511"/>
      <c r="AC136" s="511"/>
      <c r="AD136" s="511"/>
      <c r="AE136" s="511"/>
      <c r="AF136" s="511"/>
      <c r="AG136" s="511"/>
      <c r="AH136" s="511"/>
      <c r="AI136" s="511"/>
      <c r="AJ136" s="511"/>
      <c r="AK136" s="511"/>
      <c r="AL136" s="511"/>
      <c r="AM136" s="511"/>
      <c r="AN136" s="511"/>
      <c r="AO136" s="511"/>
      <c r="AP136" s="511"/>
      <c r="AQ136" s="511"/>
      <c r="AR136" s="511"/>
      <c r="AS136" s="511"/>
      <c r="AT136" s="511"/>
      <c r="AU136" s="511"/>
      <c r="AV136" s="511"/>
      <c r="AW136" s="511"/>
      <c r="AX136" s="511"/>
      <c r="AY136" s="511"/>
      <c r="AZ136" s="511"/>
      <c r="BA136" s="511"/>
      <c r="BB136" s="511"/>
      <c r="BC136" s="511"/>
      <c r="BD136" s="511"/>
      <c r="BE136" s="511"/>
      <c r="BF136" s="511"/>
      <c r="BG136" s="511"/>
      <c r="BH136" s="511"/>
      <c r="BI136" s="511"/>
      <c r="BJ136" s="511"/>
      <c r="BK136" s="511"/>
      <c r="BL136" s="511"/>
      <c r="BM136" s="511"/>
      <c r="BN136" s="511"/>
      <c r="BO136" s="511"/>
      <c r="BP136" s="511"/>
      <c r="BQ136" s="511"/>
      <c r="BR136" s="511"/>
      <c r="BS136" s="511"/>
      <c r="BT136" s="511"/>
      <c r="BU136" s="511"/>
      <c r="BV136" s="511"/>
      <c r="BW136" s="511"/>
      <c r="BX136" s="511"/>
      <c r="BY136" s="511"/>
      <c r="BZ136" s="511"/>
      <c r="CA136" s="511"/>
      <c r="CB136" s="511"/>
      <c r="CC136" s="511"/>
      <c r="CD136" s="511"/>
      <c r="CE136" s="512"/>
      <c r="CF136" s="60">
        <f>CF129+10</f>
        <v>130</v>
      </c>
      <c r="CG136" s="60"/>
      <c r="CH136" s="60"/>
      <c r="CI136" s="443">
        <f>IF(CI102+CI106&gt;0,CI102+CI106,0)</f>
        <v>0</v>
      </c>
      <c r="CJ136" s="443"/>
      <c r="CK136" s="443"/>
      <c r="CL136" s="443"/>
      <c r="CM136" s="443"/>
      <c r="CN136" s="443"/>
      <c r="CO136" s="443"/>
      <c r="CP136" s="443"/>
      <c r="CQ136" s="443"/>
      <c r="CR136" s="443"/>
      <c r="CS136" s="443"/>
      <c r="CT136" s="443"/>
      <c r="CU136" s="443"/>
      <c r="CV136" s="443"/>
      <c r="CW136" s="443"/>
      <c r="CX136" s="443"/>
      <c r="CY136" s="443"/>
      <c r="CZ136" s="443"/>
      <c r="DA136" s="443"/>
      <c r="DB136" s="443"/>
      <c r="DC136" s="443"/>
      <c r="DD136" s="443"/>
      <c r="DE136" s="444"/>
    </row>
    <row r="137" spans="2:110" ht="10.5" customHeight="1">
      <c r="B137" s="50"/>
      <c r="C137" s="51"/>
      <c r="D137" s="51"/>
      <c r="E137" s="51"/>
      <c r="F137" s="513"/>
      <c r="G137" s="513"/>
      <c r="H137" s="513"/>
      <c r="I137" s="513"/>
      <c r="J137" s="513"/>
      <c r="K137" s="513"/>
      <c r="L137" s="513"/>
      <c r="M137" s="513"/>
      <c r="N137" s="513"/>
      <c r="O137" s="513"/>
      <c r="P137" s="513"/>
      <c r="Q137" s="513"/>
      <c r="R137" s="513"/>
      <c r="S137" s="513"/>
      <c r="T137" s="513"/>
      <c r="U137" s="513"/>
      <c r="V137" s="513"/>
      <c r="W137" s="513"/>
      <c r="X137" s="513"/>
      <c r="Y137" s="513"/>
      <c r="Z137" s="513"/>
      <c r="AA137" s="513"/>
      <c r="AB137" s="513"/>
      <c r="AC137" s="513"/>
      <c r="AD137" s="513"/>
      <c r="AE137" s="513"/>
      <c r="AF137" s="513"/>
      <c r="AG137" s="513"/>
      <c r="AH137" s="513"/>
      <c r="AI137" s="513"/>
      <c r="AJ137" s="513"/>
      <c r="AK137" s="513"/>
      <c r="AL137" s="513"/>
      <c r="AM137" s="513"/>
      <c r="AN137" s="513"/>
      <c r="AO137" s="513"/>
      <c r="AP137" s="513"/>
      <c r="AQ137" s="513"/>
      <c r="AR137" s="513"/>
      <c r="AS137" s="513"/>
      <c r="AT137" s="513"/>
      <c r="AU137" s="513"/>
      <c r="AV137" s="513"/>
      <c r="AW137" s="513"/>
      <c r="AX137" s="513"/>
      <c r="AY137" s="513"/>
      <c r="AZ137" s="513"/>
      <c r="BA137" s="513"/>
      <c r="BB137" s="513"/>
      <c r="BC137" s="513"/>
      <c r="BD137" s="513"/>
      <c r="BE137" s="513"/>
      <c r="BF137" s="513"/>
      <c r="BG137" s="513"/>
      <c r="BH137" s="513"/>
      <c r="BI137" s="513"/>
      <c r="BJ137" s="513"/>
      <c r="BK137" s="513"/>
      <c r="BL137" s="513"/>
      <c r="BM137" s="513"/>
      <c r="BN137" s="513"/>
      <c r="BO137" s="513"/>
      <c r="BP137" s="513"/>
      <c r="BQ137" s="513"/>
      <c r="BR137" s="513"/>
      <c r="BS137" s="513"/>
      <c r="BT137" s="513"/>
      <c r="BU137" s="513"/>
      <c r="BV137" s="513"/>
      <c r="BW137" s="513"/>
      <c r="BX137" s="513"/>
      <c r="BY137" s="513"/>
      <c r="BZ137" s="513"/>
      <c r="CA137" s="513"/>
      <c r="CB137" s="513"/>
      <c r="CC137" s="513"/>
      <c r="CD137" s="513"/>
      <c r="CE137" s="514"/>
      <c r="CF137" s="61"/>
      <c r="CG137" s="61"/>
      <c r="CH137" s="61"/>
      <c r="CI137" s="445"/>
      <c r="CJ137" s="445"/>
      <c r="CK137" s="445"/>
      <c r="CL137" s="445"/>
      <c r="CM137" s="445"/>
      <c r="CN137" s="445"/>
      <c r="CO137" s="445"/>
      <c r="CP137" s="445"/>
      <c r="CQ137" s="445"/>
      <c r="CR137" s="445"/>
      <c r="CS137" s="445"/>
      <c r="CT137" s="445"/>
      <c r="CU137" s="445"/>
      <c r="CV137" s="445"/>
      <c r="CW137" s="445"/>
      <c r="CX137" s="445"/>
      <c r="CY137" s="445"/>
      <c r="CZ137" s="445"/>
      <c r="DA137" s="445"/>
      <c r="DB137" s="445"/>
      <c r="DC137" s="445"/>
      <c r="DD137" s="445"/>
      <c r="DE137" s="446"/>
      <c r="DF137" s="16"/>
    </row>
    <row r="138" spans="2:110" ht="10.5" customHeight="1">
      <c r="B138" s="50"/>
      <c r="C138" s="51"/>
      <c r="D138" s="51"/>
      <c r="E138" s="51"/>
      <c r="F138" s="513"/>
      <c r="G138" s="513"/>
      <c r="H138" s="513"/>
      <c r="I138" s="513"/>
      <c r="J138" s="513"/>
      <c r="K138" s="513"/>
      <c r="L138" s="513"/>
      <c r="M138" s="513"/>
      <c r="N138" s="513"/>
      <c r="O138" s="513"/>
      <c r="P138" s="513"/>
      <c r="Q138" s="513"/>
      <c r="R138" s="513"/>
      <c r="S138" s="513"/>
      <c r="T138" s="513"/>
      <c r="U138" s="513"/>
      <c r="V138" s="513"/>
      <c r="W138" s="513"/>
      <c r="X138" s="513"/>
      <c r="Y138" s="513"/>
      <c r="Z138" s="513"/>
      <c r="AA138" s="513"/>
      <c r="AB138" s="513"/>
      <c r="AC138" s="513"/>
      <c r="AD138" s="513"/>
      <c r="AE138" s="513"/>
      <c r="AF138" s="513"/>
      <c r="AG138" s="513"/>
      <c r="AH138" s="513"/>
      <c r="AI138" s="513"/>
      <c r="AJ138" s="513"/>
      <c r="AK138" s="513"/>
      <c r="AL138" s="513"/>
      <c r="AM138" s="513"/>
      <c r="AN138" s="513"/>
      <c r="AO138" s="513"/>
      <c r="AP138" s="513"/>
      <c r="AQ138" s="513"/>
      <c r="AR138" s="513"/>
      <c r="AS138" s="513"/>
      <c r="AT138" s="513"/>
      <c r="AU138" s="513"/>
      <c r="AV138" s="513"/>
      <c r="AW138" s="513"/>
      <c r="AX138" s="513"/>
      <c r="AY138" s="513"/>
      <c r="AZ138" s="513"/>
      <c r="BA138" s="513"/>
      <c r="BB138" s="513"/>
      <c r="BC138" s="513"/>
      <c r="BD138" s="513"/>
      <c r="BE138" s="513"/>
      <c r="BF138" s="513"/>
      <c r="BG138" s="513"/>
      <c r="BH138" s="513"/>
      <c r="BI138" s="513"/>
      <c r="BJ138" s="513"/>
      <c r="BK138" s="513"/>
      <c r="BL138" s="513"/>
      <c r="BM138" s="513"/>
      <c r="BN138" s="513"/>
      <c r="BO138" s="513"/>
      <c r="BP138" s="513"/>
      <c r="BQ138" s="513"/>
      <c r="BR138" s="513"/>
      <c r="BS138" s="513"/>
      <c r="BT138" s="513"/>
      <c r="BU138" s="513"/>
      <c r="BV138" s="513"/>
      <c r="BW138" s="513"/>
      <c r="BX138" s="513"/>
      <c r="BY138" s="513"/>
      <c r="BZ138" s="513"/>
      <c r="CA138" s="513"/>
      <c r="CB138" s="513"/>
      <c r="CC138" s="513"/>
      <c r="CD138" s="513"/>
      <c r="CE138" s="514"/>
      <c r="CF138" s="68" t="s">
        <v>9</v>
      </c>
      <c r="CG138" s="68"/>
      <c r="CH138" s="68"/>
      <c r="CI138" s="445"/>
      <c r="CJ138" s="445"/>
      <c r="CK138" s="445"/>
      <c r="CL138" s="445"/>
      <c r="CM138" s="445"/>
      <c r="CN138" s="445"/>
      <c r="CO138" s="445"/>
      <c r="CP138" s="445"/>
      <c r="CQ138" s="445"/>
      <c r="CR138" s="445"/>
      <c r="CS138" s="445"/>
      <c r="CT138" s="445"/>
      <c r="CU138" s="445"/>
      <c r="CV138" s="445"/>
      <c r="CW138" s="445"/>
      <c r="CX138" s="445"/>
      <c r="CY138" s="445"/>
      <c r="CZ138" s="445"/>
      <c r="DA138" s="445"/>
      <c r="DB138" s="445"/>
      <c r="DC138" s="445"/>
      <c r="DD138" s="445"/>
      <c r="DE138" s="446"/>
      <c r="DF138" s="16"/>
    </row>
    <row r="139" spans="2:110" ht="10.5" customHeight="1" thickBot="1">
      <c r="B139" s="52"/>
      <c r="C139" s="53"/>
      <c r="D139" s="53"/>
      <c r="E139" s="53"/>
      <c r="F139" s="515"/>
      <c r="G139" s="515"/>
      <c r="H139" s="515"/>
      <c r="I139" s="515"/>
      <c r="J139" s="515"/>
      <c r="K139" s="515"/>
      <c r="L139" s="515"/>
      <c r="M139" s="515"/>
      <c r="N139" s="515"/>
      <c r="O139" s="515"/>
      <c r="P139" s="515"/>
      <c r="Q139" s="515"/>
      <c r="R139" s="515"/>
      <c r="S139" s="515"/>
      <c r="T139" s="515"/>
      <c r="U139" s="515"/>
      <c r="V139" s="515"/>
      <c r="W139" s="515"/>
      <c r="X139" s="515"/>
      <c r="Y139" s="515"/>
      <c r="Z139" s="515"/>
      <c r="AA139" s="515"/>
      <c r="AB139" s="515"/>
      <c r="AC139" s="515"/>
      <c r="AD139" s="515"/>
      <c r="AE139" s="515"/>
      <c r="AF139" s="515"/>
      <c r="AG139" s="515"/>
      <c r="AH139" s="515"/>
      <c r="AI139" s="515"/>
      <c r="AJ139" s="515"/>
      <c r="AK139" s="515"/>
      <c r="AL139" s="515"/>
      <c r="AM139" s="515"/>
      <c r="AN139" s="515"/>
      <c r="AO139" s="515"/>
      <c r="AP139" s="515"/>
      <c r="AQ139" s="515"/>
      <c r="AR139" s="515"/>
      <c r="AS139" s="515"/>
      <c r="AT139" s="515"/>
      <c r="AU139" s="515"/>
      <c r="AV139" s="515"/>
      <c r="AW139" s="515"/>
      <c r="AX139" s="515"/>
      <c r="AY139" s="515"/>
      <c r="AZ139" s="515"/>
      <c r="BA139" s="515"/>
      <c r="BB139" s="515"/>
      <c r="BC139" s="515"/>
      <c r="BD139" s="515"/>
      <c r="BE139" s="515"/>
      <c r="BF139" s="515"/>
      <c r="BG139" s="515"/>
      <c r="BH139" s="515"/>
      <c r="BI139" s="515"/>
      <c r="BJ139" s="515"/>
      <c r="BK139" s="515"/>
      <c r="BL139" s="515"/>
      <c r="BM139" s="515"/>
      <c r="BN139" s="515"/>
      <c r="BO139" s="515"/>
      <c r="BP139" s="515"/>
      <c r="BQ139" s="515"/>
      <c r="BR139" s="515"/>
      <c r="BS139" s="515"/>
      <c r="BT139" s="515"/>
      <c r="BU139" s="515"/>
      <c r="BV139" s="515"/>
      <c r="BW139" s="515"/>
      <c r="BX139" s="515"/>
      <c r="BY139" s="515"/>
      <c r="BZ139" s="515"/>
      <c r="CA139" s="515"/>
      <c r="CB139" s="515"/>
      <c r="CC139" s="515"/>
      <c r="CD139" s="515"/>
      <c r="CE139" s="516"/>
      <c r="CF139" s="69"/>
      <c r="CG139" s="69"/>
      <c r="CH139" s="69"/>
      <c r="CI139" s="541"/>
      <c r="CJ139" s="541"/>
      <c r="CK139" s="541"/>
      <c r="CL139" s="541"/>
      <c r="CM139" s="541"/>
      <c r="CN139" s="541"/>
      <c r="CO139" s="541"/>
      <c r="CP139" s="541"/>
      <c r="CQ139" s="541"/>
      <c r="CR139" s="541"/>
      <c r="CS139" s="541"/>
      <c r="CT139" s="541"/>
      <c r="CU139" s="541"/>
      <c r="CV139" s="541"/>
      <c r="CW139" s="541"/>
      <c r="CX139" s="541"/>
      <c r="CY139" s="541"/>
      <c r="CZ139" s="541"/>
      <c r="DA139" s="541"/>
      <c r="DB139" s="541"/>
      <c r="DC139" s="541"/>
      <c r="DD139" s="541"/>
      <c r="DE139" s="542"/>
      <c r="DF139" s="16"/>
    </row>
    <row r="140" spans="2:110" ht="10.5" customHeight="1">
      <c r="B140" s="48" t="s">
        <v>65</v>
      </c>
      <c r="C140" s="49"/>
      <c r="D140" s="49"/>
      <c r="E140" s="49"/>
      <c r="F140" s="511" t="s">
        <v>105</v>
      </c>
      <c r="G140" s="511"/>
      <c r="H140" s="511"/>
      <c r="I140" s="511"/>
      <c r="J140" s="511"/>
      <c r="K140" s="511"/>
      <c r="L140" s="511"/>
      <c r="M140" s="511"/>
      <c r="N140" s="511"/>
      <c r="O140" s="511"/>
      <c r="P140" s="511"/>
      <c r="Q140" s="511"/>
      <c r="R140" s="511"/>
      <c r="S140" s="511"/>
      <c r="T140" s="511"/>
      <c r="U140" s="511"/>
      <c r="V140" s="511"/>
      <c r="W140" s="511"/>
      <c r="X140" s="511"/>
      <c r="Y140" s="511"/>
      <c r="Z140" s="511"/>
      <c r="AA140" s="511"/>
      <c r="AB140" s="511"/>
      <c r="AC140" s="511"/>
      <c r="AD140" s="511"/>
      <c r="AE140" s="511"/>
      <c r="AF140" s="511"/>
      <c r="AG140" s="511"/>
      <c r="AH140" s="511"/>
      <c r="AI140" s="511"/>
      <c r="AJ140" s="511"/>
      <c r="AK140" s="511"/>
      <c r="AL140" s="511"/>
      <c r="AM140" s="511"/>
      <c r="AN140" s="511"/>
      <c r="AO140" s="511"/>
      <c r="AP140" s="511"/>
      <c r="AQ140" s="511"/>
      <c r="AR140" s="511"/>
      <c r="AS140" s="511"/>
      <c r="AT140" s="511"/>
      <c r="AU140" s="511"/>
      <c r="AV140" s="511"/>
      <c r="AW140" s="511"/>
      <c r="AX140" s="511"/>
      <c r="AY140" s="511"/>
      <c r="AZ140" s="511"/>
      <c r="BA140" s="511"/>
      <c r="BB140" s="511"/>
      <c r="BC140" s="511"/>
      <c r="BD140" s="511"/>
      <c r="BE140" s="511"/>
      <c r="BF140" s="511"/>
      <c r="BG140" s="511"/>
      <c r="BH140" s="511"/>
      <c r="BI140" s="511"/>
      <c r="BJ140" s="511"/>
      <c r="BK140" s="511"/>
      <c r="BL140" s="511"/>
      <c r="BM140" s="511"/>
      <c r="BN140" s="511"/>
      <c r="BO140" s="511"/>
      <c r="BP140" s="511"/>
      <c r="BQ140" s="511"/>
      <c r="BR140" s="511"/>
      <c r="BS140" s="511"/>
      <c r="BT140" s="511"/>
      <c r="BU140" s="511"/>
      <c r="BV140" s="511"/>
      <c r="BW140" s="511"/>
      <c r="BX140" s="511"/>
      <c r="BY140" s="511"/>
      <c r="BZ140" s="511"/>
      <c r="CA140" s="511"/>
      <c r="CB140" s="511"/>
      <c r="CC140" s="511"/>
      <c r="CD140" s="511"/>
      <c r="CE140" s="512"/>
      <c r="CF140" s="60">
        <f>CF136+10</f>
        <v>140</v>
      </c>
      <c r="CG140" s="60"/>
      <c r="CH140" s="60"/>
      <c r="CI140" s="443">
        <f>CI129</f>
        <v>0</v>
      </c>
      <c r="CJ140" s="443"/>
      <c r="CK140" s="443"/>
      <c r="CL140" s="443"/>
      <c r="CM140" s="443"/>
      <c r="CN140" s="443"/>
      <c r="CO140" s="443"/>
      <c r="CP140" s="443"/>
      <c r="CQ140" s="443"/>
      <c r="CR140" s="443"/>
      <c r="CS140" s="443"/>
      <c r="CT140" s="443"/>
      <c r="CU140" s="443"/>
      <c r="CV140" s="443"/>
      <c r="CW140" s="443"/>
      <c r="CX140" s="443"/>
      <c r="CY140" s="443"/>
      <c r="CZ140" s="443"/>
      <c r="DA140" s="443"/>
      <c r="DB140" s="443"/>
      <c r="DC140" s="443"/>
      <c r="DD140" s="443"/>
      <c r="DE140" s="444"/>
      <c r="DF140" s="16"/>
    </row>
    <row r="141" spans="2:110" ht="10.5" customHeight="1">
      <c r="B141" s="50"/>
      <c r="C141" s="51"/>
      <c r="D141" s="51"/>
      <c r="E141" s="51"/>
      <c r="F141" s="513"/>
      <c r="G141" s="513"/>
      <c r="H141" s="513"/>
      <c r="I141" s="513"/>
      <c r="J141" s="513"/>
      <c r="K141" s="513"/>
      <c r="L141" s="513"/>
      <c r="M141" s="513"/>
      <c r="N141" s="513"/>
      <c r="O141" s="513"/>
      <c r="P141" s="513"/>
      <c r="Q141" s="513"/>
      <c r="R141" s="513"/>
      <c r="S141" s="513"/>
      <c r="T141" s="513"/>
      <c r="U141" s="513"/>
      <c r="V141" s="513"/>
      <c r="W141" s="513"/>
      <c r="X141" s="513"/>
      <c r="Y141" s="513"/>
      <c r="Z141" s="513"/>
      <c r="AA141" s="513"/>
      <c r="AB141" s="513"/>
      <c r="AC141" s="513"/>
      <c r="AD141" s="513"/>
      <c r="AE141" s="513"/>
      <c r="AF141" s="513"/>
      <c r="AG141" s="513"/>
      <c r="AH141" s="513"/>
      <c r="AI141" s="513"/>
      <c r="AJ141" s="513"/>
      <c r="AK141" s="513"/>
      <c r="AL141" s="513"/>
      <c r="AM141" s="513"/>
      <c r="AN141" s="513"/>
      <c r="AO141" s="513"/>
      <c r="AP141" s="513"/>
      <c r="AQ141" s="513"/>
      <c r="AR141" s="513"/>
      <c r="AS141" s="513"/>
      <c r="AT141" s="513"/>
      <c r="AU141" s="513"/>
      <c r="AV141" s="513"/>
      <c r="AW141" s="513"/>
      <c r="AX141" s="513"/>
      <c r="AY141" s="513"/>
      <c r="AZ141" s="513"/>
      <c r="BA141" s="513"/>
      <c r="BB141" s="513"/>
      <c r="BC141" s="513"/>
      <c r="BD141" s="513"/>
      <c r="BE141" s="513"/>
      <c r="BF141" s="513"/>
      <c r="BG141" s="513"/>
      <c r="BH141" s="513"/>
      <c r="BI141" s="513"/>
      <c r="BJ141" s="513"/>
      <c r="BK141" s="513"/>
      <c r="BL141" s="513"/>
      <c r="BM141" s="513"/>
      <c r="BN141" s="513"/>
      <c r="BO141" s="513"/>
      <c r="BP141" s="513"/>
      <c r="BQ141" s="513"/>
      <c r="BR141" s="513"/>
      <c r="BS141" s="513"/>
      <c r="BT141" s="513"/>
      <c r="BU141" s="513"/>
      <c r="BV141" s="513"/>
      <c r="BW141" s="513"/>
      <c r="BX141" s="513"/>
      <c r="BY141" s="513"/>
      <c r="BZ141" s="513"/>
      <c r="CA141" s="513"/>
      <c r="CB141" s="513"/>
      <c r="CC141" s="513"/>
      <c r="CD141" s="513"/>
      <c r="CE141" s="514"/>
      <c r="CF141" s="61"/>
      <c r="CG141" s="61"/>
      <c r="CH141" s="61"/>
      <c r="CI141" s="445"/>
      <c r="CJ141" s="445"/>
      <c r="CK141" s="445"/>
      <c r="CL141" s="445"/>
      <c r="CM141" s="445"/>
      <c r="CN141" s="445"/>
      <c r="CO141" s="445"/>
      <c r="CP141" s="445"/>
      <c r="CQ141" s="445"/>
      <c r="CR141" s="445"/>
      <c r="CS141" s="445"/>
      <c r="CT141" s="445"/>
      <c r="CU141" s="445"/>
      <c r="CV141" s="445"/>
      <c r="CW141" s="445"/>
      <c r="CX141" s="445"/>
      <c r="CY141" s="445"/>
      <c r="CZ141" s="445"/>
      <c r="DA141" s="445"/>
      <c r="DB141" s="445"/>
      <c r="DC141" s="445"/>
      <c r="DD141" s="445"/>
      <c r="DE141" s="446"/>
      <c r="DF141" s="16"/>
    </row>
    <row r="142" spans="2:110" ht="10.5" customHeight="1">
      <c r="B142" s="50"/>
      <c r="C142" s="51"/>
      <c r="D142" s="51"/>
      <c r="E142" s="51"/>
      <c r="F142" s="513"/>
      <c r="G142" s="513"/>
      <c r="H142" s="513"/>
      <c r="I142" s="513"/>
      <c r="J142" s="513"/>
      <c r="K142" s="513"/>
      <c r="L142" s="513"/>
      <c r="M142" s="513"/>
      <c r="N142" s="513"/>
      <c r="O142" s="513"/>
      <c r="P142" s="513"/>
      <c r="Q142" s="513"/>
      <c r="R142" s="513"/>
      <c r="S142" s="513"/>
      <c r="T142" s="513"/>
      <c r="U142" s="513"/>
      <c r="V142" s="513"/>
      <c r="W142" s="513"/>
      <c r="X142" s="513"/>
      <c r="Y142" s="513"/>
      <c r="Z142" s="513"/>
      <c r="AA142" s="513"/>
      <c r="AB142" s="513"/>
      <c r="AC142" s="513"/>
      <c r="AD142" s="513"/>
      <c r="AE142" s="513"/>
      <c r="AF142" s="513"/>
      <c r="AG142" s="513"/>
      <c r="AH142" s="513"/>
      <c r="AI142" s="513"/>
      <c r="AJ142" s="513"/>
      <c r="AK142" s="513"/>
      <c r="AL142" s="513"/>
      <c r="AM142" s="513"/>
      <c r="AN142" s="513"/>
      <c r="AO142" s="513"/>
      <c r="AP142" s="513"/>
      <c r="AQ142" s="513"/>
      <c r="AR142" s="513"/>
      <c r="AS142" s="513"/>
      <c r="AT142" s="513"/>
      <c r="AU142" s="513"/>
      <c r="AV142" s="513"/>
      <c r="AW142" s="513"/>
      <c r="AX142" s="513"/>
      <c r="AY142" s="513"/>
      <c r="AZ142" s="513"/>
      <c r="BA142" s="513"/>
      <c r="BB142" s="513"/>
      <c r="BC142" s="513"/>
      <c r="BD142" s="513"/>
      <c r="BE142" s="513"/>
      <c r="BF142" s="513"/>
      <c r="BG142" s="513"/>
      <c r="BH142" s="513"/>
      <c r="BI142" s="513"/>
      <c r="BJ142" s="513"/>
      <c r="BK142" s="513"/>
      <c r="BL142" s="513"/>
      <c r="BM142" s="513"/>
      <c r="BN142" s="513"/>
      <c r="BO142" s="513"/>
      <c r="BP142" s="513"/>
      <c r="BQ142" s="513"/>
      <c r="BR142" s="513"/>
      <c r="BS142" s="513"/>
      <c r="BT142" s="513"/>
      <c r="BU142" s="513"/>
      <c r="BV142" s="513"/>
      <c r="BW142" s="513"/>
      <c r="BX142" s="513"/>
      <c r="BY142" s="513"/>
      <c r="BZ142" s="513"/>
      <c r="CA142" s="513"/>
      <c r="CB142" s="513"/>
      <c r="CC142" s="513"/>
      <c r="CD142" s="513"/>
      <c r="CE142" s="514"/>
      <c r="CF142" s="68" t="s">
        <v>9</v>
      </c>
      <c r="CG142" s="68"/>
      <c r="CH142" s="68"/>
      <c r="CI142" s="445"/>
      <c r="CJ142" s="445"/>
      <c r="CK142" s="445"/>
      <c r="CL142" s="445"/>
      <c r="CM142" s="445"/>
      <c r="CN142" s="445"/>
      <c r="CO142" s="445"/>
      <c r="CP142" s="445"/>
      <c r="CQ142" s="445"/>
      <c r="CR142" s="445"/>
      <c r="CS142" s="445"/>
      <c r="CT142" s="445"/>
      <c r="CU142" s="445"/>
      <c r="CV142" s="445"/>
      <c r="CW142" s="445"/>
      <c r="CX142" s="445"/>
      <c r="CY142" s="445"/>
      <c r="CZ142" s="445"/>
      <c r="DA142" s="445"/>
      <c r="DB142" s="445"/>
      <c r="DC142" s="445"/>
      <c r="DD142" s="445"/>
      <c r="DE142" s="446"/>
      <c r="DF142" s="16"/>
    </row>
    <row r="143" spans="2:110" ht="10.5" customHeight="1" thickBot="1">
      <c r="B143" s="52"/>
      <c r="C143" s="53"/>
      <c r="D143" s="53"/>
      <c r="E143" s="53"/>
      <c r="F143" s="515"/>
      <c r="G143" s="515"/>
      <c r="H143" s="515"/>
      <c r="I143" s="515"/>
      <c r="J143" s="515"/>
      <c r="K143" s="515"/>
      <c r="L143" s="515"/>
      <c r="M143" s="515"/>
      <c r="N143" s="515"/>
      <c r="O143" s="515"/>
      <c r="P143" s="515"/>
      <c r="Q143" s="515"/>
      <c r="R143" s="515"/>
      <c r="S143" s="515"/>
      <c r="T143" s="515"/>
      <c r="U143" s="515"/>
      <c r="V143" s="515"/>
      <c r="W143" s="515"/>
      <c r="X143" s="515"/>
      <c r="Y143" s="515"/>
      <c r="Z143" s="515"/>
      <c r="AA143" s="515"/>
      <c r="AB143" s="515"/>
      <c r="AC143" s="515"/>
      <c r="AD143" s="515"/>
      <c r="AE143" s="515"/>
      <c r="AF143" s="515"/>
      <c r="AG143" s="515"/>
      <c r="AH143" s="515"/>
      <c r="AI143" s="515"/>
      <c r="AJ143" s="515"/>
      <c r="AK143" s="515"/>
      <c r="AL143" s="515"/>
      <c r="AM143" s="515"/>
      <c r="AN143" s="515"/>
      <c r="AO143" s="515"/>
      <c r="AP143" s="515"/>
      <c r="AQ143" s="515"/>
      <c r="AR143" s="515"/>
      <c r="AS143" s="515"/>
      <c r="AT143" s="515"/>
      <c r="AU143" s="515"/>
      <c r="AV143" s="515"/>
      <c r="AW143" s="515"/>
      <c r="AX143" s="515"/>
      <c r="AY143" s="515"/>
      <c r="AZ143" s="515"/>
      <c r="BA143" s="515"/>
      <c r="BB143" s="515"/>
      <c r="BC143" s="515"/>
      <c r="BD143" s="515"/>
      <c r="BE143" s="515"/>
      <c r="BF143" s="515"/>
      <c r="BG143" s="515"/>
      <c r="BH143" s="515"/>
      <c r="BI143" s="515"/>
      <c r="BJ143" s="515"/>
      <c r="BK143" s="515"/>
      <c r="BL143" s="515"/>
      <c r="BM143" s="515"/>
      <c r="BN143" s="515"/>
      <c r="BO143" s="515"/>
      <c r="BP143" s="515"/>
      <c r="BQ143" s="515"/>
      <c r="BR143" s="515"/>
      <c r="BS143" s="515"/>
      <c r="BT143" s="515"/>
      <c r="BU143" s="515"/>
      <c r="BV143" s="515"/>
      <c r="BW143" s="515"/>
      <c r="BX143" s="515"/>
      <c r="BY143" s="515"/>
      <c r="BZ143" s="515"/>
      <c r="CA143" s="515"/>
      <c r="CB143" s="515"/>
      <c r="CC143" s="515"/>
      <c r="CD143" s="515"/>
      <c r="CE143" s="516"/>
      <c r="CF143" s="69"/>
      <c r="CG143" s="69"/>
      <c r="CH143" s="69"/>
      <c r="CI143" s="541"/>
      <c r="CJ143" s="541"/>
      <c r="CK143" s="541"/>
      <c r="CL143" s="541"/>
      <c r="CM143" s="541"/>
      <c r="CN143" s="541"/>
      <c r="CO143" s="541"/>
      <c r="CP143" s="541"/>
      <c r="CQ143" s="541"/>
      <c r="CR143" s="541"/>
      <c r="CS143" s="541"/>
      <c r="CT143" s="541"/>
      <c r="CU143" s="541"/>
      <c r="CV143" s="541"/>
      <c r="CW143" s="541"/>
      <c r="CX143" s="541"/>
      <c r="CY143" s="541"/>
      <c r="CZ143" s="541"/>
      <c r="DA143" s="541"/>
      <c r="DB143" s="541"/>
      <c r="DC143" s="541"/>
      <c r="DD143" s="541"/>
      <c r="DE143" s="542"/>
      <c r="DF143" s="16"/>
    </row>
    <row r="144" spans="2:110" ht="10.5" customHeight="1">
      <c r="B144" s="517" t="s">
        <v>77</v>
      </c>
      <c r="C144" s="518"/>
      <c r="D144" s="518"/>
      <c r="E144" s="518"/>
      <c r="F144" s="523" t="s">
        <v>75</v>
      </c>
      <c r="G144" s="524"/>
      <c r="H144" s="524"/>
      <c r="I144" s="524"/>
      <c r="J144" s="524"/>
      <c r="K144" s="524"/>
      <c r="L144" s="524"/>
      <c r="M144" s="524"/>
      <c r="N144" s="524"/>
      <c r="O144" s="524"/>
      <c r="P144" s="524"/>
      <c r="Q144" s="524"/>
      <c r="R144" s="524"/>
      <c r="S144" s="524"/>
      <c r="T144" s="524"/>
      <c r="U144" s="524"/>
      <c r="V144" s="524"/>
      <c r="W144" s="524"/>
      <c r="X144" s="524"/>
      <c r="Y144" s="524"/>
      <c r="Z144" s="524"/>
      <c r="AA144" s="524"/>
      <c r="AB144" s="524"/>
      <c r="AC144" s="524"/>
      <c r="AD144" s="524"/>
      <c r="AE144" s="524"/>
      <c r="AF144" s="524"/>
      <c r="AG144" s="524"/>
      <c r="AH144" s="524"/>
      <c r="AI144" s="524"/>
      <c r="AJ144" s="524"/>
      <c r="AK144" s="524"/>
      <c r="AL144" s="524"/>
      <c r="AM144" s="524"/>
      <c r="AN144" s="524"/>
      <c r="AO144" s="524"/>
      <c r="AP144" s="524"/>
      <c r="AQ144" s="524"/>
      <c r="AR144" s="524"/>
      <c r="AS144" s="524"/>
      <c r="AT144" s="524"/>
      <c r="AU144" s="524"/>
      <c r="AV144" s="524"/>
      <c r="AW144" s="524"/>
      <c r="AX144" s="524"/>
      <c r="AY144" s="524"/>
      <c r="AZ144" s="524"/>
      <c r="BA144" s="524"/>
      <c r="BB144" s="524"/>
      <c r="BC144" s="524"/>
      <c r="BD144" s="524"/>
      <c r="BE144" s="524"/>
      <c r="BF144" s="524"/>
      <c r="BG144" s="524"/>
      <c r="BH144" s="524"/>
      <c r="BI144" s="524"/>
      <c r="BJ144" s="524"/>
      <c r="BK144" s="524"/>
      <c r="BL144" s="524"/>
      <c r="BM144" s="524"/>
      <c r="BN144" s="524"/>
      <c r="BO144" s="524"/>
      <c r="BP144" s="524"/>
      <c r="BQ144" s="524"/>
      <c r="BR144" s="524"/>
      <c r="BS144" s="524"/>
      <c r="BT144" s="524"/>
      <c r="BU144" s="524"/>
      <c r="BV144" s="524"/>
      <c r="BW144" s="524"/>
      <c r="BX144" s="524"/>
      <c r="BY144" s="524"/>
      <c r="BZ144" s="524"/>
      <c r="CA144" s="524"/>
      <c r="CB144" s="524"/>
      <c r="CC144" s="524"/>
      <c r="CD144" s="524"/>
      <c r="CE144" s="525"/>
      <c r="CF144" s="531" t="s">
        <v>103</v>
      </c>
      <c r="CG144" s="531"/>
      <c r="CH144" s="531"/>
      <c r="CI144" s="533">
        <f>CI136-CI140</f>
        <v>0</v>
      </c>
      <c r="CJ144" s="533"/>
      <c r="CK144" s="533"/>
      <c r="CL144" s="533"/>
      <c r="CM144" s="533"/>
      <c r="CN144" s="533"/>
      <c r="CO144" s="533"/>
      <c r="CP144" s="533"/>
      <c r="CQ144" s="533"/>
      <c r="CR144" s="533"/>
      <c r="CS144" s="533"/>
      <c r="CT144" s="533"/>
      <c r="CU144" s="533"/>
      <c r="CV144" s="533"/>
      <c r="CW144" s="533"/>
      <c r="CX144" s="533"/>
      <c r="CY144" s="533"/>
      <c r="CZ144" s="533"/>
      <c r="DA144" s="533"/>
      <c r="DB144" s="533"/>
      <c r="DC144" s="533"/>
      <c r="DD144" s="533"/>
      <c r="DE144" s="534"/>
      <c r="DF144" s="16"/>
    </row>
    <row r="145" spans="1:110" ht="10.5" customHeight="1">
      <c r="B145" s="519"/>
      <c r="C145" s="520"/>
      <c r="D145" s="520"/>
      <c r="E145" s="520"/>
      <c r="F145" s="526"/>
      <c r="G145" s="527"/>
      <c r="H145" s="527"/>
      <c r="I145" s="527"/>
      <c r="J145" s="527"/>
      <c r="K145" s="527"/>
      <c r="L145" s="527"/>
      <c r="M145" s="527"/>
      <c r="N145" s="527"/>
      <c r="O145" s="527"/>
      <c r="P145" s="527"/>
      <c r="Q145" s="527"/>
      <c r="R145" s="527"/>
      <c r="S145" s="527"/>
      <c r="T145" s="527"/>
      <c r="U145" s="527"/>
      <c r="V145" s="527"/>
      <c r="W145" s="527"/>
      <c r="X145" s="527"/>
      <c r="Y145" s="527"/>
      <c r="Z145" s="527"/>
      <c r="AA145" s="527"/>
      <c r="AB145" s="527"/>
      <c r="AC145" s="527"/>
      <c r="AD145" s="527"/>
      <c r="AE145" s="527"/>
      <c r="AF145" s="527"/>
      <c r="AG145" s="527"/>
      <c r="AH145" s="527"/>
      <c r="AI145" s="527"/>
      <c r="AJ145" s="527"/>
      <c r="AK145" s="527"/>
      <c r="AL145" s="527"/>
      <c r="AM145" s="527"/>
      <c r="AN145" s="527"/>
      <c r="AO145" s="527"/>
      <c r="AP145" s="527"/>
      <c r="AQ145" s="527"/>
      <c r="AR145" s="527"/>
      <c r="AS145" s="527"/>
      <c r="AT145" s="527"/>
      <c r="AU145" s="527"/>
      <c r="AV145" s="527"/>
      <c r="AW145" s="527"/>
      <c r="AX145" s="527"/>
      <c r="AY145" s="527"/>
      <c r="AZ145" s="527"/>
      <c r="BA145" s="527"/>
      <c r="BB145" s="527"/>
      <c r="BC145" s="527"/>
      <c r="BD145" s="527"/>
      <c r="BE145" s="527"/>
      <c r="BF145" s="527"/>
      <c r="BG145" s="527"/>
      <c r="BH145" s="527"/>
      <c r="BI145" s="527"/>
      <c r="BJ145" s="527"/>
      <c r="BK145" s="527"/>
      <c r="BL145" s="527"/>
      <c r="BM145" s="527"/>
      <c r="BN145" s="527"/>
      <c r="BO145" s="527"/>
      <c r="BP145" s="527"/>
      <c r="BQ145" s="527"/>
      <c r="BR145" s="527"/>
      <c r="BS145" s="527"/>
      <c r="BT145" s="527"/>
      <c r="BU145" s="527"/>
      <c r="BV145" s="527"/>
      <c r="BW145" s="527"/>
      <c r="BX145" s="527"/>
      <c r="BY145" s="527"/>
      <c r="BZ145" s="527"/>
      <c r="CA145" s="527"/>
      <c r="CB145" s="527"/>
      <c r="CC145" s="527"/>
      <c r="CD145" s="527"/>
      <c r="CE145" s="528"/>
      <c r="CF145" s="532"/>
      <c r="CG145" s="532"/>
      <c r="CH145" s="532"/>
      <c r="CI145" s="535"/>
      <c r="CJ145" s="535"/>
      <c r="CK145" s="535"/>
      <c r="CL145" s="535"/>
      <c r="CM145" s="535"/>
      <c r="CN145" s="535"/>
      <c r="CO145" s="535"/>
      <c r="CP145" s="535"/>
      <c r="CQ145" s="535"/>
      <c r="CR145" s="535"/>
      <c r="CS145" s="535"/>
      <c r="CT145" s="535"/>
      <c r="CU145" s="535"/>
      <c r="CV145" s="535"/>
      <c r="CW145" s="535"/>
      <c r="CX145" s="535"/>
      <c r="CY145" s="535"/>
      <c r="CZ145" s="535"/>
      <c r="DA145" s="535"/>
      <c r="DB145" s="535"/>
      <c r="DC145" s="535"/>
      <c r="DD145" s="535"/>
      <c r="DE145" s="536"/>
      <c r="DF145" s="16"/>
    </row>
    <row r="146" spans="1:110" ht="10.5" customHeight="1">
      <c r="B146" s="519"/>
      <c r="C146" s="520"/>
      <c r="D146" s="520"/>
      <c r="E146" s="520"/>
      <c r="F146" s="527"/>
      <c r="G146" s="527"/>
      <c r="H146" s="527"/>
      <c r="I146" s="527"/>
      <c r="J146" s="527"/>
      <c r="K146" s="527"/>
      <c r="L146" s="527"/>
      <c r="M146" s="527"/>
      <c r="N146" s="527"/>
      <c r="O146" s="527"/>
      <c r="P146" s="527"/>
      <c r="Q146" s="527"/>
      <c r="R146" s="527"/>
      <c r="S146" s="527"/>
      <c r="T146" s="527"/>
      <c r="U146" s="527"/>
      <c r="V146" s="527"/>
      <c r="W146" s="527"/>
      <c r="X146" s="527"/>
      <c r="Y146" s="527"/>
      <c r="Z146" s="527"/>
      <c r="AA146" s="527"/>
      <c r="AB146" s="527"/>
      <c r="AC146" s="527"/>
      <c r="AD146" s="527"/>
      <c r="AE146" s="527"/>
      <c r="AF146" s="527"/>
      <c r="AG146" s="527"/>
      <c r="AH146" s="527"/>
      <c r="AI146" s="527"/>
      <c r="AJ146" s="527"/>
      <c r="AK146" s="527"/>
      <c r="AL146" s="527"/>
      <c r="AM146" s="527"/>
      <c r="AN146" s="527"/>
      <c r="AO146" s="527"/>
      <c r="AP146" s="527"/>
      <c r="AQ146" s="527"/>
      <c r="AR146" s="527"/>
      <c r="AS146" s="527"/>
      <c r="AT146" s="527"/>
      <c r="AU146" s="527"/>
      <c r="AV146" s="527"/>
      <c r="AW146" s="527"/>
      <c r="AX146" s="527"/>
      <c r="AY146" s="527"/>
      <c r="AZ146" s="527"/>
      <c r="BA146" s="527"/>
      <c r="BB146" s="527"/>
      <c r="BC146" s="527"/>
      <c r="BD146" s="527"/>
      <c r="BE146" s="527"/>
      <c r="BF146" s="527"/>
      <c r="BG146" s="527"/>
      <c r="BH146" s="527"/>
      <c r="BI146" s="527"/>
      <c r="BJ146" s="527"/>
      <c r="BK146" s="527"/>
      <c r="BL146" s="527"/>
      <c r="BM146" s="527"/>
      <c r="BN146" s="527"/>
      <c r="BO146" s="527"/>
      <c r="BP146" s="527"/>
      <c r="BQ146" s="527"/>
      <c r="BR146" s="527"/>
      <c r="BS146" s="527"/>
      <c r="BT146" s="527"/>
      <c r="BU146" s="527"/>
      <c r="BV146" s="527"/>
      <c r="BW146" s="527"/>
      <c r="BX146" s="527"/>
      <c r="BY146" s="527"/>
      <c r="BZ146" s="527"/>
      <c r="CA146" s="527"/>
      <c r="CB146" s="527"/>
      <c r="CC146" s="527"/>
      <c r="CD146" s="527"/>
      <c r="CE146" s="528"/>
      <c r="CF146" s="532"/>
      <c r="CG146" s="532"/>
      <c r="CH146" s="532"/>
      <c r="CI146" s="535"/>
      <c r="CJ146" s="535"/>
      <c r="CK146" s="535"/>
      <c r="CL146" s="535"/>
      <c r="CM146" s="535"/>
      <c r="CN146" s="535"/>
      <c r="CO146" s="535"/>
      <c r="CP146" s="535"/>
      <c r="CQ146" s="535"/>
      <c r="CR146" s="535"/>
      <c r="CS146" s="535"/>
      <c r="CT146" s="535"/>
      <c r="CU146" s="535"/>
      <c r="CV146" s="535"/>
      <c r="CW146" s="535"/>
      <c r="CX146" s="535"/>
      <c r="CY146" s="535"/>
      <c r="CZ146" s="535"/>
      <c r="DA146" s="535"/>
      <c r="DB146" s="535"/>
      <c r="DC146" s="535"/>
      <c r="DD146" s="535"/>
      <c r="DE146" s="536"/>
      <c r="DF146" s="16"/>
    </row>
    <row r="147" spans="1:110" ht="10.5" customHeight="1">
      <c r="B147" s="519"/>
      <c r="C147" s="520"/>
      <c r="D147" s="520"/>
      <c r="E147" s="520"/>
      <c r="F147" s="527"/>
      <c r="G147" s="527"/>
      <c r="H147" s="527"/>
      <c r="I147" s="527"/>
      <c r="J147" s="527"/>
      <c r="K147" s="527"/>
      <c r="L147" s="527"/>
      <c r="M147" s="527"/>
      <c r="N147" s="527"/>
      <c r="O147" s="527"/>
      <c r="P147" s="527"/>
      <c r="Q147" s="527"/>
      <c r="R147" s="527"/>
      <c r="S147" s="527"/>
      <c r="T147" s="527"/>
      <c r="U147" s="527"/>
      <c r="V147" s="527"/>
      <c r="W147" s="527"/>
      <c r="X147" s="527"/>
      <c r="Y147" s="527"/>
      <c r="Z147" s="527"/>
      <c r="AA147" s="527"/>
      <c r="AB147" s="527"/>
      <c r="AC147" s="527"/>
      <c r="AD147" s="527"/>
      <c r="AE147" s="527"/>
      <c r="AF147" s="527"/>
      <c r="AG147" s="527"/>
      <c r="AH147" s="527"/>
      <c r="AI147" s="527"/>
      <c r="AJ147" s="527"/>
      <c r="AK147" s="527"/>
      <c r="AL147" s="527"/>
      <c r="AM147" s="527"/>
      <c r="AN147" s="527"/>
      <c r="AO147" s="527"/>
      <c r="AP147" s="527"/>
      <c r="AQ147" s="527"/>
      <c r="AR147" s="527"/>
      <c r="AS147" s="527"/>
      <c r="AT147" s="527"/>
      <c r="AU147" s="527"/>
      <c r="AV147" s="527"/>
      <c r="AW147" s="527"/>
      <c r="AX147" s="527"/>
      <c r="AY147" s="527"/>
      <c r="AZ147" s="527"/>
      <c r="BA147" s="527"/>
      <c r="BB147" s="527"/>
      <c r="BC147" s="527"/>
      <c r="BD147" s="527"/>
      <c r="BE147" s="527"/>
      <c r="BF147" s="527"/>
      <c r="BG147" s="527"/>
      <c r="BH147" s="527"/>
      <c r="BI147" s="527"/>
      <c r="BJ147" s="527"/>
      <c r="BK147" s="527"/>
      <c r="BL147" s="527"/>
      <c r="BM147" s="527"/>
      <c r="BN147" s="527"/>
      <c r="BO147" s="527"/>
      <c r="BP147" s="527"/>
      <c r="BQ147" s="527"/>
      <c r="BR147" s="527"/>
      <c r="BS147" s="527"/>
      <c r="BT147" s="527"/>
      <c r="BU147" s="527"/>
      <c r="BV147" s="527"/>
      <c r="BW147" s="527"/>
      <c r="BX147" s="527"/>
      <c r="BY147" s="527"/>
      <c r="BZ147" s="527"/>
      <c r="CA147" s="527"/>
      <c r="CB147" s="527"/>
      <c r="CC147" s="527"/>
      <c r="CD147" s="527"/>
      <c r="CE147" s="528"/>
      <c r="CF147" s="539" t="s">
        <v>9</v>
      </c>
      <c r="CG147" s="539"/>
      <c r="CH147" s="539"/>
      <c r="CI147" s="535"/>
      <c r="CJ147" s="535"/>
      <c r="CK147" s="535"/>
      <c r="CL147" s="535"/>
      <c r="CM147" s="535"/>
      <c r="CN147" s="535"/>
      <c r="CO147" s="535"/>
      <c r="CP147" s="535"/>
      <c r="CQ147" s="535"/>
      <c r="CR147" s="535"/>
      <c r="CS147" s="535"/>
      <c r="CT147" s="535"/>
      <c r="CU147" s="535"/>
      <c r="CV147" s="535"/>
      <c r="CW147" s="535"/>
      <c r="CX147" s="535"/>
      <c r="CY147" s="535"/>
      <c r="CZ147" s="535"/>
      <c r="DA147" s="535"/>
      <c r="DB147" s="535"/>
      <c r="DC147" s="535"/>
      <c r="DD147" s="535"/>
      <c r="DE147" s="536"/>
      <c r="DF147" s="16"/>
    </row>
    <row r="148" spans="1:110" ht="10.5" customHeight="1">
      <c r="B148" s="519"/>
      <c r="C148" s="520"/>
      <c r="D148" s="520"/>
      <c r="E148" s="520"/>
      <c r="F148" s="527"/>
      <c r="G148" s="527"/>
      <c r="H148" s="527"/>
      <c r="I148" s="527"/>
      <c r="J148" s="527"/>
      <c r="K148" s="527"/>
      <c r="L148" s="527"/>
      <c r="M148" s="527"/>
      <c r="N148" s="527"/>
      <c r="O148" s="527"/>
      <c r="P148" s="527"/>
      <c r="Q148" s="527"/>
      <c r="R148" s="527"/>
      <c r="S148" s="527"/>
      <c r="T148" s="527"/>
      <c r="U148" s="527"/>
      <c r="V148" s="527"/>
      <c r="W148" s="527"/>
      <c r="X148" s="527"/>
      <c r="Y148" s="527"/>
      <c r="Z148" s="527"/>
      <c r="AA148" s="527"/>
      <c r="AB148" s="527"/>
      <c r="AC148" s="527"/>
      <c r="AD148" s="527"/>
      <c r="AE148" s="527"/>
      <c r="AF148" s="527"/>
      <c r="AG148" s="527"/>
      <c r="AH148" s="527"/>
      <c r="AI148" s="527"/>
      <c r="AJ148" s="527"/>
      <c r="AK148" s="527"/>
      <c r="AL148" s="527"/>
      <c r="AM148" s="527"/>
      <c r="AN148" s="527"/>
      <c r="AO148" s="527"/>
      <c r="AP148" s="527"/>
      <c r="AQ148" s="527"/>
      <c r="AR148" s="527"/>
      <c r="AS148" s="527"/>
      <c r="AT148" s="527"/>
      <c r="AU148" s="527"/>
      <c r="AV148" s="527"/>
      <c r="AW148" s="527"/>
      <c r="AX148" s="527"/>
      <c r="AY148" s="527"/>
      <c r="AZ148" s="527"/>
      <c r="BA148" s="527"/>
      <c r="BB148" s="527"/>
      <c r="BC148" s="527"/>
      <c r="BD148" s="527"/>
      <c r="BE148" s="527"/>
      <c r="BF148" s="527"/>
      <c r="BG148" s="527"/>
      <c r="BH148" s="527"/>
      <c r="BI148" s="527"/>
      <c r="BJ148" s="527"/>
      <c r="BK148" s="527"/>
      <c r="BL148" s="527"/>
      <c r="BM148" s="527"/>
      <c r="BN148" s="527"/>
      <c r="BO148" s="527"/>
      <c r="BP148" s="527"/>
      <c r="BQ148" s="527"/>
      <c r="BR148" s="527"/>
      <c r="BS148" s="527"/>
      <c r="BT148" s="527"/>
      <c r="BU148" s="527"/>
      <c r="BV148" s="527"/>
      <c r="BW148" s="527"/>
      <c r="BX148" s="527"/>
      <c r="BY148" s="527"/>
      <c r="BZ148" s="527"/>
      <c r="CA148" s="527"/>
      <c r="CB148" s="527"/>
      <c r="CC148" s="527"/>
      <c r="CD148" s="527"/>
      <c r="CE148" s="528"/>
      <c r="CF148" s="539"/>
      <c r="CG148" s="539"/>
      <c r="CH148" s="539"/>
      <c r="CI148" s="535"/>
      <c r="CJ148" s="535"/>
      <c r="CK148" s="535"/>
      <c r="CL148" s="535"/>
      <c r="CM148" s="535"/>
      <c r="CN148" s="535"/>
      <c r="CO148" s="535"/>
      <c r="CP148" s="535"/>
      <c r="CQ148" s="535"/>
      <c r="CR148" s="535"/>
      <c r="CS148" s="535"/>
      <c r="CT148" s="535"/>
      <c r="CU148" s="535"/>
      <c r="CV148" s="535"/>
      <c r="CW148" s="535"/>
      <c r="CX148" s="535"/>
      <c r="CY148" s="535"/>
      <c r="CZ148" s="535"/>
      <c r="DA148" s="535"/>
      <c r="DB148" s="535"/>
      <c r="DC148" s="535"/>
      <c r="DD148" s="535"/>
      <c r="DE148" s="536"/>
      <c r="DF148" s="16"/>
    </row>
    <row r="149" spans="1:110" ht="10.5" customHeight="1" thickBot="1">
      <c r="B149" s="521"/>
      <c r="C149" s="522"/>
      <c r="D149" s="522"/>
      <c r="E149" s="522"/>
      <c r="F149" s="529"/>
      <c r="G149" s="529"/>
      <c r="H149" s="529"/>
      <c r="I149" s="529"/>
      <c r="J149" s="529"/>
      <c r="K149" s="529"/>
      <c r="L149" s="529"/>
      <c r="M149" s="529"/>
      <c r="N149" s="529"/>
      <c r="O149" s="529"/>
      <c r="P149" s="529"/>
      <c r="Q149" s="529"/>
      <c r="R149" s="529"/>
      <c r="S149" s="529"/>
      <c r="T149" s="529"/>
      <c r="U149" s="529"/>
      <c r="V149" s="529"/>
      <c r="W149" s="529"/>
      <c r="X149" s="529"/>
      <c r="Y149" s="529"/>
      <c r="Z149" s="529"/>
      <c r="AA149" s="529"/>
      <c r="AB149" s="529"/>
      <c r="AC149" s="529"/>
      <c r="AD149" s="529"/>
      <c r="AE149" s="529"/>
      <c r="AF149" s="529"/>
      <c r="AG149" s="529"/>
      <c r="AH149" s="529"/>
      <c r="AI149" s="529"/>
      <c r="AJ149" s="529"/>
      <c r="AK149" s="529"/>
      <c r="AL149" s="529"/>
      <c r="AM149" s="529"/>
      <c r="AN149" s="529"/>
      <c r="AO149" s="529"/>
      <c r="AP149" s="529"/>
      <c r="AQ149" s="529"/>
      <c r="AR149" s="529"/>
      <c r="AS149" s="529"/>
      <c r="AT149" s="529"/>
      <c r="AU149" s="529"/>
      <c r="AV149" s="529"/>
      <c r="AW149" s="529"/>
      <c r="AX149" s="529"/>
      <c r="AY149" s="529"/>
      <c r="AZ149" s="529"/>
      <c r="BA149" s="529"/>
      <c r="BB149" s="529"/>
      <c r="BC149" s="529"/>
      <c r="BD149" s="529"/>
      <c r="BE149" s="529"/>
      <c r="BF149" s="529"/>
      <c r="BG149" s="529"/>
      <c r="BH149" s="529"/>
      <c r="BI149" s="529"/>
      <c r="BJ149" s="529"/>
      <c r="BK149" s="529"/>
      <c r="BL149" s="529"/>
      <c r="BM149" s="529"/>
      <c r="BN149" s="529"/>
      <c r="BO149" s="529"/>
      <c r="BP149" s="529"/>
      <c r="BQ149" s="529"/>
      <c r="BR149" s="529"/>
      <c r="BS149" s="529"/>
      <c r="BT149" s="529"/>
      <c r="BU149" s="529"/>
      <c r="BV149" s="529"/>
      <c r="BW149" s="529"/>
      <c r="BX149" s="529"/>
      <c r="BY149" s="529"/>
      <c r="BZ149" s="529"/>
      <c r="CA149" s="529"/>
      <c r="CB149" s="529"/>
      <c r="CC149" s="529"/>
      <c r="CD149" s="529"/>
      <c r="CE149" s="530"/>
      <c r="CF149" s="540"/>
      <c r="CG149" s="540"/>
      <c r="CH149" s="540"/>
      <c r="CI149" s="537"/>
      <c r="CJ149" s="537"/>
      <c r="CK149" s="537"/>
      <c r="CL149" s="537"/>
      <c r="CM149" s="537"/>
      <c r="CN149" s="537"/>
      <c r="CO149" s="537"/>
      <c r="CP149" s="537"/>
      <c r="CQ149" s="537"/>
      <c r="CR149" s="537"/>
      <c r="CS149" s="537"/>
      <c r="CT149" s="537"/>
      <c r="CU149" s="537"/>
      <c r="CV149" s="537"/>
      <c r="CW149" s="537"/>
      <c r="CX149" s="537"/>
      <c r="CY149" s="537"/>
      <c r="CZ149" s="537"/>
      <c r="DA149" s="537"/>
      <c r="DB149" s="537"/>
      <c r="DC149" s="537"/>
      <c r="DD149" s="537"/>
      <c r="DE149" s="538"/>
      <c r="DF149" s="16"/>
    </row>
    <row r="150" spans="1:110" ht="10.5" customHeight="1">
      <c r="B150" s="48" t="s">
        <v>104</v>
      </c>
      <c r="C150" s="49"/>
      <c r="D150" s="49"/>
      <c r="E150" s="49"/>
      <c r="F150" s="511" t="s">
        <v>124</v>
      </c>
      <c r="G150" s="511"/>
      <c r="H150" s="511"/>
      <c r="I150" s="511"/>
      <c r="J150" s="511"/>
      <c r="K150" s="511"/>
      <c r="L150" s="511"/>
      <c r="M150" s="511"/>
      <c r="N150" s="511"/>
      <c r="O150" s="511"/>
      <c r="P150" s="511"/>
      <c r="Q150" s="511"/>
      <c r="R150" s="511"/>
      <c r="S150" s="511"/>
      <c r="T150" s="511"/>
      <c r="U150" s="511"/>
      <c r="V150" s="511"/>
      <c r="W150" s="511"/>
      <c r="X150" s="511"/>
      <c r="Y150" s="511"/>
      <c r="Z150" s="511"/>
      <c r="AA150" s="511"/>
      <c r="AB150" s="511"/>
      <c r="AC150" s="511"/>
      <c r="AD150" s="511"/>
      <c r="AE150" s="511"/>
      <c r="AF150" s="511"/>
      <c r="AG150" s="511"/>
      <c r="AH150" s="511"/>
      <c r="AI150" s="511"/>
      <c r="AJ150" s="511"/>
      <c r="AK150" s="511"/>
      <c r="AL150" s="511"/>
      <c r="AM150" s="511"/>
      <c r="AN150" s="511"/>
      <c r="AO150" s="511"/>
      <c r="AP150" s="511"/>
      <c r="AQ150" s="511"/>
      <c r="AR150" s="511"/>
      <c r="AS150" s="511"/>
      <c r="AT150" s="511"/>
      <c r="AU150" s="511"/>
      <c r="AV150" s="511"/>
      <c r="AW150" s="511"/>
      <c r="AX150" s="511"/>
      <c r="AY150" s="511"/>
      <c r="AZ150" s="511"/>
      <c r="BA150" s="511"/>
      <c r="BB150" s="511"/>
      <c r="BC150" s="511"/>
      <c r="BD150" s="511"/>
      <c r="BE150" s="511"/>
      <c r="BF150" s="511"/>
      <c r="BG150" s="511"/>
      <c r="BH150" s="511"/>
      <c r="BI150" s="511"/>
      <c r="BJ150" s="511"/>
      <c r="BK150" s="511"/>
      <c r="BL150" s="511"/>
      <c r="BM150" s="511"/>
      <c r="BN150" s="511"/>
      <c r="BO150" s="511"/>
      <c r="BP150" s="511"/>
      <c r="BQ150" s="511"/>
      <c r="BR150" s="511"/>
      <c r="BS150" s="511"/>
      <c r="BT150" s="511"/>
      <c r="BU150" s="511"/>
      <c r="BV150" s="511"/>
      <c r="BW150" s="511"/>
      <c r="BX150" s="511"/>
      <c r="BY150" s="511"/>
      <c r="BZ150" s="511"/>
      <c r="CA150" s="511"/>
      <c r="CB150" s="511"/>
      <c r="CC150" s="511"/>
      <c r="CD150" s="511"/>
      <c r="CE150" s="512"/>
      <c r="CF150" s="60">
        <f>CF140+30</f>
        <v>170</v>
      </c>
      <c r="CG150" s="60"/>
      <c r="CH150" s="60"/>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3"/>
      <c r="DF150" s="16"/>
    </row>
    <row r="151" spans="1:110" ht="10.5" customHeight="1">
      <c r="B151" s="50"/>
      <c r="C151" s="51"/>
      <c r="D151" s="51"/>
      <c r="E151" s="51"/>
      <c r="F151" s="513"/>
      <c r="G151" s="513"/>
      <c r="H151" s="513"/>
      <c r="I151" s="513"/>
      <c r="J151" s="513"/>
      <c r="K151" s="513"/>
      <c r="L151" s="513"/>
      <c r="M151" s="513"/>
      <c r="N151" s="513"/>
      <c r="O151" s="513"/>
      <c r="P151" s="513"/>
      <c r="Q151" s="513"/>
      <c r="R151" s="513"/>
      <c r="S151" s="513"/>
      <c r="T151" s="513"/>
      <c r="U151" s="513"/>
      <c r="V151" s="513"/>
      <c r="W151" s="513"/>
      <c r="X151" s="513"/>
      <c r="Y151" s="513"/>
      <c r="Z151" s="513"/>
      <c r="AA151" s="513"/>
      <c r="AB151" s="513"/>
      <c r="AC151" s="513"/>
      <c r="AD151" s="513"/>
      <c r="AE151" s="513"/>
      <c r="AF151" s="513"/>
      <c r="AG151" s="513"/>
      <c r="AH151" s="513"/>
      <c r="AI151" s="513"/>
      <c r="AJ151" s="513"/>
      <c r="AK151" s="513"/>
      <c r="AL151" s="513"/>
      <c r="AM151" s="513"/>
      <c r="AN151" s="513"/>
      <c r="AO151" s="513"/>
      <c r="AP151" s="513"/>
      <c r="AQ151" s="513"/>
      <c r="AR151" s="513"/>
      <c r="AS151" s="513"/>
      <c r="AT151" s="513"/>
      <c r="AU151" s="513"/>
      <c r="AV151" s="513"/>
      <c r="AW151" s="513"/>
      <c r="AX151" s="513"/>
      <c r="AY151" s="513"/>
      <c r="AZ151" s="513"/>
      <c r="BA151" s="513"/>
      <c r="BB151" s="513"/>
      <c r="BC151" s="513"/>
      <c r="BD151" s="513"/>
      <c r="BE151" s="513"/>
      <c r="BF151" s="513"/>
      <c r="BG151" s="513"/>
      <c r="BH151" s="513"/>
      <c r="BI151" s="513"/>
      <c r="BJ151" s="513"/>
      <c r="BK151" s="513"/>
      <c r="BL151" s="513"/>
      <c r="BM151" s="513"/>
      <c r="BN151" s="513"/>
      <c r="BO151" s="513"/>
      <c r="BP151" s="513"/>
      <c r="BQ151" s="513"/>
      <c r="BR151" s="513"/>
      <c r="BS151" s="513"/>
      <c r="BT151" s="513"/>
      <c r="BU151" s="513"/>
      <c r="BV151" s="513"/>
      <c r="BW151" s="513"/>
      <c r="BX151" s="513"/>
      <c r="BY151" s="513"/>
      <c r="BZ151" s="513"/>
      <c r="CA151" s="513"/>
      <c r="CB151" s="513"/>
      <c r="CC151" s="513"/>
      <c r="CD151" s="513"/>
      <c r="CE151" s="514"/>
      <c r="CF151" s="61"/>
      <c r="CG151" s="61"/>
      <c r="CH151" s="61"/>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5"/>
      <c r="DF151" s="16"/>
    </row>
    <row r="152" spans="1:110" ht="10.5" customHeight="1">
      <c r="B152" s="50"/>
      <c r="C152" s="51"/>
      <c r="D152" s="51"/>
      <c r="E152" s="51"/>
      <c r="F152" s="513"/>
      <c r="G152" s="513"/>
      <c r="H152" s="513"/>
      <c r="I152" s="513"/>
      <c r="J152" s="513"/>
      <c r="K152" s="513"/>
      <c r="L152" s="513"/>
      <c r="M152" s="513"/>
      <c r="N152" s="513"/>
      <c r="O152" s="513"/>
      <c r="P152" s="513"/>
      <c r="Q152" s="513"/>
      <c r="R152" s="513"/>
      <c r="S152" s="513"/>
      <c r="T152" s="513"/>
      <c r="U152" s="513"/>
      <c r="V152" s="513"/>
      <c r="W152" s="513"/>
      <c r="X152" s="513"/>
      <c r="Y152" s="513"/>
      <c r="Z152" s="513"/>
      <c r="AA152" s="513"/>
      <c r="AB152" s="513"/>
      <c r="AC152" s="513"/>
      <c r="AD152" s="513"/>
      <c r="AE152" s="513"/>
      <c r="AF152" s="513"/>
      <c r="AG152" s="513"/>
      <c r="AH152" s="513"/>
      <c r="AI152" s="513"/>
      <c r="AJ152" s="513"/>
      <c r="AK152" s="513"/>
      <c r="AL152" s="513"/>
      <c r="AM152" s="513"/>
      <c r="AN152" s="513"/>
      <c r="AO152" s="513"/>
      <c r="AP152" s="513"/>
      <c r="AQ152" s="513"/>
      <c r="AR152" s="513"/>
      <c r="AS152" s="513"/>
      <c r="AT152" s="513"/>
      <c r="AU152" s="513"/>
      <c r="AV152" s="513"/>
      <c r="AW152" s="513"/>
      <c r="AX152" s="513"/>
      <c r="AY152" s="513"/>
      <c r="AZ152" s="513"/>
      <c r="BA152" s="513"/>
      <c r="BB152" s="513"/>
      <c r="BC152" s="513"/>
      <c r="BD152" s="513"/>
      <c r="BE152" s="513"/>
      <c r="BF152" s="513"/>
      <c r="BG152" s="513"/>
      <c r="BH152" s="513"/>
      <c r="BI152" s="513"/>
      <c r="BJ152" s="513"/>
      <c r="BK152" s="513"/>
      <c r="BL152" s="513"/>
      <c r="BM152" s="513"/>
      <c r="BN152" s="513"/>
      <c r="BO152" s="513"/>
      <c r="BP152" s="513"/>
      <c r="BQ152" s="513"/>
      <c r="BR152" s="513"/>
      <c r="BS152" s="513"/>
      <c r="BT152" s="513"/>
      <c r="BU152" s="513"/>
      <c r="BV152" s="513"/>
      <c r="BW152" s="513"/>
      <c r="BX152" s="513"/>
      <c r="BY152" s="513"/>
      <c r="BZ152" s="513"/>
      <c r="CA152" s="513"/>
      <c r="CB152" s="513"/>
      <c r="CC152" s="513"/>
      <c r="CD152" s="513"/>
      <c r="CE152" s="514"/>
      <c r="CF152" s="68" t="s">
        <v>9</v>
      </c>
      <c r="CG152" s="68"/>
      <c r="CH152" s="68"/>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5"/>
      <c r="DF152" s="16"/>
    </row>
    <row r="153" spans="1:110" ht="10.5" customHeight="1" thickBot="1">
      <c r="B153" s="52"/>
      <c r="C153" s="53"/>
      <c r="D153" s="53"/>
      <c r="E153" s="53"/>
      <c r="F153" s="515"/>
      <c r="G153" s="515"/>
      <c r="H153" s="515"/>
      <c r="I153" s="515"/>
      <c r="J153" s="515"/>
      <c r="K153" s="515"/>
      <c r="L153" s="515"/>
      <c r="M153" s="515"/>
      <c r="N153" s="515"/>
      <c r="O153" s="515"/>
      <c r="P153" s="515"/>
      <c r="Q153" s="515"/>
      <c r="R153" s="515"/>
      <c r="S153" s="515"/>
      <c r="T153" s="515"/>
      <c r="U153" s="515"/>
      <c r="V153" s="515"/>
      <c r="W153" s="515"/>
      <c r="X153" s="515"/>
      <c r="Y153" s="515"/>
      <c r="Z153" s="515"/>
      <c r="AA153" s="515"/>
      <c r="AB153" s="515"/>
      <c r="AC153" s="515"/>
      <c r="AD153" s="515"/>
      <c r="AE153" s="515"/>
      <c r="AF153" s="515"/>
      <c r="AG153" s="515"/>
      <c r="AH153" s="515"/>
      <c r="AI153" s="515"/>
      <c r="AJ153" s="515"/>
      <c r="AK153" s="515"/>
      <c r="AL153" s="515"/>
      <c r="AM153" s="515"/>
      <c r="AN153" s="515"/>
      <c r="AO153" s="515"/>
      <c r="AP153" s="515"/>
      <c r="AQ153" s="515"/>
      <c r="AR153" s="515"/>
      <c r="AS153" s="515"/>
      <c r="AT153" s="515"/>
      <c r="AU153" s="515"/>
      <c r="AV153" s="515"/>
      <c r="AW153" s="515"/>
      <c r="AX153" s="515"/>
      <c r="AY153" s="515"/>
      <c r="AZ153" s="515"/>
      <c r="BA153" s="515"/>
      <c r="BB153" s="515"/>
      <c r="BC153" s="515"/>
      <c r="BD153" s="515"/>
      <c r="BE153" s="515"/>
      <c r="BF153" s="515"/>
      <c r="BG153" s="515"/>
      <c r="BH153" s="515"/>
      <c r="BI153" s="515"/>
      <c r="BJ153" s="515"/>
      <c r="BK153" s="515"/>
      <c r="BL153" s="515"/>
      <c r="BM153" s="515"/>
      <c r="BN153" s="515"/>
      <c r="BO153" s="515"/>
      <c r="BP153" s="515"/>
      <c r="BQ153" s="515"/>
      <c r="BR153" s="515"/>
      <c r="BS153" s="515"/>
      <c r="BT153" s="515"/>
      <c r="BU153" s="515"/>
      <c r="BV153" s="515"/>
      <c r="BW153" s="515"/>
      <c r="BX153" s="515"/>
      <c r="BY153" s="515"/>
      <c r="BZ153" s="515"/>
      <c r="CA153" s="515"/>
      <c r="CB153" s="515"/>
      <c r="CC153" s="515"/>
      <c r="CD153" s="515"/>
      <c r="CE153" s="516"/>
      <c r="CF153" s="69"/>
      <c r="CG153" s="69"/>
      <c r="CH153" s="69"/>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7"/>
      <c r="DF153" s="16"/>
    </row>
    <row r="154" spans="1:110" ht="10.5" customHeight="1">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16"/>
    </row>
    <row r="155" spans="1:110" ht="10.5" customHeight="1">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16"/>
    </row>
    <row r="156" spans="1:110" ht="10.5" customHeight="1">
      <c r="A156" s="16"/>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16"/>
    </row>
    <row r="157" spans="1:110" ht="10.5" customHeight="1">
      <c r="A157" s="16"/>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16"/>
    </row>
    <row r="158" spans="1:110" ht="10.5" customHeight="1">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16"/>
    </row>
    <row r="159" spans="1:110" ht="10.5" customHeight="1">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16"/>
    </row>
    <row r="160" spans="1:110" ht="10.5" customHeight="1" thickBot="1">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16"/>
    </row>
    <row r="161" spans="2:110" ht="10.5" customHeight="1">
      <c r="B161" s="484" t="s">
        <v>46</v>
      </c>
      <c r="C161" s="485"/>
      <c r="D161" s="485"/>
      <c r="E161" s="485"/>
      <c r="F161" s="485"/>
      <c r="G161" s="485"/>
      <c r="H161" s="485"/>
      <c r="I161" s="485"/>
      <c r="J161" s="485"/>
      <c r="K161" s="485"/>
      <c r="L161" s="485"/>
      <c r="M161" s="485"/>
      <c r="N161" s="485"/>
      <c r="O161" s="485"/>
      <c r="P161" s="485"/>
      <c r="Q161" s="485"/>
      <c r="R161" s="485"/>
      <c r="S161" s="485"/>
      <c r="T161" s="485"/>
      <c r="U161" s="485"/>
      <c r="V161" s="485"/>
      <c r="W161" s="485"/>
      <c r="X161" s="485"/>
      <c r="Y161" s="485"/>
      <c r="Z161" s="485"/>
      <c r="AA161" s="485"/>
      <c r="AB161" s="485"/>
      <c r="AC161" s="485"/>
      <c r="AD161" s="485"/>
      <c r="AE161" s="485"/>
      <c r="AF161" s="485"/>
      <c r="AG161" s="485"/>
      <c r="AH161" s="485"/>
      <c r="AI161" s="485"/>
      <c r="AJ161" s="485"/>
      <c r="AK161" s="485"/>
      <c r="AL161" s="485"/>
      <c r="AM161" s="485"/>
      <c r="AN161" s="485"/>
      <c r="AO161" s="485"/>
      <c r="AP161" s="485"/>
      <c r="AQ161" s="485"/>
      <c r="AR161" s="485"/>
      <c r="AS161" s="485"/>
      <c r="AT161" s="485"/>
      <c r="AU161" s="485"/>
      <c r="AV161" s="485"/>
      <c r="AW161" s="485"/>
      <c r="AX161" s="485"/>
      <c r="AY161" s="485"/>
      <c r="AZ161" s="485"/>
      <c r="BA161" s="485"/>
      <c r="BB161" s="485"/>
      <c r="BC161" s="485"/>
      <c r="BD161" s="485"/>
      <c r="BE161" s="485"/>
      <c r="BF161" s="485"/>
      <c r="BG161" s="485"/>
      <c r="BH161" s="485"/>
      <c r="BI161" s="485"/>
      <c r="BJ161" s="485"/>
      <c r="BK161" s="485"/>
      <c r="BL161" s="485"/>
      <c r="BM161" s="485"/>
      <c r="BN161" s="485"/>
      <c r="BO161" s="485"/>
      <c r="BP161" s="485"/>
      <c r="BQ161" s="485"/>
      <c r="BR161" s="485"/>
      <c r="BS161" s="485"/>
      <c r="BT161" s="485"/>
      <c r="BU161" s="485"/>
      <c r="BV161" s="485"/>
      <c r="BW161" s="485"/>
      <c r="BX161" s="485"/>
      <c r="BY161" s="485"/>
      <c r="BZ161" s="485"/>
      <c r="CA161" s="485"/>
      <c r="CB161" s="485"/>
      <c r="CC161" s="485"/>
      <c r="CD161" s="485"/>
      <c r="CE161" s="485"/>
      <c r="CF161" s="485"/>
      <c r="CG161" s="485"/>
      <c r="CH161" s="485"/>
      <c r="CI161" s="485"/>
      <c r="CJ161" s="485"/>
      <c r="CK161" s="485"/>
      <c r="CL161" s="485"/>
      <c r="CM161" s="485"/>
      <c r="CN161" s="485"/>
      <c r="CO161" s="485"/>
      <c r="CP161" s="485"/>
      <c r="CQ161" s="485"/>
      <c r="CR161" s="485"/>
      <c r="CS161" s="485"/>
      <c r="CT161" s="485"/>
      <c r="CU161" s="485"/>
      <c r="CV161" s="485"/>
      <c r="CW161" s="485"/>
      <c r="CX161" s="485"/>
      <c r="CY161" s="485"/>
      <c r="CZ161" s="485"/>
      <c r="DA161" s="485"/>
      <c r="DB161" s="485"/>
      <c r="DC161" s="485"/>
      <c r="DD161" s="485"/>
      <c r="DE161" s="486"/>
      <c r="DF161" s="16"/>
    </row>
    <row r="162" spans="2:110" ht="10.5" customHeight="1">
      <c r="B162" s="487"/>
      <c r="C162" s="488"/>
      <c r="D162" s="488"/>
      <c r="E162" s="488"/>
      <c r="F162" s="488"/>
      <c r="G162" s="488"/>
      <c r="H162" s="488"/>
      <c r="I162" s="488"/>
      <c r="J162" s="488"/>
      <c r="K162" s="488"/>
      <c r="L162" s="488"/>
      <c r="M162" s="488"/>
      <c r="N162" s="488"/>
      <c r="O162" s="488"/>
      <c r="P162" s="488"/>
      <c r="Q162" s="488"/>
      <c r="R162" s="488"/>
      <c r="S162" s="488"/>
      <c r="T162" s="488"/>
      <c r="U162" s="488"/>
      <c r="V162" s="488"/>
      <c r="W162" s="488"/>
      <c r="X162" s="488"/>
      <c r="Y162" s="488"/>
      <c r="Z162" s="488"/>
      <c r="AA162" s="488"/>
      <c r="AB162" s="488"/>
      <c r="AC162" s="488"/>
      <c r="AD162" s="488"/>
      <c r="AE162" s="488"/>
      <c r="AF162" s="488"/>
      <c r="AG162" s="488"/>
      <c r="AH162" s="488"/>
      <c r="AI162" s="488"/>
      <c r="AJ162" s="488"/>
      <c r="AK162" s="488"/>
      <c r="AL162" s="488"/>
      <c r="AM162" s="488"/>
      <c r="AN162" s="488"/>
      <c r="AO162" s="488"/>
      <c r="AP162" s="488"/>
      <c r="AQ162" s="488"/>
      <c r="AR162" s="488"/>
      <c r="AS162" s="488"/>
      <c r="AT162" s="488"/>
      <c r="AU162" s="488"/>
      <c r="AV162" s="488"/>
      <c r="AW162" s="488"/>
      <c r="AX162" s="488"/>
      <c r="AY162" s="488"/>
      <c r="AZ162" s="488"/>
      <c r="BA162" s="488"/>
      <c r="BB162" s="488"/>
      <c r="BC162" s="488"/>
      <c r="BD162" s="488"/>
      <c r="BE162" s="488"/>
      <c r="BF162" s="488"/>
      <c r="BG162" s="488"/>
      <c r="BH162" s="488"/>
      <c r="BI162" s="488"/>
      <c r="BJ162" s="488"/>
      <c r="BK162" s="488"/>
      <c r="BL162" s="488"/>
      <c r="BM162" s="488"/>
      <c r="BN162" s="488"/>
      <c r="BO162" s="488"/>
      <c r="BP162" s="488"/>
      <c r="BQ162" s="488"/>
      <c r="BR162" s="488"/>
      <c r="BS162" s="488"/>
      <c r="BT162" s="488"/>
      <c r="BU162" s="488"/>
      <c r="BV162" s="488"/>
      <c r="BW162" s="488"/>
      <c r="BX162" s="488"/>
      <c r="BY162" s="488"/>
      <c r="BZ162" s="488"/>
      <c r="CA162" s="488"/>
      <c r="CB162" s="488"/>
      <c r="CC162" s="488"/>
      <c r="CD162" s="488"/>
      <c r="CE162" s="488"/>
      <c r="CF162" s="488"/>
      <c r="CG162" s="488"/>
      <c r="CH162" s="488"/>
      <c r="CI162" s="488"/>
      <c r="CJ162" s="488"/>
      <c r="CK162" s="488"/>
      <c r="CL162" s="488"/>
      <c r="CM162" s="488"/>
      <c r="CN162" s="488"/>
      <c r="CO162" s="488"/>
      <c r="CP162" s="488"/>
      <c r="CQ162" s="488"/>
      <c r="CR162" s="488"/>
      <c r="CS162" s="488"/>
      <c r="CT162" s="488"/>
      <c r="CU162" s="488"/>
      <c r="CV162" s="488"/>
      <c r="CW162" s="488"/>
      <c r="CX162" s="488"/>
      <c r="CY162" s="488"/>
      <c r="CZ162" s="488"/>
      <c r="DA162" s="488"/>
      <c r="DB162" s="488"/>
      <c r="DC162" s="488"/>
      <c r="DD162" s="488"/>
      <c r="DE162" s="489"/>
      <c r="DF162" s="16"/>
    </row>
    <row r="163" spans="2:110" ht="10.5" customHeight="1" thickBot="1">
      <c r="B163" s="490"/>
      <c r="C163" s="491"/>
      <c r="D163" s="491"/>
      <c r="E163" s="491"/>
      <c r="F163" s="491"/>
      <c r="G163" s="491"/>
      <c r="H163" s="491"/>
      <c r="I163" s="491"/>
      <c r="J163" s="491"/>
      <c r="K163" s="491"/>
      <c r="L163" s="491"/>
      <c r="M163" s="491"/>
      <c r="N163" s="491"/>
      <c r="O163" s="491"/>
      <c r="P163" s="491"/>
      <c r="Q163" s="491"/>
      <c r="R163" s="491"/>
      <c r="S163" s="491"/>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2"/>
      <c r="DF163" s="16"/>
    </row>
    <row r="164" spans="2:110" ht="10.5" customHeight="1">
      <c r="B164" s="493" t="s">
        <v>38</v>
      </c>
      <c r="C164" s="494"/>
      <c r="D164" s="494"/>
      <c r="E164" s="494"/>
      <c r="F164" s="494"/>
      <c r="G164" s="494"/>
      <c r="H164" s="494"/>
      <c r="I164" s="494"/>
      <c r="J164" s="494"/>
      <c r="K164" s="494"/>
      <c r="L164" s="494"/>
      <c r="M164" s="494"/>
      <c r="N164" s="494"/>
      <c r="O164" s="494"/>
      <c r="P164" s="494"/>
      <c r="Q164" s="494"/>
      <c r="R164" s="494"/>
      <c r="S164" s="494"/>
      <c r="T164" s="494"/>
      <c r="U164" s="494"/>
      <c r="V164" s="494"/>
      <c r="W164" s="499" t="s">
        <v>66</v>
      </c>
      <c r="X164" s="499"/>
      <c r="Y164" s="499"/>
      <c r="Z164" s="499"/>
      <c r="AA164" s="499"/>
      <c r="AB164" s="499"/>
      <c r="AC164" s="499"/>
      <c r="AD164" s="499"/>
      <c r="AE164" s="499"/>
      <c r="AF164" s="499"/>
      <c r="AG164" s="499"/>
      <c r="AH164" s="499"/>
      <c r="AI164" s="499"/>
      <c r="AJ164" s="499"/>
      <c r="AK164" s="499"/>
      <c r="AL164" s="499"/>
      <c r="AM164" s="499"/>
      <c r="AN164" s="499"/>
      <c r="AO164" s="499"/>
      <c r="AP164" s="499"/>
      <c r="AQ164" s="499"/>
      <c r="AR164" s="499"/>
      <c r="AS164" s="499"/>
      <c r="AT164" s="499"/>
      <c r="AU164" s="499"/>
      <c r="AV164" s="499"/>
      <c r="AW164" s="499"/>
      <c r="AX164" s="499"/>
      <c r="AY164" s="499"/>
      <c r="AZ164" s="499"/>
      <c r="BA164" s="499"/>
      <c r="BB164" s="499"/>
      <c r="BC164" s="499"/>
      <c r="BD164" s="499"/>
      <c r="BE164" s="499"/>
      <c r="BF164" s="499"/>
      <c r="BG164" s="499"/>
      <c r="BH164" s="499"/>
      <c r="BI164" s="499"/>
      <c r="BJ164" s="499"/>
      <c r="BK164" s="499"/>
      <c r="BL164" s="499"/>
      <c r="BM164" s="499"/>
      <c r="BN164" s="499"/>
      <c r="BO164" s="502" t="s">
        <v>61</v>
      </c>
      <c r="BP164" s="503"/>
      <c r="BQ164" s="503"/>
      <c r="BR164" s="503"/>
      <c r="BS164" s="503"/>
      <c r="BT164" s="503"/>
      <c r="BU164" s="503"/>
      <c r="BV164" s="503"/>
      <c r="BW164" s="503"/>
      <c r="BX164" s="503"/>
      <c r="BY164" s="503"/>
      <c r="BZ164" s="503"/>
      <c r="CA164" s="503"/>
      <c r="CB164" s="503"/>
      <c r="CC164" s="503"/>
      <c r="CD164" s="503"/>
      <c r="CE164" s="503"/>
      <c r="CF164" s="503"/>
      <c r="CG164" s="503"/>
      <c r="CH164" s="503"/>
      <c r="CI164" s="503"/>
      <c r="CJ164" s="503"/>
      <c r="CK164" s="503"/>
      <c r="CL164" s="503"/>
      <c r="CM164" s="503"/>
      <c r="CN164" s="503"/>
      <c r="CO164" s="503"/>
      <c r="CP164" s="503"/>
      <c r="CQ164" s="503"/>
      <c r="CR164" s="503"/>
      <c r="CS164" s="503"/>
      <c r="CT164" s="503"/>
      <c r="CU164" s="503"/>
      <c r="CV164" s="503"/>
      <c r="CW164" s="503"/>
      <c r="CX164" s="503"/>
      <c r="CY164" s="503"/>
      <c r="CZ164" s="503"/>
      <c r="DA164" s="503"/>
      <c r="DB164" s="503"/>
      <c r="DC164" s="503"/>
      <c r="DD164" s="503"/>
      <c r="DE164" s="504"/>
      <c r="DF164" s="16"/>
    </row>
    <row r="165" spans="2:110" ht="10.5" customHeight="1">
      <c r="B165" s="495"/>
      <c r="C165" s="496"/>
      <c r="D165" s="496"/>
      <c r="E165" s="496"/>
      <c r="F165" s="496"/>
      <c r="G165" s="496"/>
      <c r="H165" s="496"/>
      <c r="I165" s="496"/>
      <c r="J165" s="496"/>
      <c r="K165" s="496"/>
      <c r="L165" s="496"/>
      <c r="M165" s="496"/>
      <c r="N165" s="496"/>
      <c r="O165" s="496"/>
      <c r="P165" s="496"/>
      <c r="Q165" s="496"/>
      <c r="R165" s="496"/>
      <c r="S165" s="496"/>
      <c r="T165" s="496"/>
      <c r="U165" s="496"/>
      <c r="V165" s="496"/>
      <c r="W165" s="500"/>
      <c r="X165" s="500"/>
      <c r="Y165" s="500"/>
      <c r="Z165" s="500"/>
      <c r="AA165" s="500"/>
      <c r="AB165" s="500"/>
      <c r="AC165" s="500"/>
      <c r="AD165" s="500"/>
      <c r="AE165" s="500"/>
      <c r="AF165" s="500"/>
      <c r="AG165" s="500"/>
      <c r="AH165" s="500"/>
      <c r="AI165" s="500"/>
      <c r="AJ165" s="500"/>
      <c r="AK165" s="500"/>
      <c r="AL165" s="500"/>
      <c r="AM165" s="500"/>
      <c r="AN165" s="500"/>
      <c r="AO165" s="500"/>
      <c r="AP165" s="500"/>
      <c r="AQ165" s="500"/>
      <c r="AR165" s="500"/>
      <c r="AS165" s="500"/>
      <c r="AT165" s="500"/>
      <c r="AU165" s="500"/>
      <c r="AV165" s="500"/>
      <c r="AW165" s="500"/>
      <c r="AX165" s="500"/>
      <c r="AY165" s="500"/>
      <c r="AZ165" s="500"/>
      <c r="BA165" s="500"/>
      <c r="BB165" s="500"/>
      <c r="BC165" s="500"/>
      <c r="BD165" s="500"/>
      <c r="BE165" s="500"/>
      <c r="BF165" s="500"/>
      <c r="BG165" s="500"/>
      <c r="BH165" s="500"/>
      <c r="BI165" s="500"/>
      <c r="BJ165" s="500"/>
      <c r="BK165" s="500"/>
      <c r="BL165" s="500"/>
      <c r="BM165" s="500"/>
      <c r="BN165" s="500"/>
      <c r="BO165" s="505"/>
      <c r="BP165" s="506"/>
      <c r="BQ165" s="506"/>
      <c r="BR165" s="506"/>
      <c r="BS165" s="506"/>
      <c r="BT165" s="506"/>
      <c r="BU165" s="506"/>
      <c r="BV165" s="506"/>
      <c r="BW165" s="506"/>
      <c r="BX165" s="506"/>
      <c r="BY165" s="506"/>
      <c r="BZ165" s="506"/>
      <c r="CA165" s="506"/>
      <c r="CB165" s="506"/>
      <c r="CC165" s="506"/>
      <c r="CD165" s="506"/>
      <c r="CE165" s="506"/>
      <c r="CF165" s="506"/>
      <c r="CG165" s="506"/>
      <c r="CH165" s="506"/>
      <c r="CI165" s="506"/>
      <c r="CJ165" s="506"/>
      <c r="CK165" s="506"/>
      <c r="CL165" s="506"/>
      <c r="CM165" s="506"/>
      <c r="CN165" s="506"/>
      <c r="CO165" s="506"/>
      <c r="CP165" s="506"/>
      <c r="CQ165" s="506"/>
      <c r="CR165" s="506"/>
      <c r="CS165" s="506"/>
      <c r="CT165" s="506"/>
      <c r="CU165" s="506"/>
      <c r="CV165" s="506"/>
      <c r="CW165" s="506"/>
      <c r="CX165" s="506"/>
      <c r="CY165" s="506"/>
      <c r="CZ165" s="506"/>
      <c r="DA165" s="506"/>
      <c r="DB165" s="506"/>
      <c r="DC165" s="506"/>
      <c r="DD165" s="506"/>
      <c r="DE165" s="507"/>
      <c r="DF165" s="16"/>
    </row>
    <row r="166" spans="2:110" ht="10.5" customHeight="1">
      <c r="B166" s="495"/>
      <c r="C166" s="496"/>
      <c r="D166" s="496"/>
      <c r="E166" s="496"/>
      <c r="F166" s="496"/>
      <c r="G166" s="496"/>
      <c r="H166" s="496"/>
      <c r="I166" s="496"/>
      <c r="J166" s="496"/>
      <c r="K166" s="496"/>
      <c r="L166" s="496"/>
      <c r="M166" s="496"/>
      <c r="N166" s="496"/>
      <c r="O166" s="496"/>
      <c r="P166" s="496"/>
      <c r="Q166" s="496"/>
      <c r="R166" s="496"/>
      <c r="S166" s="496"/>
      <c r="T166" s="496"/>
      <c r="U166" s="496"/>
      <c r="V166" s="496"/>
      <c r="W166" s="500"/>
      <c r="X166" s="500"/>
      <c r="Y166" s="500"/>
      <c r="Z166" s="500"/>
      <c r="AA166" s="500"/>
      <c r="AB166" s="500"/>
      <c r="AC166" s="500"/>
      <c r="AD166" s="500"/>
      <c r="AE166" s="500"/>
      <c r="AF166" s="500"/>
      <c r="AG166" s="500"/>
      <c r="AH166" s="500"/>
      <c r="AI166" s="500"/>
      <c r="AJ166" s="500"/>
      <c r="AK166" s="500"/>
      <c r="AL166" s="500"/>
      <c r="AM166" s="500"/>
      <c r="AN166" s="500"/>
      <c r="AO166" s="500"/>
      <c r="AP166" s="500"/>
      <c r="AQ166" s="500"/>
      <c r="AR166" s="500"/>
      <c r="AS166" s="500"/>
      <c r="AT166" s="500"/>
      <c r="AU166" s="500"/>
      <c r="AV166" s="500"/>
      <c r="AW166" s="500"/>
      <c r="AX166" s="500"/>
      <c r="AY166" s="500"/>
      <c r="AZ166" s="500"/>
      <c r="BA166" s="500"/>
      <c r="BB166" s="500"/>
      <c r="BC166" s="500"/>
      <c r="BD166" s="500"/>
      <c r="BE166" s="500"/>
      <c r="BF166" s="500"/>
      <c r="BG166" s="500"/>
      <c r="BH166" s="500"/>
      <c r="BI166" s="500"/>
      <c r="BJ166" s="500"/>
      <c r="BK166" s="500"/>
      <c r="BL166" s="500"/>
      <c r="BM166" s="500"/>
      <c r="BN166" s="500"/>
      <c r="BO166" s="505"/>
      <c r="BP166" s="506"/>
      <c r="BQ166" s="506"/>
      <c r="BR166" s="506"/>
      <c r="BS166" s="506"/>
      <c r="BT166" s="506"/>
      <c r="BU166" s="506"/>
      <c r="BV166" s="506"/>
      <c r="BW166" s="506"/>
      <c r="BX166" s="506"/>
      <c r="BY166" s="506"/>
      <c r="BZ166" s="506"/>
      <c r="CA166" s="506"/>
      <c r="CB166" s="506"/>
      <c r="CC166" s="506"/>
      <c r="CD166" s="506"/>
      <c r="CE166" s="506"/>
      <c r="CF166" s="506"/>
      <c r="CG166" s="506"/>
      <c r="CH166" s="506"/>
      <c r="CI166" s="506"/>
      <c r="CJ166" s="506"/>
      <c r="CK166" s="506"/>
      <c r="CL166" s="506"/>
      <c r="CM166" s="506"/>
      <c r="CN166" s="506"/>
      <c r="CO166" s="506"/>
      <c r="CP166" s="506"/>
      <c r="CQ166" s="506"/>
      <c r="CR166" s="506"/>
      <c r="CS166" s="506"/>
      <c r="CT166" s="506"/>
      <c r="CU166" s="506"/>
      <c r="CV166" s="506"/>
      <c r="CW166" s="506"/>
      <c r="CX166" s="506"/>
      <c r="CY166" s="506"/>
      <c r="CZ166" s="506"/>
      <c r="DA166" s="506"/>
      <c r="DB166" s="506"/>
      <c r="DC166" s="506"/>
      <c r="DD166" s="506"/>
      <c r="DE166" s="507"/>
      <c r="DF166" s="16"/>
    </row>
    <row r="167" spans="2:110" ht="10.5" customHeight="1" thickBot="1">
      <c r="B167" s="497"/>
      <c r="C167" s="498"/>
      <c r="D167" s="498"/>
      <c r="E167" s="498"/>
      <c r="F167" s="498"/>
      <c r="G167" s="498"/>
      <c r="H167" s="498"/>
      <c r="I167" s="498"/>
      <c r="J167" s="498"/>
      <c r="K167" s="498"/>
      <c r="L167" s="498"/>
      <c r="M167" s="498"/>
      <c r="N167" s="498"/>
      <c r="O167" s="498"/>
      <c r="P167" s="498"/>
      <c r="Q167" s="498"/>
      <c r="R167" s="498"/>
      <c r="S167" s="498"/>
      <c r="T167" s="498"/>
      <c r="U167" s="498"/>
      <c r="V167" s="498"/>
      <c r="W167" s="501"/>
      <c r="X167" s="501"/>
      <c r="Y167" s="501"/>
      <c r="Z167" s="501"/>
      <c r="AA167" s="501"/>
      <c r="AB167" s="501"/>
      <c r="AC167" s="501"/>
      <c r="AD167" s="501"/>
      <c r="AE167" s="501"/>
      <c r="AF167" s="501"/>
      <c r="AG167" s="501"/>
      <c r="AH167" s="501"/>
      <c r="AI167" s="501"/>
      <c r="AJ167" s="501"/>
      <c r="AK167" s="501"/>
      <c r="AL167" s="501"/>
      <c r="AM167" s="501"/>
      <c r="AN167" s="501"/>
      <c r="AO167" s="501"/>
      <c r="AP167" s="501"/>
      <c r="AQ167" s="501"/>
      <c r="AR167" s="501"/>
      <c r="AS167" s="501"/>
      <c r="AT167" s="501"/>
      <c r="AU167" s="501"/>
      <c r="AV167" s="501"/>
      <c r="AW167" s="501"/>
      <c r="AX167" s="501"/>
      <c r="AY167" s="501"/>
      <c r="AZ167" s="501"/>
      <c r="BA167" s="501"/>
      <c r="BB167" s="501"/>
      <c r="BC167" s="501"/>
      <c r="BD167" s="501"/>
      <c r="BE167" s="501"/>
      <c r="BF167" s="501"/>
      <c r="BG167" s="501"/>
      <c r="BH167" s="501"/>
      <c r="BI167" s="501"/>
      <c r="BJ167" s="501"/>
      <c r="BK167" s="501"/>
      <c r="BL167" s="501"/>
      <c r="BM167" s="501"/>
      <c r="BN167" s="501"/>
      <c r="BO167" s="508"/>
      <c r="BP167" s="509"/>
      <c r="BQ167" s="509"/>
      <c r="BR167" s="509"/>
      <c r="BS167" s="509"/>
      <c r="BT167" s="509"/>
      <c r="BU167" s="509"/>
      <c r="BV167" s="509"/>
      <c r="BW167" s="509"/>
      <c r="BX167" s="509"/>
      <c r="BY167" s="509"/>
      <c r="BZ167" s="509"/>
      <c r="CA167" s="509"/>
      <c r="CB167" s="509"/>
      <c r="CC167" s="509"/>
      <c r="CD167" s="509"/>
      <c r="CE167" s="509"/>
      <c r="CF167" s="509"/>
      <c r="CG167" s="509"/>
      <c r="CH167" s="509"/>
      <c r="CI167" s="509"/>
      <c r="CJ167" s="509"/>
      <c r="CK167" s="509"/>
      <c r="CL167" s="509"/>
      <c r="CM167" s="509"/>
      <c r="CN167" s="509"/>
      <c r="CO167" s="509"/>
      <c r="CP167" s="509"/>
      <c r="CQ167" s="509"/>
      <c r="CR167" s="509"/>
      <c r="CS167" s="509"/>
      <c r="CT167" s="509"/>
      <c r="CU167" s="509"/>
      <c r="CV167" s="509"/>
      <c r="CW167" s="509"/>
      <c r="CX167" s="509"/>
      <c r="CY167" s="509"/>
      <c r="CZ167" s="509"/>
      <c r="DA167" s="509"/>
      <c r="DB167" s="509"/>
      <c r="DC167" s="509"/>
      <c r="DD167" s="509"/>
      <c r="DE167" s="510"/>
      <c r="DF167" s="16"/>
    </row>
    <row r="168" spans="2:110" ht="10.5" customHeight="1">
      <c r="B168" s="463" t="s">
        <v>89</v>
      </c>
      <c r="C168" s="464"/>
      <c r="D168" s="464"/>
      <c r="E168" s="464"/>
      <c r="F168" s="464"/>
      <c r="G168" s="464"/>
      <c r="H168" s="464"/>
      <c r="I168" s="464"/>
      <c r="J168" s="464"/>
      <c r="K168" s="464"/>
      <c r="L168" s="464"/>
      <c r="M168" s="464"/>
      <c r="N168" s="464"/>
      <c r="O168" s="464"/>
      <c r="P168" s="464"/>
      <c r="Q168" s="464"/>
      <c r="R168" s="464"/>
      <c r="S168" s="464"/>
      <c r="T168" s="464"/>
      <c r="U168" s="464"/>
      <c r="V168" s="464"/>
      <c r="W168" s="441">
        <v>200</v>
      </c>
      <c r="X168" s="44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c r="BK168" s="62"/>
      <c r="BL168" s="62"/>
      <c r="BM168" s="62"/>
      <c r="BN168" s="63"/>
      <c r="BO168" s="441">
        <v>210</v>
      </c>
      <c r="BP168" s="442"/>
      <c r="BQ168" s="449" t="str">
        <f>IF($CI$144&lt;=0,"",IF(Y168&lt;&gt;0,(Y168/$CI$98)*$CI$144,0))</f>
        <v/>
      </c>
      <c r="BR168" s="449"/>
      <c r="BS168" s="449"/>
      <c r="BT168" s="449"/>
      <c r="BU168" s="449"/>
      <c r="BV168" s="449"/>
      <c r="BW168" s="449"/>
      <c r="BX168" s="449"/>
      <c r="BY168" s="449"/>
      <c r="BZ168" s="449"/>
      <c r="CA168" s="449"/>
      <c r="CB168" s="449"/>
      <c r="CC168" s="449"/>
      <c r="CD168" s="449"/>
      <c r="CE168" s="449"/>
      <c r="CF168" s="449"/>
      <c r="CG168" s="449"/>
      <c r="CH168" s="449"/>
      <c r="CI168" s="449"/>
      <c r="CJ168" s="449"/>
      <c r="CK168" s="449"/>
      <c r="CL168" s="449"/>
      <c r="CM168" s="449"/>
      <c r="CN168" s="449"/>
      <c r="CO168" s="449"/>
      <c r="CP168" s="449"/>
      <c r="CQ168" s="449"/>
      <c r="CR168" s="449"/>
      <c r="CS168" s="449"/>
      <c r="CT168" s="449"/>
      <c r="CU168" s="449"/>
      <c r="CV168" s="449"/>
      <c r="CW168" s="449"/>
      <c r="CX168" s="449"/>
      <c r="CY168" s="449"/>
      <c r="CZ168" s="449"/>
      <c r="DA168" s="449"/>
      <c r="DB168" s="449"/>
      <c r="DC168" s="449"/>
      <c r="DD168" s="449"/>
      <c r="DE168" s="450"/>
      <c r="DF168" s="16"/>
    </row>
    <row r="169" spans="2:110" ht="10.5" customHeight="1">
      <c r="B169" s="466"/>
      <c r="C169" s="467"/>
      <c r="D169" s="467"/>
      <c r="E169" s="467"/>
      <c r="F169" s="467"/>
      <c r="G169" s="467"/>
      <c r="H169" s="467"/>
      <c r="I169" s="467"/>
      <c r="J169" s="467"/>
      <c r="K169" s="467"/>
      <c r="L169" s="467"/>
      <c r="M169" s="467"/>
      <c r="N169" s="467"/>
      <c r="O169" s="467"/>
      <c r="P169" s="467"/>
      <c r="Q169" s="467"/>
      <c r="R169" s="467"/>
      <c r="S169" s="467"/>
      <c r="T169" s="467"/>
      <c r="U169" s="467"/>
      <c r="V169" s="467"/>
      <c r="W169" s="22"/>
      <c r="X169" s="23"/>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5"/>
      <c r="BO169" s="22"/>
      <c r="BP169" s="23"/>
      <c r="BQ169" s="451"/>
      <c r="BR169" s="451"/>
      <c r="BS169" s="451"/>
      <c r="BT169" s="451"/>
      <c r="BU169" s="451"/>
      <c r="BV169" s="451"/>
      <c r="BW169" s="451"/>
      <c r="BX169" s="451"/>
      <c r="BY169" s="451"/>
      <c r="BZ169" s="451"/>
      <c r="CA169" s="451"/>
      <c r="CB169" s="451"/>
      <c r="CC169" s="451"/>
      <c r="CD169" s="451"/>
      <c r="CE169" s="451"/>
      <c r="CF169" s="451"/>
      <c r="CG169" s="451"/>
      <c r="CH169" s="451"/>
      <c r="CI169" s="451"/>
      <c r="CJ169" s="451"/>
      <c r="CK169" s="451"/>
      <c r="CL169" s="451"/>
      <c r="CM169" s="451"/>
      <c r="CN169" s="451"/>
      <c r="CO169" s="451"/>
      <c r="CP169" s="451"/>
      <c r="CQ169" s="451"/>
      <c r="CR169" s="451"/>
      <c r="CS169" s="451"/>
      <c r="CT169" s="451"/>
      <c r="CU169" s="451"/>
      <c r="CV169" s="451"/>
      <c r="CW169" s="451"/>
      <c r="CX169" s="451"/>
      <c r="CY169" s="451"/>
      <c r="CZ169" s="451"/>
      <c r="DA169" s="451"/>
      <c r="DB169" s="451"/>
      <c r="DC169" s="451"/>
      <c r="DD169" s="451"/>
      <c r="DE169" s="452"/>
      <c r="DF169" s="16"/>
    </row>
    <row r="170" spans="2:110" ht="10.5" customHeight="1">
      <c r="B170" s="466"/>
      <c r="C170" s="467"/>
      <c r="D170" s="467"/>
      <c r="E170" s="467"/>
      <c r="F170" s="467"/>
      <c r="G170" s="467"/>
      <c r="H170" s="467"/>
      <c r="I170" s="467"/>
      <c r="J170" s="467"/>
      <c r="K170" s="467"/>
      <c r="L170" s="467"/>
      <c r="M170" s="467"/>
      <c r="N170" s="467"/>
      <c r="O170" s="467"/>
      <c r="P170" s="467"/>
      <c r="Q170" s="467"/>
      <c r="R170" s="467"/>
      <c r="S170" s="467"/>
      <c r="T170" s="467"/>
      <c r="U170" s="467"/>
      <c r="V170" s="467"/>
      <c r="W170" s="22"/>
      <c r="X170" s="23"/>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5"/>
      <c r="BO170" s="22"/>
      <c r="BP170" s="23"/>
      <c r="BQ170" s="451"/>
      <c r="BR170" s="451"/>
      <c r="BS170" s="451"/>
      <c r="BT170" s="451"/>
      <c r="BU170" s="451"/>
      <c r="BV170" s="451"/>
      <c r="BW170" s="451"/>
      <c r="BX170" s="451"/>
      <c r="BY170" s="451"/>
      <c r="BZ170" s="451"/>
      <c r="CA170" s="451"/>
      <c r="CB170" s="451"/>
      <c r="CC170" s="451"/>
      <c r="CD170" s="451"/>
      <c r="CE170" s="451"/>
      <c r="CF170" s="451"/>
      <c r="CG170" s="451"/>
      <c r="CH170" s="451"/>
      <c r="CI170" s="451"/>
      <c r="CJ170" s="451"/>
      <c r="CK170" s="451"/>
      <c r="CL170" s="451"/>
      <c r="CM170" s="451"/>
      <c r="CN170" s="451"/>
      <c r="CO170" s="451"/>
      <c r="CP170" s="451"/>
      <c r="CQ170" s="451"/>
      <c r="CR170" s="451"/>
      <c r="CS170" s="451"/>
      <c r="CT170" s="451"/>
      <c r="CU170" s="451"/>
      <c r="CV170" s="451"/>
      <c r="CW170" s="451"/>
      <c r="CX170" s="451"/>
      <c r="CY170" s="451"/>
      <c r="CZ170" s="451"/>
      <c r="DA170" s="451"/>
      <c r="DB170" s="451"/>
      <c r="DC170" s="451"/>
      <c r="DD170" s="451"/>
      <c r="DE170" s="452"/>
      <c r="DF170" s="16"/>
    </row>
    <row r="171" spans="2:110" ht="10.5" customHeight="1">
      <c r="B171" s="466"/>
      <c r="C171" s="467"/>
      <c r="D171" s="467"/>
      <c r="E171" s="467"/>
      <c r="F171" s="467"/>
      <c r="G171" s="467"/>
      <c r="H171" s="467"/>
      <c r="I171" s="467"/>
      <c r="J171" s="467"/>
      <c r="K171" s="467"/>
      <c r="L171" s="467"/>
      <c r="M171" s="467"/>
      <c r="N171" s="467"/>
      <c r="O171" s="467"/>
      <c r="P171" s="467"/>
      <c r="Q171" s="467"/>
      <c r="R171" s="467"/>
      <c r="S171" s="467"/>
      <c r="T171" s="467"/>
      <c r="U171" s="467"/>
      <c r="V171" s="467"/>
      <c r="W171" s="455" t="s">
        <v>9</v>
      </c>
      <c r="X171" s="456"/>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5"/>
      <c r="BO171" s="455" t="s">
        <v>9</v>
      </c>
      <c r="BP171" s="456"/>
      <c r="BQ171" s="451"/>
      <c r="BR171" s="451"/>
      <c r="BS171" s="451"/>
      <c r="BT171" s="451"/>
      <c r="BU171" s="451"/>
      <c r="BV171" s="451"/>
      <c r="BW171" s="451"/>
      <c r="BX171" s="451"/>
      <c r="BY171" s="451"/>
      <c r="BZ171" s="451"/>
      <c r="CA171" s="451"/>
      <c r="CB171" s="451"/>
      <c r="CC171" s="451"/>
      <c r="CD171" s="451"/>
      <c r="CE171" s="451"/>
      <c r="CF171" s="451"/>
      <c r="CG171" s="451"/>
      <c r="CH171" s="451"/>
      <c r="CI171" s="451"/>
      <c r="CJ171" s="451"/>
      <c r="CK171" s="451"/>
      <c r="CL171" s="451"/>
      <c r="CM171" s="451"/>
      <c r="CN171" s="451"/>
      <c r="CO171" s="451"/>
      <c r="CP171" s="451"/>
      <c r="CQ171" s="451"/>
      <c r="CR171" s="451"/>
      <c r="CS171" s="451"/>
      <c r="CT171" s="451"/>
      <c r="CU171" s="451"/>
      <c r="CV171" s="451"/>
      <c r="CW171" s="451"/>
      <c r="CX171" s="451"/>
      <c r="CY171" s="451"/>
      <c r="CZ171" s="451"/>
      <c r="DA171" s="451"/>
      <c r="DB171" s="451"/>
      <c r="DC171" s="451"/>
      <c r="DD171" s="451"/>
      <c r="DE171" s="452"/>
      <c r="DF171" s="16"/>
    </row>
    <row r="172" spans="2:110" ht="10.5" customHeight="1" thickBot="1">
      <c r="B172" s="474"/>
      <c r="C172" s="475"/>
      <c r="D172" s="475"/>
      <c r="E172" s="475"/>
      <c r="F172" s="475"/>
      <c r="G172" s="475"/>
      <c r="H172" s="475"/>
      <c r="I172" s="475"/>
      <c r="J172" s="475"/>
      <c r="K172" s="475"/>
      <c r="L172" s="475"/>
      <c r="M172" s="475"/>
      <c r="N172" s="475"/>
      <c r="O172" s="475"/>
      <c r="P172" s="475"/>
      <c r="Q172" s="475"/>
      <c r="R172" s="475"/>
      <c r="S172" s="475"/>
      <c r="T172" s="475"/>
      <c r="U172" s="475"/>
      <c r="V172" s="475"/>
      <c r="W172" s="479"/>
      <c r="X172" s="480"/>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7"/>
      <c r="BO172" s="479"/>
      <c r="BP172" s="480"/>
      <c r="BQ172" s="477"/>
      <c r="BR172" s="477"/>
      <c r="BS172" s="477"/>
      <c r="BT172" s="477"/>
      <c r="BU172" s="477"/>
      <c r="BV172" s="477"/>
      <c r="BW172" s="477"/>
      <c r="BX172" s="477"/>
      <c r="BY172" s="477"/>
      <c r="BZ172" s="477"/>
      <c r="CA172" s="477"/>
      <c r="CB172" s="477"/>
      <c r="CC172" s="477"/>
      <c r="CD172" s="477"/>
      <c r="CE172" s="477"/>
      <c r="CF172" s="477"/>
      <c r="CG172" s="477"/>
      <c r="CH172" s="477"/>
      <c r="CI172" s="477"/>
      <c r="CJ172" s="477"/>
      <c r="CK172" s="477"/>
      <c r="CL172" s="477"/>
      <c r="CM172" s="477"/>
      <c r="CN172" s="477"/>
      <c r="CO172" s="477"/>
      <c r="CP172" s="477"/>
      <c r="CQ172" s="477"/>
      <c r="CR172" s="477"/>
      <c r="CS172" s="477"/>
      <c r="CT172" s="477"/>
      <c r="CU172" s="477"/>
      <c r="CV172" s="477"/>
      <c r="CW172" s="477"/>
      <c r="CX172" s="477"/>
      <c r="CY172" s="477"/>
      <c r="CZ172" s="477"/>
      <c r="DA172" s="477"/>
      <c r="DB172" s="477"/>
      <c r="DC172" s="477"/>
      <c r="DD172" s="477"/>
      <c r="DE172" s="478"/>
      <c r="DF172" s="16"/>
    </row>
    <row r="173" spans="2:110" ht="10.5" customHeight="1">
      <c r="B173" s="463" t="s">
        <v>39</v>
      </c>
      <c r="C173" s="464"/>
      <c r="D173" s="464"/>
      <c r="E173" s="464"/>
      <c r="F173" s="464"/>
      <c r="G173" s="464"/>
      <c r="H173" s="464"/>
      <c r="I173" s="464"/>
      <c r="J173" s="464"/>
      <c r="K173" s="464"/>
      <c r="L173" s="464"/>
      <c r="M173" s="464"/>
      <c r="N173" s="464"/>
      <c r="O173" s="464"/>
      <c r="P173" s="464"/>
      <c r="Q173" s="464"/>
      <c r="R173" s="464"/>
      <c r="S173" s="464"/>
      <c r="T173" s="464"/>
      <c r="U173" s="464"/>
      <c r="V173" s="464"/>
      <c r="W173" s="441">
        <v>220</v>
      </c>
      <c r="X173" s="44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c r="BK173" s="62"/>
      <c r="BL173" s="62"/>
      <c r="BM173" s="62"/>
      <c r="BN173" s="63"/>
      <c r="BO173" s="441">
        <v>230</v>
      </c>
      <c r="BP173" s="442"/>
      <c r="BQ173" s="449" t="str">
        <f>IF($CI$144&lt;=0,"",IF(Y173&lt;&gt;0,(Y173/$CI$98)*$CI$144,0))</f>
        <v/>
      </c>
      <c r="BR173" s="449"/>
      <c r="BS173" s="449"/>
      <c r="BT173" s="449"/>
      <c r="BU173" s="449"/>
      <c r="BV173" s="449"/>
      <c r="BW173" s="449"/>
      <c r="BX173" s="449"/>
      <c r="BY173" s="449"/>
      <c r="BZ173" s="449"/>
      <c r="CA173" s="449"/>
      <c r="CB173" s="449"/>
      <c r="CC173" s="449"/>
      <c r="CD173" s="449"/>
      <c r="CE173" s="449"/>
      <c r="CF173" s="449"/>
      <c r="CG173" s="449"/>
      <c r="CH173" s="449"/>
      <c r="CI173" s="449"/>
      <c r="CJ173" s="449"/>
      <c r="CK173" s="449"/>
      <c r="CL173" s="449"/>
      <c r="CM173" s="449"/>
      <c r="CN173" s="449"/>
      <c r="CO173" s="449"/>
      <c r="CP173" s="449"/>
      <c r="CQ173" s="449"/>
      <c r="CR173" s="449"/>
      <c r="CS173" s="449"/>
      <c r="CT173" s="449"/>
      <c r="CU173" s="449"/>
      <c r="CV173" s="449"/>
      <c r="CW173" s="449"/>
      <c r="CX173" s="449"/>
      <c r="CY173" s="449"/>
      <c r="CZ173" s="449"/>
      <c r="DA173" s="449"/>
      <c r="DB173" s="449"/>
      <c r="DC173" s="449"/>
      <c r="DD173" s="449"/>
      <c r="DE173" s="450"/>
      <c r="DF173" s="16"/>
    </row>
    <row r="174" spans="2:110" ht="10.5" customHeight="1">
      <c r="B174" s="466"/>
      <c r="C174" s="467"/>
      <c r="D174" s="467"/>
      <c r="E174" s="467"/>
      <c r="F174" s="467"/>
      <c r="G174" s="467"/>
      <c r="H174" s="467"/>
      <c r="I174" s="467"/>
      <c r="J174" s="467"/>
      <c r="K174" s="467"/>
      <c r="L174" s="467"/>
      <c r="M174" s="467"/>
      <c r="N174" s="467"/>
      <c r="O174" s="467"/>
      <c r="P174" s="467"/>
      <c r="Q174" s="467"/>
      <c r="R174" s="467"/>
      <c r="S174" s="467"/>
      <c r="T174" s="467"/>
      <c r="U174" s="467"/>
      <c r="V174" s="467"/>
      <c r="W174" s="455" t="s">
        <v>9</v>
      </c>
      <c r="X174" s="456"/>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5"/>
      <c r="BO174" s="455" t="s">
        <v>9</v>
      </c>
      <c r="BP174" s="456"/>
      <c r="BQ174" s="451"/>
      <c r="BR174" s="451"/>
      <c r="BS174" s="451"/>
      <c r="BT174" s="451"/>
      <c r="BU174" s="451"/>
      <c r="BV174" s="451"/>
      <c r="BW174" s="451"/>
      <c r="BX174" s="451"/>
      <c r="BY174" s="451"/>
      <c r="BZ174" s="451"/>
      <c r="CA174" s="451"/>
      <c r="CB174" s="451"/>
      <c r="CC174" s="451"/>
      <c r="CD174" s="451"/>
      <c r="CE174" s="451"/>
      <c r="CF174" s="451"/>
      <c r="CG174" s="451"/>
      <c r="CH174" s="451"/>
      <c r="CI174" s="451"/>
      <c r="CJ174" s="451"/>
      <c r="CK174" s="451"/>
      <c r="CL174" s="451"/>
      <c r="CM174" s="451"/>
      <c r="CN174" s="451"/>
      <c r="CO174" s="451"/>
      <c r="CP174" s="451"/>
      <c r="CQ174" s="451"/>
      <c r="CR174" s="451"/>
      <c r="CS174" s="451"/>
      <c r="CT174" s="451"/>
      <c r="CU174" s="451"/>
      <c r="CV174" s="451"/>
      <c r="CW174" s="451"/>
      <c r="CX174" s="451"/>
      <c r="CY174" s="451"/>
      <c r="CZ174" s="451"/>
      <c r="DA174" s="451"/>
      <c r="DB174" s="451"/>
      <c r="DC174" s="451"/>
      <c r="DD174" s="451"/>
      <c r="DE174" s="452"/>
      <c r="DF174" s="16"/>
    </row>
    <row r="175" spans="2:110" ht="10.5" customHeight="1" thickBot="1">
      <c r="B175" s="474"/>
      <c r="C175" s="475"/>
      <c r="D175" s="475"/>
      <c r="E175" s="475"/>
      <c r="F175" s="475"/>
      <c r="G175" s="475"/>
      <c r="H175" s="475"/>
      <c r="I175" s="475"/>
      <c r="J175" s="475"/>
      <c r="K175" s="475"/>
      <c r="L175" s="475"/>
      <c r="M175" s="475"/>
      <c r="N175" s="475"/>
      <c r="O175" s="475"/>
      <c r="P175" s="475"/>
      <c r="Q175" s="475"/>
      <c r="R175" s="475"/>
      <c r="S175" s="475"/>
      <c r="T175" s="475"/>
      <c r="U175" s="475"/>
      <c r="V175" s="475"/>
      <c r="W175" s="479"/>
      <c r="X175" s="480"/>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7"/>
      <c r="BO175" s="479"/>
      <c r="BP175" s="480"/>
      <c r="BQ175" s="477"/>
      <c r="BR175" s="477"/>
      <c r="BS175" s="477"/>
      <c r="BT175" s="477"/>
      <c r="BU175" s="477"/>
      <c r="BV175" s="477"/>
      <c r="BW175" s="477"/>
      <c r="BX175" s="477"/>
      <c r="BY175" s="477"/>
      <c r="BZ175" s="477"/>
      <c r="CA175" s="477"/>
      <c r="CB175" s="477"/>
      <c r="CC175" s="477"/>
      <c r="CD175" s="477"/>
      <c r="CE175" s="477"/>
      <c r="CF175" s="477"/>
      <c r="CG175" s="477"/>
      <c r="CH175" s="477"/>
      <c r="CI175" s="477"/>
      <c r="CJ175" s="477"/>
      <c r="CK175" s="477"/>
      <c r="CL175" s="477"/>
      <c r="CM175" s="477"/>
      <c r="CN175" s="477"/>
      <c r="CO175" s="477"/>
      <c r="CP175" s="477"/>
      <c r="CQ175" s="477"/>
      <c r="CR175" s="477"/>
      <c r="CS175" s="477"/>
      <c r="CT175" s="477"/>
      <c r="CU175" s="477"/>
      <c r="CV175" s="477"/>
      <c r="CW175" s="477"/>
      <c r="CX175" s="477"/>
      <c r="CY175" s="477"/>
      <c r="CZ175" s="477"/>
      <c r="DA175" s="477"/>
      <c r="DB175" s="477"/>
      <c r="DC175" s="477"/>
      <c r="DD175" s="477"/>
      <c r="DE175" s="478"/>
      <c r="DF175" s="16"/>
    </row>
    <row r="176" spans="2:110" ht="10.5" customHeight="1">
      <c r="B176" s="463" t="s">
        <v>40</v>
      </c>
      <c r="C176" s="464"/>
      <c r="D176" s="464"/>
      <c r="E176" s="464"/>
      <c r="F176" s="464"/>
      <c r="G176" s="464"/>
      <c r="H176" s="464"/>
      <c r="I176" s="464"/>
      <c r="J176" s="464"/>
      <c r="K176" s="464"/>
      <c r="L176" s="464"/>
      <c r="M176" s="464"/>
      <c r="N176" s="464"/>
      <c r="O176" s="464"/>
      <c r="P176" s="464"/>
      <c r="Q176" s="464"/>
      <c r="R176" s="464"/>
      <c r="S176" s="464"/>
      <c r="T176" s="464"/>
      <c r="U176" s="464"/>
      <c r="V176" s="465"/>
      <c r="W176" s="441">
        <v>240</v>
      </c>
      <c r="X176" s="44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3"/>
      <c r="BO176" s="441">
        <v>250</v>
      </c>
      <c r="BP176" s="442"/>
      <c r="BQ176" s="449" t="str">
        <f>IF($CI$144&lt;=0,"",IF(Y176&lt;&gt;0,(Y176/$CI$98)*$CI$144,0))</f>
        <v/>
      </c>
      <c r="BR176" s="449"/>
      <c r="BS176" s="449"/>
      <c r="BT176" s="449"/>
      <c r="BU176" s="449"/>
      <c r="BV176" s="449"/>
      <c r="BW176" s="449"/>
      <c r="BX176" s="449"/>
      <c r="BY176" s="449"/>
      <c r="BZ176" s="449"/>
      <c r="CA176" s="449"/>
      <c r="CB176" s="449"/>
      <c r="CC176" s="449"/>
      <c r="CD176" s="449"/>
      <c r="CE176" s="449"/>
      <c r="CF176" s="449"/>
      <c r="CG176" s="449"/>
      <c r="CH176" s="449"/>
      <c r="CI176" s="449"/>
      <c r="CJ176" s="449"/>
      <c r="CK176" s="449"/>
      <c r="CL176" s="449"/>
      <c r="CM176" s="449"/>
      <c r="CN176" s="449"/>
      <c r="CO176" s="449"/>
      <c r="CP176" s="449"/>
      <c r="CQ176" s="449"/>
      <c r="CR176" s="449"/>
      <c r="CS176" s="449"/>
      <c r="CT176" s="449"/>
      <c r="CU176" s="449"/>
      <c r="CV176" s="449"/>
      <c r="CW176" s="449"/>
      <c r="CX176" s="449"/>
      <c r="CY176" s="449"/>
      <c r="CZ176" s="449"/>
      <c r="DA176" s="449"/>
      <c r="DB176" s="449"/>
      <c r="DC176" s="449"/>
      <c r="DD176" s="449"/>
      <c r="DE176" s="450"/>
      <c r="DF176" s="16"/>
    </row>
    <row r="177" spans="2:110" ht="10.5" customHeight="1">
      <c r="B177" s="466"/>
      <c r="C177" s="467"/>
      <c r="D177" s="467"/>
      <c r="E177" s="467"/>
      <c r="F177" s="467"/>
      <c r="G177" s="467"/>
      <c r="H177" s="467"/>
      <c r="I177" s="467"/>
      <c r="J177" s="467"/>
      <c r="K177" s="467"/>
      <c r="L177" s="467"/>
      <c r="M177" s="467"/>
      <c r="N177" s="467"/>
      <c r="O177" s="467"/>
      <c r="P177" s="467"/>
      <c r="Q177" s="467"/>
      <c r="R177" s="467"/>
      <c r="S177" s="467"/>
      <c r="T177" s="467"/>
      <c r="U177" s="467"/>
      <c r="V177" s="468"/>
      <c r="W177" s="455" t="s">
        <v>9</v>
      </c>
      <c r="X177" s="456"/>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5"/>
      <c r="BO177" s="455" t="s">
        <v>9</v>
      </c>
      <c r="BP177" s="456"/>
      <c r="BQ177" s="451"/>
      <c r="BR177" s="451"/>
      <c r="BS177" s="451"/>
      <c r="BT177" s="451"/>
      <c r="BU177" s="451"/>
      <c r="BV177" s="451"/>
      <c r="BW177" s="451"/>
      <c r="BX177" s="451"/>
      <c r="BY177" s="451"/>
      <c r="BZ177" s="451"/>
      <c r="CA177" s="451"/>
      <c r="CB177" s="451"/>
      <c r="CC177" s="451"/>
      <c r="CD177" s="451"/>
      <c r="CE177" s="451"/>
      <c r="CF177" s="451"/>
      <c r="CG177" s="451"/>
      <c r="CH177" s="451"/>
      <c r="CI177" s="451"/>
      <c r="CJ177" s="451"/>
      <c r="CK177" s="451"/>
      <c r="CL177" s="451"/>
      <c r="CM177" s="451"/>
      <c r="CN177" s="451"/>
      <c r="CO177" s="451"/>
      <c r="CP177" s="451"/>
      <c r="CQ177" s="451"/>
      <c r="CR177" s="451"/>
      <c r="CS177" s="451"/>
      <c r="CT177" s="451"/>
      <c r="CU177" s="451"/>
      <c r="CV177" s="451"/>
      <c r="CW177" s="451"/>
      <c r="CX177" s="451"/>
      <c r="CY177" s="451"/>
      <c r="CZ177" s="451"/>
      <c r="DA177" s="451"/>
      <c r="DB177" s="451"/>
      <c r="DC177" s="451"/>
      <c r="DD177" s="451"/>
      <c r="DE177" s="452"/>
      <c r="DF177" s="16"/>
    </row>
    <row r="178" spans="2:110" ht="10.5" customHeight="1" thickBot="1">
      <c r="B178" s="481"/>
      <c r="C178" s="482"/>
      <c r="D178" s="482"/>
      <c r="E178" s="482"/>
      <c r="F178" s="482"/>
      <c r="G178" s="482"/>
      <c r="H178" s="482"/>
      <c r="I178" s="482"/>
      <c r="J178" s="482"/>
      <c r="K178" s="482"/>
      <c r="L178" s="482"/>
      <c r="M178" s="482"/>
      <c r="N178" s="482"/>
      <c r="O178" s="482"/>
      <c r="P178" s="482"/>
      <c r="Q178" s="482"/>
      <c r="R178" s="482"/>
      <c r="S178" s="482"/>
      <c r="T178" s="482"/>
      <c r="U178" s="482"/>
      <c r="V178" s="483"/>
      <c r="W178" s="479"/>
      <c r="X178" s="480"/>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7"/>
      <c r="BO178" s="479"/>
      <c r="BP178" s="480"/>
      <c r="BQ178" s="477"/>
      <c r="BR178" s="477"/>
      <c r="BS178" s="477"/>
      <c r="BT178" s="477"/>
      <c r="BU178" s="477"/>
      <c r="BV178" s="477"/>
      <c r="BW178" s="477"/>
      <c r="BX178" s="477"/>
      <c r="BY178" s="477"/>
      <c r="BZ178" s="477"/>
      <c r="CA178" s="477"/>
      <c r="CB178" s="477"/>
      <c r="CC178" s="477"/>
      <c r="CD178" s="477"/>
      <c r="CE178" s="477"/>
      <c r="CF178" s="477"/>
      <c r="CG178" s="477"/>
      <c r="CH178" s="477"/>
      <c r="CI178" s="477"/>
      <c r="CJ178" s="477"/>
      <c r="CK178" s="477"/>
      <c r="CL178" s="477"/>
      <c r="CM178" s="477"/>
      <c r="CN178" s="477"/>
      <c r="CO178" s="477"/>
      <c r="CP178" s="477"/>
      <c r="CQ178" s="477"/>
      <c r="CR178" s="477"/>
      <c r="CS178" s="477"/>
      <c r="CT178" s="477"/>
      <c r="CU178" s="477"/>
      <c r="CV178" s="477"/>
      <c r="CW178" s="477"/>
      <c r="CX178" s="477"/>
      <c r="CY178" s="477"/>
      <c r="CZ178" s="477"/>
      <c r="DA178" s="477"/>
      <c r="DB178" s="477"/>
      <c r="DC178" s="477"/>
      <c r="DD178" s="477"/>
      <c r="DE178" s="478"/>
      <c r="DF178" s="16"/>
    </row>
    <row r="179" spans="2:110" ht="10.5" customHeight="1">
      <c r="B179" s="463" t="s">
        <v>41</v>
      </c>
      <c r="C179" s="464"/>
      <c r="D179" s="464"/>
      <c r="E179" s="464"/>
      <c r="F179" s="464"/>
      <c r="G179" s="464"/>
      <c r="H179" s="464"/>
      <c r="I179" s="464"/>
      <c r="J179" s="464"/>
      <c r="K179" s="464"/>
      <c r="L179" s="464"/>
      <c r="M179" s="464"/>
      <c r="N179" s="464"/>
      <c r="O179" s="464"/>
      <c r="P179" s="464"/>
      <c r="Q179" s="464"/>
      <c r="R179" s="464"/>
      <c r="S179" s="464"/>
      <c r="T179" s="464"/>
      <c r="U179" s="464"/>
      <c r="V179" s="465"/>
      <c r="W179" s="441">
        <v>260</v>
      </c>
      <c r="X179" s="44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c r="BK179" s="62"/>
      <c r="BL179" s="62"/>
      <c r="BM179" s="62"/>
      <c r="BN179" s="63"/>
      <c r="BO179" s="441">
        <v>270</v>
      </c>
      <c r="BP179" s="442"/>
      <c r="BQ179" s="449" t="str">
        <f>IF($CI$144&lt;=0,"",IF(Y179&lt;&gt;0,(Y179/$CI$98)*$CI$144,0))</f>
        <v/>
      </c>
      <c r="BR179" s="449"/>
      <c r="BS179" s="449"/>
      <c r="BT179" s="449"/>
      <c r="BU179" s="449"/>
      <c r="BV179" s="449"/>
      <c r="BW179" s="449"/>
      <c r="BX179" s="449"/>
      <c r="BY179" s="449"/>
      <c r="BZ179" s="449"/>
      <c r="CA179" s="449"/>
      <c r="CB179" s="449"/>
      <c r="CC179" s="449"/>
      <c r="CD179" s="449"/>
      <c r="CE179" s="449"/>
      <c r="CF179" s="449"/>
      <c r="CG179" s="449"/>
      <c r="CH179" s="449"/>
      <c r="CI179" s="449"/>
      <c r="CJ179" s="449"/>
      <c r="CK179" s="449"/>
      <c r="CL179" s="449"/>
      <c r="CM179" s="449"/>
      <c r="CN179" s="449"/>
      <c r="CO179" s="449"/>
      <c r="CP179" s="449"/>
      <c r="CQ179" s="449"/>
      <c r="CR179" s="449"/>
      <c r="CS179" s="449"/>
      <c r="CT179" s="449"/>
      <c r="CU179" s="449"/>
      <c r="CV179" s="449"/>
      <c r="CW179" s="449"/>
      <c r="CX179" s="449"/>
      <c r="CY179" s="449"/>
      <c r="CZ179" s="449"/>
      <c r="DA179" s="449"/>
      <c r="DB179" s="449"/>
      <c r="DC179" s="449"/>
      <c r="DD179" s="449"/>
      <c r="DE179" s="450"/>
      <c r="DF179" s="16"/>
    </row>
    <row r="180" spans="2:110" ht="10.5" customHeight="1">
      <c r="B180" s="466"/>
      <c r="C180" s="467"/>
      <c r="D180" s="467"/>
      <c r="E180" s="467"/>
      <c r="F180" s="467"/>
      <c r="G180" s="467"/>
      <c r="H180" s="467"/>
      <c r="I180" s="467"/>
      <c r="J180" s="467"/>
      <c r="K180" s="467"/>
      <c r="L180" s="467"/>
      <c r="M180" s="467"/>
      <c r="N180" s="467"/>
      <c r="O180" s="467"/>
      <c r="P180" s="467"/>
      <c r="Q180" s="467"/>
      <c r="R180" s="467"/>
      <c r="S180" s="467"/>
      <c r="T180" s="467"/>
      <c r="U180" s="467"/>
      <c r="V180" s="468"/>
      <c r="W180" s="455" t="s">
        <v>9</v>
      </c>
      <c r="X180" s="456"/>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5"/>
      <c r="BO180" s="455" t="s">
        <v>9</v>
      </c>
      <c r="BP180" s="456"/>
      <c r="BQ180" s="451"/>
      <c r="BR180" s="451"/>
      <c r="BS180" s="451"/>
      <c r="BT180" s="451"/>
      <c r="BU180" s="451"/>
      <c r="BV180" s="451"/>
      <c r="BW180" s="451"/>
      <c r="BX180" s="451"/>
      <c r="BY180" s="451"/>
      <c r="BZ180" s="451"/>
      <c r="CA180" s="451"/>
      <c r="CB180" s="451"/>
      <c r="CC180" s="451"/>
      <c r="CD180" s="451"/>
      <c r="CE180" s="451"/>
      <c r="CF180" s="451"/>
      <c r="CG180" s="451"/>
      <c r="CH180" s="451"/>
      <c r="CI180" s="451"/>
      <c r="CJ180" s="451"/>
      <c r="CK180" s="451"/>
      <c r="CL180" s="451"/>
      <c r="CM180" s="451"/>
      <c r="CN180" s="451"/>
      <c r="CO180" s="451"/>
      <c r="CP180" s="451"/>
      <c r="CQ180" s="451"/>
      <c r="CR180" s="451"/>
      <c r="CS180" s="451"/>
      <c r="CT180" s="451"/>
      <c r="CU180" s="451"/>
      <c r="CV180" s="451"/>
      <c r="CW180" s="451"/>
      <c r="CX180" s="451"/>
      <c r="CY180" s="451"/>
      <c r="CZ180" s="451"/>
      <c r="DA180" s="451"/>
      <c r="DB180" s="451"/>
      <c r="DC180" s="451"/>
      <c r="DD180" s="451"/>
      <c r="DE180" s="452"/>
      <c r="DF180" s="16"/>
    </row>
    <row r="181" spans="2:110" ht="10.5" customHeight="1" thickBot="1">
      <c r="B181" s="481"/>
      <c r="C181" s="482"/>
      <c r="D181" s="482"/>
      <c r="E181" s="482"/>
      <c r="F181" s="482"/>
      <c r="G181" s="482"/>
      <c r="H181" s="482"/>
      <c r="I181" s="482"/>
      <c r="J181" s="482"/>
      <c r="K181" s="482"/>
      <c r="L181" s="482"/>
      <c r="M181" s="482"/>
      <c r="N181" s="482"/>
      <c r="O181" s="482"/>
      <c r="P181" s="482"/>
      <c r="Q181" s="482"/>
      <c r="R181" s="482"/>
      <c r="S181" s="482"/>
      <c r="T181" s="482"/>
      <c r="U181" s="482"/>
      <c r="V181" s="483"/>
      <c r="W181" s="479"/>
      <c r="X181" s="480"/>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7"/>
      <c r="BO181" s="479"/>
      <c r="BP181" s="480"/>
      <c r="BQ181" s="477"/>
      <c r="BR181" s="477"/>
      <c r="BS181" s="477"/>
      <c r="BT181" s="477"/>
      <c r="BU181" s="477"/>
      <c r="BV181" s="477"/>
      <c r="BW181" s="477"/>
      <c r="BX181" s="477"/>
      <c r="BY181" s="477"/>
      <c r="BZ181" s="477"/>
      <c r="CA181" s="477"/>
      <c r="CB181" s="477"/>
      <c r="CC181" s="477"/>
      <c r="CD181" s="477"/>
      <c r="CE181" s="477"/>
      <c r="CF181" s="477"/>
      <c r="CG181" s="477"/>
      <c r="CH181" s="477"/>
      <c r="CI181" s="477"/>
      <c r="CJ181" s="477"/>
      <c r="CK181" s="477"/>
      <c r="CL181" s="477"/>
      <c r="CM181" s="477"/>
      <c r="CN181" s="477"/>
      <c r="CO181" s="477"/>
      <c r="CP181" s="477"/>
      <c r="CQ181" s="477"/>
      <c r="CR181" s="477"/>
      <c r="CS181" s="477"/>
      <c r="CT181" s="477"/>
      <c r="CU181" s="477"/>
      <c r="CV181" s="477"/>
      <c r="CW181" s="477"/>
      <c r="CX181" s="477"/>
      <c r="CY181" s="477"/>
      <c r="CZ181" s="477"/>
      <c r="DA181" s="477"/>
      <c r="DB181" s="477"/>
      <c r="DC181" s="477"/>
      <c r="DD181" s="477"/>
      <c r="DE181" s="478"/>
      <c r="DF181" s="16"/>
    </row>
    <row r="182" spans="2:110" ht="10.5" customHeight="1">
      <c r="B182" s="463" t="s">
        <v>42</v>
      </c>
      <c r="C182" s="464"/>
      <c r="D182" s="464"/>
      <c r="E182" s="464"/>
      <c r="F182" s="464"/>
      <c r="G182" s="464"/>
      <c r="H182" s="464"/>
      <c r="I182" s="464"/>
      <c r="J182" s="464"/>
      <c r="K182" s="464"/>
      <c r="L182" s="464"/>
      <c r="M182" s="464"/>
      <c r="N182" s="464"/>
      <c r="O182" s="464"/>
      <c r="P182" s="464"/>
      <c r="Q182" s="464"/>
      <c r="R182" s="464"/>
      <c r="S182" s="464"/>
      <c r="T182" s="464"/>
      <c r="U182" s="464"/>
      <c r="V182" s="465"/>
      <c r="W182" s="441">
        <v>280</v>
      </c>
      <c r="X182" s="44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c r="BK182" s="62"/>
      <c r="BL182" s="62"/>
      <c r="BM182" s="62"/>
      <c r="BN182" s="63"/>
      <c r="BO182" s="441">
        <v>290</v>
      </c>
      <c r="BP182" s="442"/>
      <c r="BQ182" s="449" t="str">
        <f>IF($CI$144&lt;=0,"",IF(Y182&lt;&gt;0,(Y182/$CI$98)*$CI$144,0))</f>
        <v/>
      </c>
      <c r="BR182" s="449"/>
      <c r="BS182" s="449"/>
      <c r="BT182" s="449"/>
      <c r="BU182" s="449"/>
      <c r="BV182" s="449"/>
      <c r="BW182" s="449"/>
      <c r="BX182" s="449"/>
      <c r="BY182" s="449"/>
      <c r="BZ182" s="449"/>
      <c r="CA182" s="449"/>
      <c r="CB182" s="449"/>
      <c r="CC182" s="449"/>
      <c r="CD182" s="449"/>
      <c r="CE182" s="449"/>
      <c r="CF182" s="449"/>
      <c r="CG182" s="449"/>
      <c r="CH182" s="449"/>
      <c r="CI182" s="449"/>
      <c r="CJ182" s="449"/>
      <c r="CK182" s="449"/>
      <c r="CL182" s="449"/>
      <c r="CM182" s="449"/>
      <c r="CN182" s="449"/>
      <c r="CO182" s="449"/>
      <c r="CP182" s="449"/>
      <c r="CQ182" s="449"/>
      <c r="CR182" s="449"/>
      <c r="CS182" s="449"/>
      <c r="CT182" s="449"/>
      <c r="CU182" s="449"/>
      <c r="CV182" s="449"/>
      <c r="CW182" s="449"/>
      <c r="CX182" s="449"/>
      <c r="CY182" s="449"/>
      <c r="CZ182" s="449"/>
      <c r="DA182" s="449"/>
      <c r="DB182" s="449"/>
      <c r="DC182" s="449"/>
      <c r="DD182" s="449"/>
      <c r="DE182" s="450"/>
      <c r="DF182" s="16"/>
    </row>
    <row r="183" spans="2:110" ht="10.5" customHeight="1">
      <c r="B183" s="466"/>
      <c r="C183" s="467"/>
      <c r="D183" s="467"/>
      <c r="E183" s="467"/>
      <c r="F183" s="467"/>
      <c r="G183" s="467"/>
      <c r="H183" s="467"/>
      <c r="I183" s="467"/>
      <c r="J183" s="467"/>
      <c r="K183" s="467"/>
      <c r="L183" s="467"/>
      <c r="M183" s="467"/>
      <c r="N183" s="467"/>
      <c r="O183" s="467"/>
      <c r="P183" s="467"/>
      <c r="Q183" s="467"/>
      <c r="R183" s="467"/>
      <c r="S183" s="467"/>
      <c r="T183" s="467"/>
      <c r="U183" s="467"/>
      <c r="V183" s="468"/>
      <c r="W183" s="455" t="s">
        <v>9</v>
      </c>
      <c r="X183" s="456"/>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5"/>
      <c r="BO183" s="455" t="s">
        <v>9</v>
      </c>
      <c r="BP183" s="456"/>
      <c r="BQ183" s="451"/>
      <c r="BR183" s="451"/>
      <c r="BS183" s="451"/>
      <c r="BT183" s="451"/>
      <c r="BU183" s="451"/>
      <c r="BV183" s="451"/>
      <c r="BW183" s="451"/>
      <c r="BX183" s="451"/>
      <c r="BY183" s="451"/>
      <c r="BZ183" s="451"/>
      <c r="CA183" s="451"/>
      <c r="CB183" s="451"/>
      <c r="CC183" s="451"/>
      <c r="CD183" s="451"/>
      <c r="CE183" s="451"/>
      <c r="CF183" s="451"/>
      <c r="CG183" s="451"/>
      <c r="CH183" s="451"/>
      <c r="CI183" s="451"/>
      <c r="CJ183" s="451"/>
      <c r="CK183" s="451"/>
      <c r="CL183" s="451"/>
      <c r="CM183" s="451"/>
      <c r="CN183" s="451"/>
      <c r="CO183" s="451"/>
      <c r="CP183" s="451"/>
      <c r="CQ183" s="451"/>
      <c r="CR183" s="451"/>
      <c r="CS183" s="451"/>
      <c r="CT183" s="451"/>
      <c r="CU183" s="451"/>
      <c r="CV183" s="451"/>
      <c r="CW183" s="451"/>
      <c r="CX183" s="451"/>
      <c r="CY183" s="451"/>
      <c r="CZ183" s="451"/>
      <c r="DA183" s="451"/>
      <c r="DB183" s="451"/>
      <c r="DC183" s="451"/>
      <c r="DD183" s="451"/>
      <c r="DE183" s="452"/>
      <c r="DF183" s="16"/>
    </row>
    <row r="184" spans="2:110" ht="10.5" customHeight="1" thickBot="1">
      <c r="B184" s="481"/>
      <c r="C184" s="482"/>
      <c r="D184" s="482"/>
      <c r="E184" s="482"/>
      <c r="F184" s="482"/>
      <c r="G184" s="482"/>
      <c r="H184" s="482"/>
      <c r="I184" s="482"/>
      <c r="J184" s="482"/>
      <c r="K184" s="482"/>
      <c r="L184" s="482"/>
      <c r="M184" s="482"/>
      <c r="N184" s="482"/>
      <c r="O184" s="482"/>
      <c r="P184" s="482"/>
      <c r="Q184" s="482"/>
      <c r="R184" s="482"/>
      <c r="S184" s="482"/>
      <c r="T184" s="482"/>
      <c r="U184" s="482"/>
      <c r="V184" s="483"/>
      <c r="W184" s="479"/>
      <c r="X184" s="480"/>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7"/>
      <c r="BO184" s="479"/>
      <c r="BP184" s="480"/>
      <c r="BQ184" s="477"/>
      <c r="BR184" s="477"/>
      <c r="BS184" s="477"/>
      <c r="BT184" s="477"/>
      <c r="BU184" s="477"/>
      <c r="BV184" s="477"/>
      <c r="BW184" s="477"/>
      <c r="BX184" s="477"/>
      <c r="BY184" s="477"/>
      <c r="BZ184" s="477"/>
      <c r="CA184" s="477"/>
      <c r="CB184" s="477"/>
      <c r="CC184" s="477"/>
      <c r="CD184" s="477"/>
      <c r="CE184" s="477"/>
      <c r="CF184" s="477"/>
      <c r="CG184" s="477"/>
      <c r="CH184" s="477"/>
      <c r="CI184" s="477"/>
      <c r="CJ184" s="477"/>
      <c r="CK184" s="477"/>
      <c r="CL184" s="477"/>
      <c r="CM184" s="477"/>
      <c r="CN184" s="477"/>
      <c r="CO184" s="477"/>
      <c r="CP184" s="477"/>
      <c r="CQ184" s="477"/>
      <c r="CR184" s="477"/>
      <c r="CS184" s="477"/>
      <c r="CT184" s="477"/>
      <c r="CU184" s="477"/>
      <c r="CV184" s="477"/>
      <c r="CW184" s="477"/>
      <c r="CX184" s="477"/>
      <c r="CY184" s="477"/>
      <c r="CZ184" s="477"/>
      <c r="DA184" s="477"/>
      <c r="DB184" s="477"/>
      <c r="DC184" s="477"/>
      <c r="DD184" s="477"/>
      <c r="DE184" s="478"/>
      <c r="DF184" s="16"/>
    </row>
    <row r="185" spans="2:110" ht="10.5" customHeight="1">
      <c r="B185" s="463" t="s">
        <v>43</v>
      </c>
      <c r="C185" s="464"/>
      <c r="D185" s="464"/>
      <c r="E185" s="464"/>
      <c r="F185" s="464"/>
      <c r="G185" s="464"/>
      <c r="H185" s="464"/>
      <c r="I185" s="464"/>
      <c r="J185" s="464"/>
      <c r="K185" s="464"/>
      <c r="L185" s="464"/>
      <c r="M185" s="464"/>
      <c r="N185" s="464"/>
      <c r="O185" s="464"/>
      <c r="P185" s="464"/>
      <c r="Q185" s="464"/>
      <c r="R185" s="464"/>
      <c r="S185" s="464"/>
      <c r="T185" s="464"/>
      <c r="U185" s="464"/>
      <c r="V185" s="465"/>
      <c r="W185" s="441">
        <v>300</v>
      </c>
      <c r="X185" s="44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c r="BK185" s="62"/>
      <c r="BL185" s="62"/>
      <c r="BM185" s="62"/>
      <c r="BN185" s="63"/>
      <c r="BO185" s="441">
        <v>310</v>
      </c>
      <c r="BP185" s="442"/>
      <c r="BQ185" s="449" t="str">
        <f>IF($CI$144&lt;=0,"",IF(Y185&lt;&gt;0,(Y185/$CI$98)*$CI$144,0))</f>
        <v/>
      </c>
      <c r="BR185" s="449"/>
      <c r="BS185" s="449"/>
      <c r="BT185" s="449"/>
      <c r="BU185" s="449"/>
      <c r="BV185" s="449"/>
      <c r="BW185" s="449"/>
      <c r="BX185" s="449"/>
      <c r="BY185" s="449"/>
      <c r="BZ185" s="449"/>
      <c r="CA185" s="449"/>
      <c r="CB185" s="449"/>
      <c r="CC185" s="449"/>
      <c r="CD185" s="449"/>
      <c r="CE185" s="449"/>
      <c r="CF185" s="449"/>
      <c r="CG185" s="449"/>
      <c r="CH185" s="449"/>
      <c r="CI185" s="449"/>
      <c r="CJ185" s="449"/>
      <c r="CK185" s="449"/>
      <c r="CL185" s="449"/>
      <c r="CM185" s="449"/>
      <c r="CN185" s="449"/>
      <c r="CO185" s="449"/>
      <c r="CP185" s="449"/>
      <c r="CQ185" s="449"/>
      <c r="CR185" s="449"/>
      <c r="CS185" s="449"/>
      <c r="CT185" s="449"/>
      <c r="CU185" s="449"/>
      <c r="CV185" s="449"/>
      <c r="CW185" s="449"/>
      <c r="CX185" s="449"/>
      <c r="CY185" s="449"/>
      <c r="CZ185" s="449"/>
      <c r="DA185" s="449"/>
      <c r="DB185" s="449"/>
      <c r="DC185" s="449"/>
      <c r="DD185" s="449"/>
      <c r="DE185" s="450"/>
      <c r="DF185" s="16"/>
    </row>
    <row r="186" spans="2:110" ht="10.5" customHeight="1">
      <c r="B186" s="466"/>
      <c r="C186" s="467"/>
      <c r="D186" s="467"/>
      <c r="E186" s="467"/>
      <c r="F186" s="467"/>
      <c r="G186" s="467"/>
      <c r="H186" s="467"/>
      <c r="I186" s="467"/>
      <c r="J186" s="467"/>
      <c r="K186" s="467"/>
      <c r="L186" s="467"/>
      <c r="M186" s="467"/>
      <c r="N186" s="467"/>
      <c r="O186" s="467"/>
      <c r="P186" s="467"/>
      <c r="Q186" s="467"/>
      <c r="R186" s="467"/>
      <c r="S186" s="467"/>
      <c r="T186" s="467"/>
      <c r="U186" s="467"/>
      <c r="V186" s="468"/>
      <c r="W186" s="455" t="s">
        <v>9</v>
      </c>
      <c r="X186" s="456"/>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5"/>
      <c r="BO186" s="455" t="s">
        <v>9</v>
      </c>
      <c r="BP186" s="456"/>
      <c r="BQ186" s="451"/>
      <c r="BR186" s="451"/>
      <c r="BS186" s="451"/>
      <c r="BT186" s="451"/>
      <c r="BU186" s="451"/>
      <c r="BV186" s="451"/>
      <c r="BW186" s="451"/>
      <c r="BX186" s="451"/>
      <c r="BY186" s="451"/>
      <c r="BZ186" s="451"/>
      <c r="CA186" s="451"/>
      <c r="CB186" s="451"/>
      <c r="CC186" s="451"/>
      <c r="CD186" s="451"/>
      <c r="CE186" s="451"/>
      <c r="CF186" s="451"/>
      <c r="CG186" s="451"/>
      <c r="CH186" s="451"/>
      <c r="CI186" s="451"/>
      <c r="CJ186" s="451"/>
      <c r="CK186" s="451"/>
      <c r="CL186" s="451"/>
      <c r="CM186" s="451"/>
      <c r="CN186" s="451"/>
      <c r="CO186" s="451"/>
      <c r="CP186" s="451"/>
      <c r="CQ186" s="451"/>
      <c r="CR186" s="451"/>
      <c r="CS186" s="451"/>
      <c r="CT186" s="451"/>
      <c r="CU186" s="451"/>
      <c r="CV186" s="451"/>
      <c r="CW186" s="451"/>
      <c r="CX186" s="451"/>
      <c r="CY186" s="451"/>
      <c r="CZ186" s="451"/>
      <c r="DA186" s="451"/>
      <c r="DB186" s="451"/>
      <c r="DC186" s="451"/>
      <c r="DD186" s="451"/>
      <c r="DE186" s="452"/>
      <c r="DF186" s="16"/>
    </row>
    <row r="187" spans="2:110" ht="10.5" customHeight="1" thickBot="1">
      <c r="B187" s="481"/>
      <c r="C187" s="482"/>
      <c r="D187" s="482"/>
      <c r="E187" s="482"/>
      <c r="F187" s="482"/>
      <c r="G187" s="482"/>
      <c r="H187" s="482"/>
      <c r="I187" s="482"/>
      <c r="J187" s="482"/>
      <c r="K187" s="482"/>
      <c r="L187" s="482"/>
      <c r="M187" s="482"/>
      <c r="N187" s="482"/>
      <c r="O187" s="482"/>
      <c r="P187" s="482"/>
      <c r="Q187" s="482"/>
      <c r="R187" s="482"/>
      <c r="S187" s="482"/>
      <c r="T187" s="482"/>
      <c r="U187" s="482"/>
      <c r="V187" s="483"/>
      <c r="W187" s="479"/>
      <c r="X187" s="480"/>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7"/>
      <c r="BO187" s="479"/>
      <c r="BP187" s="480"/>
      <c r="BQ187" s="477"/>
      <c r="BR187" s="477"/>
      <c r="BS187" s="477"/>
      <c r="BT187" s="477"/>
      <c r="BU187" s="477"/>
      <c r="BV187" s="477"/>
      <c r="BW187" s="477"/>
      <c r="BX187" s="477"/>
      <c r="BY187" s="477"/>
      <c r="BZ187" s="477"/>
      <c r="CA187" s="477"/>
      <c r="CB187" s="477"/>
      <c r="CC187" s="477"/>
      <c r="CD187" s="477"/>
      <c r="CE187" s="477"/>
      <c r="CF187" s="477"/>
      <c r="CG187" s="477"/>
      <c r="CH187" s="477"/>
      <c r="CI187" s="477"/>
      <c r="CJ187" s="477"/>
      <c r="CK187" s="477"/>
      <c r="CL187" s="477"/>
      <c r="CM187" s="477"/>
      <c r="CN187" s="477"/>
      <c r="CO187" s="477"/>
      <c r="CP187" s="477"/>
      <c r="CQ187" s="477"/>
      <c r="CR187" s="477"/>
      <c r="CS187" s="477"/>
      <c r="CT187" s="477"/>
      <c r="CU187" s="477"/>
      <c r="CV187" s="477"/>
      <c r="CW187" s="477"/>
      <c r="CX187" s="477"/>
      <c r="CY187" s="477"/>
      <c r="CZ187" s="477"/>
      <c r="DA187" s="477"/>
      <c r="DB187" s="477"/>
      <c r="DC187" s="477"/>
      <c r="DD187" s="477"/>
      <c r="DE187" s="478"/>
      <c r="DF187" s="16"/>
    </row>
    <row r="188" spans="2:110" ht="10.5" customHeight="1">
      <c r="B188" s="463" t="s">
        <v>44</v>
      </c>
      <c r="C188" s="464"/>
      <c r="D188" s="464"/>
      <c r="E188" s="464"/>
      <c r="F188" s="464"/>
      <c r="G188" s="464"/>
      <c r="H188" s="464"/>
      <c r="I188" s="464"/>
      <c r="J188" s="464"/>
      <c r="K188" s="464"/>
      <c r="L188" s="464"/>
      <c r="M188" s="464"/>
      <c r="N188" s="464"/>
      <c r="O188" s="464"/>
      <c r="P188" s="464"/>
      <c r="Q188" s="464"/>
      <c r="R188" s="464"/>
      <c r="S188" s="464"/>
      <c r="T188" s="464"/>
      <c r="U188" s="464"/>
      <c r="V188" s="465"/>
      <c r="W188" s="441">
        <v>320</v>
      </c>
      <c r="X188" s="44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c r="BK188" s="62"/>
      <c r="BL188" s="62"/>
      <c r="BM188" s="62"/>
      <c r="BN188" s="63"/>
      <c r="BO188" s="441">
        <v>330</v>
      </c>
      <c r="BP188" s="442"/>
      <c r="BQ188" s="449" t="str">
        <f>IF($CI$144&lt;=0,"",IF(Y188&lt;&gt;0,(Y188/$CI$98)*$CI$144,0))</f>
        <v/>
      </c>
      <c r="BR188" s="449"/>
      <c r="BS188" s="449"/>
      <c r="BT188" s="449"/>
      <c r="BU188" s="449"/>
      <c r="BV188" s="449"/>
      <c r="BW188" s="449"/>
      <c r="BX188" s="449"/>
      <c r="BY188" s="449"/>
      <c r="BZ188" s="449"/>
      <c r="CA188" s="449"/>
      <c r="CB188" s="449"/>
      <c r="CC188" s="449"/>
      <c r="CD188" s="449"/>
      <c r="CE188" s="449"/>
      <c r="CF188" s="449"/>
      <c r="CG188" s="449"/>
      <c r="CH188" s="449"/>
      <c r="CI188" s="449"/>
      <c r="CJ188" s="449"/>
      <c r="CK188" s="449"/>
      <c r="CL188" s="449"/>
      <c r="CM188" s="449"/>
      <c r="CN188" s="449"/>
      <c r="CO188" s="449"/>
      <c r="CP188" s="449"/>
      <c r="CQ188" s="449"/>
      <c r="CR188" s="449"/>
      <c r="CS188" s="449"/>
      <c r="CT188" s="449"/>
      <c r="CU188" s="449"/>
      <c r="CV188" s="449"/>
      <c r="CW188" s="449"/>
      <c r="CX188" s="449"/>
      <c r="CY188" s="449"/>
      <c r="CZ188" s="449"/>
      <c r="DA188" s="449"/>
      <c r="DB188" s="449"/>
      <c r="DC188" s="449"/>
      <c r="DD188" s="449"/>
      <c r="DE188" s="450"/>
      <c r="DF188" s="16"/>
    </row>
    <row r="189" spans="2:110" ht="10.5" customHeight="1">
      <c r="B189" s="466"/>
      <c r="C189" s="467"/>
      <c r="D189" s="467"/>
      <c r="E189" s="467"/>
      <c r="F189" s="467"/>
      <c r="G189" s="467"/>
      <c r="H189" s="467"/>
      <c r="I189" s="467"/>
      <c r="J189" s="467"/>
      <c r="K189" s="467"/>
      <c r="L189" s="467"/>
      <c r="M189" s="467"/>
      <c r="N189" s="467"/>
      <c r="O189" s="467"/>
      <c r="P189" s="467"/>
      <c r="Q189" s="467"/>
      <c r="R189" s="467"/>
      <c r="S189" s="467"/>
      <c r="T189" s="467"/>
      <c r="U189" s="467"/>
      <c r="V189" s="468"/>
      <c r="W189" s="455" t="s">
        <v>9</v>
      </c>
      <c r="X189" s="456"/>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5"/>
      <c r="BO189" s="455" t="s">
        <v>9</v>
      </c>
      <c r="BP189" s="456"/>
      <c r="BQ189" s="451"/>
      <c r="BR189" s="451"/>
      <c r="BS189" s="451"/>
      <c r="BT189" s="451"/>
      <c r="BU189" s="451"/>
      <c r="BV189" s="451"/>
      <c r="BW189" s="451"/>
      <c r="BX189" s="451"/>
      <c r="BY189" s="451"/>
      <c r="BZ189" s="451"/>
      <c r="CA189" s="451"/>
      <c r="CB189" s="451"/>
      <c r="CC189" s="451"/>
      <c r="CD189" s="451"/>
      <c r="CE189" s="451"/>
      <c r="CF189" s="451"/>
      <c r="CG189" s="451"/>
      <c r="CH189" s="451"/>
      <c r="CI189" s="451"/>
      <c r="CJ189" s="451"/>
      <c r="CK189" s="451"/>
      <c r="CL189" s="451"/>
      <c r="CM189" s="451"/>
      <c r="CN189" s="451"/>
      <c r="CO189" s="451"/>
      <c r="CP189" s="451"/>
      <c r="CQ189" s="451"/>
      <c r="CR189" s="451"/>
      <c r="CS189" s="451"/>
      <c r="CT189" s="451"/>
      <c r="CU189" s="451"/>
      <c r="CV189" s="451"/>
      <c r="CW189" s="451"/>
      <c r="CX189" s="451"/>
      <c r="CY189" s="451"/>
      <c r="CZ189" s="451"/>
      <c r="DA189" s="451"/>
      <c r="DB189" s="451"/>
      <c r="DC189" s="451"/>
      <c r="DD189" s="451"/>
      <c r="DE189" s="452"/>
      <c r="DF189" s="16"/>
    </row>
    <row r="190" spans="2:110" ht="10.5" customHeight="1" thickBot="1">
      <c r="B190" s="481"/>
      <c r="C190" s="482"/>
      <c r="D190" s="482"/>
      <c r="E190" s="482"/>
      <c r="F190" s="482"/>
      <c r="G190" s="482"/>
      <c r="H190" s="482"/>
      <c r="I190" s="482"/>
      <c r="J190" s="482"/>
      <c r="K190" s="482"/>
      <c r="L190" s="482"/>
      <c r="M190" s="482"/>
      <c r="N190" s="482"/>
      <c r="O190" s="482"/>
      <c r="P190" s="482"/>
      <c r="Q190" s="482"/>
      <c r="R190" s="482"/>
      <c r="S190" s="482"/>
      <c r="T190" s="482"/>
      <c r="U190" s="482"/>
      <c r="V190" s="483"/>
      <c r="W190" s="479"/>
      <c r="X190" s="480"/>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7"/>
      <c r="BO190" s="479"/>
      <c r="BP190" s="480"/>
      <c r="BQ190" s="477"/>
      <c r="BR190" s="477"/>
      <c r="BS190" s="477"/>
      <c r="BT190" s="477"/>
      <c r="BU190" s="477"/>
      <c r="BV190" s="477"/>
      <c r="BW190" s="477"/>
      <c r="BX190" s="477"/>
      <c r="BY190" s="477"/>
      <c r="BZ190" s="477"/>
      <c r="CA190" s="477"/>
      <c r="CB190" s="477"/>
      <c r="CC190" s="477"/>
      <c r="CD190" s="477"/>
      <c r="CE190" s="477"/>
      <c r="CF190" s="477"/>
      <c r="CG190" s="477"/>
      <c r="CH190" s="477"/>
      <c r="CI190" s="477"/>
      <c r="CJ190" s="477"/>
      <c r="CK190" s="477"/>
      <c r="CL190" s="477"/>
      <c r="CM190" s="477"/>
      <c r="CN190" s="477"/>
      <c r="CO190" s="477"/>
      <c r="CP190" s="477"/>
      <c r="CQ190" s="477"/>
      <c r="CR190" s="477"/>
      <c r="CS190" s="477"/>
      <c r="CT190" s="477"/>
      <c r="CU190" s="477"/>
      <c r="CV190" s="477"/>
      <c r="CW190" s="477"/>
      <c r="CX190" s="477"/>
      <c r="CY190" s="477"/>
      <c r="CZ190" s="477"/>
      <c r="DA190" s="477"/>
      <c r="DB190" s="477"/>
      <c r="DC190" s="477"/>
      <c r="DD190" s="477"/>
      <c r="DE190" s="478"/>
      <c r="DF190" s="16"/>
    </row>
    <row r="191" spans="2:110" ht="10.5" customHeight="1">
      <c r="B191" s="463" t="s">
        <v>45</v>
      </c>
      <c r="C191" s="464"/>
      <c r="D191" s="464"/>
      <c r="E191" s="464"/>
      <c r="F191" s="464"/>
      <c r="G191" s="464"/>
      <c r="H191" s="464"/>
      <c r="I191" s="464"/>
      <c r="J191" s="464"/>
      <c r="K191" s="464"/>
      <c r="L191" s="464"/>
      <c r="M191" s="464"/>
      <c r="N191" s="464"/>
      <c r="O191" s="464"/>
      <c r="P191" s="464"/>
      <c r="Q191" s="464"/>
      <c r="R191" s="464"/>
      <c r="S191" s="464"/>
      <c r="T191" s="464"/>
      <c r="U191" s="464"/>
      <c r="V191" s="465"/>
      <c r="W191" s="441">
        <v>340</v>
      </c>
      <c r="X191" s="44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c r="BK191" s="62"/>
      <c r="BL191" s="62"/>
      <c r="BM191" s="62"/>
      <c r="BN191" s="63"/>
      <c r="BO191" s="441">
        <v>350</v>
      </c>
      <c r="BP191" s="442"/>
      <c r="BQ191" s="449" t="str">
        <f>IF($CI$144&lt;=0,"",IF(Y191&lt;&gt;0,(Y191/$CI$98)*$CI$144,0))</f>
        <v/>
      </c>
      <c r="BR191" s="449"/>
      <c r="BS191" s="449"/>
      <c r="BT191" s="449"/>
      <c r="BU191" s="449"/>
      <c r="BV191" s="449"/>
      <c r="BW191" s="449"/>
      <c r="BX191" s="449"/>
      <c r="BY191" s="449"/>
      <c r="BZ191" s="449"/>
      <c r="CA191" s="449"/>
      <c r="CB191" s="449"/>
      <c r="CC191" s="449"/>
      <c r="CD191" s="449"/>
      <c r="CE191" s="449"/>
      <c r="CF191" s="449"/>
      <c r="CG191" s="449"/>
      <c r="CH191" s="449"/>
      <c r="CI191" s="449"/>
      <c r="CJ191" s="449"/>
      <c r="CK191" s="449"/>
      <c r="CL191" s="449"/>
      <c r="CM191" s="449"/>
      <c r="CN191" s="449"/>
      <c r="CO191" s="449"/>
      <c r="CP191" s="449"/>
      <c r="CQ191" s="449"/>
      <c r="CR191" s="449"/>
      <c r="CS191" s="449"/>
      <c r="CT191" s="449"/>
      <c r="CU191" s="449"/>
      <c r="CV191" s="449"/>
      <c r="CW191" s="449"/>
      <c r="CX191" s="449"/>
      <c r="CY191" s="449"/>
      <c r="CZ191" s="449"/>
      <c r="DA191" s="449"/>
      <c r="DB191" s="449"/>
      <c r="DC191" s="449"/>
      <c r="DD191" s="449"/>
      <c r="DE191" s="450"/>
      <c r="DF191" s="16"/>
    </row>
    <row r="192" spans="2:110" ht="10.5" customHeight="1">
      <c r="B192" s="466"/>
      <c r="C192" s="467"/>
      <c r="D192" s="467"/>
      <c r="E192" s="467"/>
      <c r="F192" s="467"/>
      <c r="G192" s="467"/>
      <c r="H192" s="467"/>
      <c r="I192" s="467"/>
      <c r="J192" s="467"/>
      <c r="K192" s="467"/>
      <c r="L192" s="467"/>
      <c r="M192" s="467"/>
      <c r="N192" s="467"/>
      <c r="O192" s="467"/>
      <c r="P192" s="467"/>
      <c r="Q192" s="467"/>
      <c r="R192" s="467"/>
      <c r="S192" s="467"/>
      <c r="T192" s="467"/>
      <c r="U192" s="467"/>
      <c r="V192" s="468"/>
      <c r="W192" s="455" t="s">
        <v>9</v>
      </c>
      <c r="X192" s="456"/>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5"/>
      <c r="BO192" s="455" t="s">
        <v>9</v>
      </c>
      <c r="BP192" s="456"/>
      <c r="BQ192" s="451"/>
      <c r="BR192" s="451"/>
      <c r="BS192" s="451"/>
      <c r="BT192" s="451"/>
      <c r="BU192" s="451"/>
      <c r="BV192" s="451"/>
      <c r="BW192" s="451"/>
      <c r="BX192" s="451"/>
      <c r="BY192" s="451"/>
      <c r="BZ192" s="451"/>
      <c r="CA192" s="451"/>
      <c r="CB192" s="451"/>
      <c r="CC192" s="451"/>
      <c r="CD192" s="451"/>
      <c r="CE192" s="451"/>
      <c r="CF192" s="451"/>
      <c r="CG192" s="451"/>
      <c r="CH192" s="451"/>
      <c r="CI192" s="451"/>
      <c r="CJ192" s="451"/>
      <c r="CK192" s="451"/>
      <c r="CL192" s="451"/>
      <c r="CM192" s="451"/>
      <c r="CN192" s="451"/>
      <c r="CO192" s="451"/>
      <c r="CP192" s="451"/>
      <c r="CQ192" s="451"/>
      <c r="CR192" s="451"/>
      <c r="CS192" s="451"/>
      <c r="CT192" s="451"/>
      <c r="CU192" s="451"/>
      <c r="CV192" s="451"/>
      <c r="CW192" s="451"/>
      <c r="CX192" s="451"/>
      <c r="CY192" s="451"/>
      <c r="CZ192" s="451"/>
      <c r="DA192" s="451"/>
      <c r="DB192" s="451"/>
      <c r="DC192" s="451"/>
      <c r="DD192" s="451"/>
      <c r="DE192" s="452"/>
      <c r="DF192" s="16"/>
    </row>
    <row r="193" spans="2:110" ht="10.5" customHeight="1" thickBot="1">
      <c r="B193" s="481"/>
      <c r="C193" s="482"/>
      <c r="D193" s="482"/>
      <c r="E193" s="482"/>
      <c r="F193" s="482"/>
      <c r="G193" s="482"/>
      <c r="H193" s="482"/>
      <c r="I193" s="482"/>
      <c r="J193" s="482"/>
      <c r="K193" s="482"/>
      <c r="L193" s="482"/>
      <c r="M193" s="482"/>
      <c r="N193" s="482"/>
      <c r="O193" s="482"/>
      <c r="P193" s="482"/>
      <c r="Q193" s="482"/>
      <c r="R193" s="482"/>
      <c r="S193" s="482"/>
      <c r="T193" s="482"/>
      <c r="U193" s="482"/>
      <c r="V193" s="483"/>
      <c r="W193" s="479"/>
      <c r="X193" s="480"/>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7"/>
      <c r="BO193" s="479"/>
      <c r="BP193" s="480"/>
      <c r="BQ193" s="477"/>
      <c r="BR193" s="477"/>
      <c r="BS193" s="477"/>
      <c r="BT193" s="477"/>
      <c r="BU193" s="477"/>
      <c r="BV193" s="477"/>
      <c r="BW193" s="477"/>
      <c r="BX193" s="477"/>
      <c r="BY193" s="477"/>
      <c r="BZ193" s="477"/>
      <c r="CA193" s="477"/>
      <c r="CB193" s="477"/>
      <c r="CC193" s="477"/>
      <c r="CD193" s="477"/>
      <c r="CE193" s="477"/>
      <c r="CF193" s="477"/>
      <c r="CG193" s="477"/>
      <c r="CH193" s="477"/>
      <c r="CI193" s="477"/>
      <c r="CJ193" s="477"/>
      <c r="CK193" s="477"/>
      <c r="CL193" s="477"/>
      <c r="CM193" s="477"/>
      <c r="CN193" s="477"/>
      <c r="CO193" s="477"/>
      <c r="CP193" s="477"/>
      <c r="CQ193" s="477"/>
      <c r="CR193" s="477"/>
      <c r="CS193" s="477"/>
      <c r="CT193" s="477"/>
      <c r="CU193" s="477"/>
      <c r="CV193" s="477"/>
      <c r="CW193" s="477"/>
      <c r="CX193" s="477"/>
      <c r="CY193" s="477"/>
      <c r="CZ193" s="477"/>
      <c r="DA193" s="477"/>
      <c r="DB193" s="477"/>
      <c r="DC193" s="477"/>
      <c r="DD193" s="477"/>
      <c r="DE193" s="478"/>
      <c r="DF193" s="16"/>
    </row>
    <row r="194" spans="2:110" ht="10.5" customHeight="1">
      <c r="B194" s="463" t="s">
        <v>47</v>
      </c>
      <c r="C194" s="464"/>
      <c r="D194" s="464"/>
      <c r="E194" s="464"/>
      <c r="F194" s="464"/>
      <c r="G194" s="464"/>
      <c r="H194" s="464"/>
      <c r="I194" s="464"/>
      <c r="J194" s="464"/>
      <c r="K194" s="464"/>
      <c r="L194" s="464"/>
      <c r="M194" s="464"/>
      <c r="N194" s="464"/>
      <c r="O194" s="464"/>
      <c r="P194" s="464"/>
      <c r="Q194" s="464"/>
      <c r="R194" s="464"/>
      <c r="S194" s="464"/>
      <c r="T194" s="464"/>
      <c r="U194" s="464"/>
      <c r="V194" s="465"/>
      <c r="W194" s="441">
        <v>360</v>
      </c>
      <c r="X194" s="44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c r="BK194" s="62"/>
      <c r="BL194" s="62"/>
      <c r="BM194" s="62"/>
      <c r="BN194" s="63"/>
      <c r="BO194" s="441">
        <v>370</v>
      </c>
      <c r="BP194" s="442"/>
      <c r="BQ194" s="449" t="str">
        <f>IF($CI$144&lt;=0,"",IF(Y194&lt;&gt;0,(Y194/$CI$98)*$CI$144,0))</f>
        <v/>
      </c>
      <c r="BR194" s="449"/>
      <c r="BS194" s="449"/>
      <c r="BT194" s="449"/>
      <c r="BU194" s="449"/>
      <c r="BV194" s="449"/>
      <c r="BW194" s="449"/>
      <c r="BX194" s="449"/>
      <c r="BY194" s="449"/>
      <c r="BZ194" s="449"/>
      <c r="CA194" s="449"/>
      <c r="CB194" s="449"/>
      <c r="CC194" s="449"/>
      <c r="CD194" s="449"/>
      <c r="CE194" s="449"/>
      <c r="CF194" s="449"/>
      <c r="CG194" s="449"/>
      <c r="CH194" s="449"/>
      <c r="CI194" s="449"/>
      <c r="CJ194" s="449"/>
      <c r="CK194" s="449"/>
      <c r="CL194" s="449"/>
      <c r="CM194" s="449"/>
      <c r="CN194" s="449"/>
      <c r="CO194" s="449"/>
      <c r="CP194" s="449"/>
      <c r="CQ194" s="449"/>
      <c r="CR194" s="449"/>
      <c r="CS194" s="449"/>
      <c r="CT194" s="449"/>
      <c r="CU194" s="449"/>
      <c r="CV194" s="449"/>
      <c r="CW194" s="449"/>
      <c r="CX194" s="449"/>
      <c r="CY194" s="449"/>
      <c r="CZ194" s="449"/>
      <c r="DA194" s="449"/>
      <c r="DB194" s="449"/>
      <c r="DC194" s="449"/>
      <c r="DD194" s="449"/>
      <c r="DE194" s="450"/>
      <c r="DF194" s="16"/>
    </row>
    <row r="195" spans="2:110" ht="10.5" customHeight="1">
      <c r="B195" s="466"/>
      <c r="C195" s="467"/>
      <c r="D195" s="467"/>
      <c r="E195" s="467"/>
      <c r="F195" s="467"/>
      <c r="G195" s="467"/>
      <c r="H195" s="467"/>
      <c r="I195" s="467"/>
      <c r="J195" s="467"/>
      <c r="K195" s="467"/>
      <c r="L195" s="467"/>
      <c r="M195" s="467"/>
      <c r="N195" s="467"/>
      <c r="O195" s="467"/>
      <c r="P195" s="467"/>
      <c r="Q195" s="467"/>
      <c r="R195" s="467"/>
      <c r="S195" s="467"/>
      <c r="T195" s="467"/>
      <c r="U195" s="467"/>
      <c r="V195" s="468"/>
      <c r="W195" s="455" t="s">
        <v>9</v>
      </c>
      <c r="X195" s="456"/>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5"/>
      <c r="BO195" s="455" t="s">
        <v>9</v>
      </c>
      <c r="BP195" s="456"/>
      <c r="BQ195" s="451"/>
      <c r="BR195" s="451"/>
      <c r="BS195" s="451"/>
      <c r="BT195" s="451"/>
      <c r="BU195" s="451"/>
      <c r="BV195" s="451"/>
      <c r="BW195" s="451"/>
      <c r="BX195" s="451"/>
      <c r="BY195" s="451"/>
      <c r="BZ195" s="451"/>
      <c r="CA195" s="451"/>
      <c r="CB195" s="451"/>
      <c r="CC195" s="451"/>
      <c r="CD195" s="451"/>
      <c r="CE195" s="451"/>
      <c r="CF195" s="451"/>
      <c r="CG195" s="451"/>
      <c r="CH195" s="451"/>
      <c r="CI195" s="451"/>
      <c r="CJ195" s="451"/>
      <c r="CK195" s="451"/>
      <c r="CL195" s="451"/>
      <c r="CM195" s="451"/>
      <c r="CN195" s="451"/>
      <c r="CO195" s="451"/>
      <c r="CP195" s="451"/>
      <c r="CQ195" s="451"/>
      <c r="CR195" s="451"/>
      <c r="CS195" s="451"/>
      <c r="CT195" s="451"/>
      <c r="CU195" s="451"/>
      <c r="CV195" s="451"/>
      <c r="CW195" s="451"/>
      <c r="CX195" s="451"/>
      <c r="CY195" s="451"/>
      <c r="CZ195" s="451"/>
      <c r="DA195" s="451"/>
      <c r="DB195" s="451"/>
      <c r="DC195" s="451"/>
      <c r="DD195" s="451"/>
      <c r="DE195" s="452"/>
      <c r="DF195" s="16"/>
    </row>
    <row r="196" spans="2:110" ht="10.5" customHeight="1" thickBot="1">
      <c r="B196" s="481"/>
      <c r="C196" s="482"/>
      <c r="D196" s="482"/>
      <c r="E196" s="482"/>
      <c r="F196" s="482"/>
      <c r="G196" s="482"/>
      <c r="H196" s="482"/>
      <c r="I196" s="482"/>
      <c r="J196" s="482"/>
      <c r="K196" s="482"/>
      <c r="L196" s="482"/>
      <c r="M196" s="482"/>
      <c r="N196" s="482"/>
      <c r="O196" s="482"/>
      <c r="P196" s="482"/>
      <c r="Q196" s="482"/>
      <c r="R196" s="482"/>
      <c r="S196" s="482"/>
      <c r="T196" s="482"/>
      <c r="U196" s="482"/>
      <c r="V196" s="483"/>
      <c r="W196" s="479"/>
      <c r="X196" s="480"/>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7"/>
      <c r="BO196" s="479"/>
      <c r="BP196" s="480"/>
      <c r="BQ196" s="477"/>
      <c r="BR196" s="477"/>
      <c r="BS196" s="477"/>
      <c r="BT196" s="477"/>
      <c r="BU196" s="477"/>
      <c r="BV196" s="477"/>
      <c r="BW196" s="477"/>
      <c r="BX196" s="477"/>
      <c r="BY196" s="477"/>
      <c r="BZ196" s="477"/>
      <c r="CA196" s="477"/>
      <c r="CB196" s="477"/>
      <c r="CC196" s="477"/>
      <c r="CD196" s="477"/>
      <c r="CE196" s="477"/>
      <c r="CF196" s="477"/>
      <c r="CG196" s="477"/>
      <c r="CH196" s="477"/>
      <c r="CI196" s="477"/>
      <c r="CJ196" s="477"/>
      <c r="CK196" s="477"/>
      <c r="CL196" s="477"/>
      <c r="CM196" s="477"/>
      <c r="CN196" s="477"/>
      <c r="CO196" s="477"/>
      <c r="CP196" s="477"/>
      <c r="CQ196" s="477"/>
      <c r="CR196" s="477"/>
      <c r="CS196" s="477"/>
      <c r="CT196" s="477"/>
      <c r="CU196" s="477"/>
      <c r="CV196" s="477"/>
      <c r="CW196" s="477"/>
      <c r="CX196" s="477"/>
      <c r="CY196" s="477"/>
      <c r="CZ196" s="477"/>
      <c r="DA196" s="477"/>
      <c r="DB196" s="477"/>
      <c r="DC196" s="477"/>
      <c r="DD196" s="477"/>
      <c r="DE196" s="478"/>
      <c r="DF196" s="16"/>
    </row>
    <row r="197" spans="2:110" ht="10.5" customHeight="1">
      <c r="B197" s="463" t="s">
        <v>48</v>
      </c>
      <c r="C197" s="464"/>
      <c r="D197" s="464"/>
      <c r="E197" s="464"/>
      <c r="F197" s="464"/>
      <c r="G197" s="464"/>
      <c r="H197" s="464"/>
      <c r="I197" s="464"/>
      <c r="J197" s="464"/>
      <c r="K197" s="464"/>
      <c r="L197" s="464"/>
      <c r="M197" s="464"/>
      <c r="N197" s="464"/>
      <c r="O197" s="464"/>
      <c r="P197" s="464"/>
      <c r="Q197" s="464"/>
      <c r="R197" s="464"/>
      <c r="S197" s="464"/>
      <c r="T197" s="464"/>
      <c r="U197" s="464"/>
      <c r="V197" s="465"/>
      <c r="W197" s="441">
        <v>380</v>
      </c>
      <c r="X197" s="44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c r="BK197" s="62"/>
      <c r="BL197" s="62"/>
      <c r="BM197" s="62"/>
      <c r="BN197" s="63"/>
      <c r="BO197" s="441">
        <v>390</v>
      </c>
      <c r="BP197" s="442"/>
      <c r="BQ197" s="449" t="str">
        <f>IF($CI$144&lt;=0,"",IF(Y197&lt;&gt;0,(Y197/$CI$98)*$CI$144,0))</f>
        <v/>
      </c>
      <c r="BR197" s="449"/>
      <c r="BS197" s="449"/>
      <c r="BT197" s="449"/>
      <c r="BU197" s="449"/>
      <c r="BV197" s="449"/>
      <c r="BW197" s="449"/>
      <c r="BX197" s="449"/>
      <c r="BY197" s="449"/>
      <c r="BZ197" s="449"/>
      <c r="CA197" s="449"/>
      <c r="CB197" s="449"/>
      <c r="CC197" s="449"/>
      <c r="CD197" s="449"/>
      <c r="CE197" s="449"/>
      <c r="CF197" s="449"/>
      <c r="CG197" s="449"/>
      <c r="CH197" s="449"/>
      <c r="CI197" s="449"/>
      <c r="CJ197" s="449"/>
      <c r="CK197" s="449"/>
      <c r="CL197" s="449"/>
      <c r="CM197" s="449"/>
      <c r="CN197" s="449"/>
      <c r="CO197" s="449"/>
      <c r="CP197" s="449"/>
      <c r="CQ197" s="449"/>
      <c r="CR197" s="449"/>
      <c r="CS197" s="449"/>
      <c r="CT197" s="449"/>
      <c r="CU197" s="449"/>
      <c r="CV197" s="449"/>
      <c r="CW197" s="449"/>
      <c r="CX197" s="449"/>
      <c r="CY197" s="449"/>
      <c r="CZ197" s="449"/>
      <c r="DA197" s="449"/>
      <c r="DB197" s="449"/>
      <c r="DC197" s="449"/>
      <c r="DD197" s="449"/>
      <c r="DE197" s="450"/>
      <c r="DF197" s="16"/>
    </row>
    <row r="198" spans="2:110" ht="10.5" customHeight="1">
      <c r="B198" s="466"/>
      <c r="C198" s="467"/>
      <c r="D198" s="467"/>
      <c r="E198" s="467"/>
      <c r="F198" s="467"/>
      <c r="G198" s="467"/>
      <c r="H198" s="467"/>
      <c r="I198" s="467"/>
      <c r="J198" s="467"/>
      <c r="K198" s="467"/>
      <c r="L198" s="467"/>
      <c r="M198" s="467"/>
      <c r="N198" s="467"/>
      <c r="O198" s="467"/>
      <c r="P198" s="467"/>
      <c r="Q198" s="467"/>
      <c r="R198" s="467"/>
      <c r="S198" s="467"/>
      <c r="T198" s="467"/>
      <c r="U198" s="467"/>
      <c r="V198" s="468"/>
      <c r="W198" s="455" t="s">
        <v>9</v>
      </c>
      <c r="X198" s="456"/>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5"/>
      <c r="BO198" s="455" t="s">
        <v>9</v>
      </c>
      <c r="BP198" s="456"/>
      <c r="BQ198" s="451"/>
      <c r="BR198" s="451"/>
      <c r="BS198" s="451"/>
      <c r="BT198" s="451"/>
      <c r="BU198" s="451"/>
      <c r="BV198" s="451"/>
      <c r="BW198" s="451"/>
      <c r="BX198" s="451"/>
      <c r="BY198" s="451"/>
      <c r="BZ198" s="451"/>
      <c r="CA198" s="451"/>
      <c r="CB198" s="451"/>
      <c r="CC198" s="451"/>
      <c r="CD198" s="451"/>
      <c r="CE198" s="451"/>
      <c r="CF198" s="451"/>
      <c r="CG198" s="451"/>
      <c r="CH198" s="451"/>
      <c r="CI198" s="451"/>
      <c r="CJ198" s="451"/>
      <c r="CK198" s="451"/>
      <c r="CL198" s="451"/>
      <c r="CM198" s="451"/>
      <c r="CN198" s="451"/>
      <c r="CO198" s="451"/>
      <c r="CP198" s="451"/>
      <c r="CQ198" s="451"/>
      <c r="CR198" s="451"/>
      <c r="CS198" s="451"/>
      <c r="CT198" s="451"/>
      <c r="CU198" s="451"/>
      <c r="CV198" s="451"/>
      <c r="CW198" s="451"/>
      <c r="CX198" s="451"/>
      <c r="CY198" s="451"/>
      <c r="CZ198" s="451"/>
      <c r="DA198" s="451"/>
      <c r="DB198" s="451"/>
      <c r="DC198" s="451"/>
      <c r="DD198" s="451"/>
      <c r="DE198" s="452"/>
      <c r="DF198" s="16"/>
    </row>
    <row r="199" spans="2:110" ht="10.5" customHeight="1" thickBot="1">
      <c r="B199" s="481"/>
      <c r="C199" s="482"/>
      <c r="D199" s="482"/>
      <c r="E199" s="482"/>
      <c r="F199" s="482"/>
      <c r="G199" s="482"/>
      <c r="H199" s="482"/>
      <c r="I199" s="482"/>
      <c r="J199" s="482"/>
      <c r="K199" s="482"/>
      <c r="L199" s="482"/>
      <c r="M199" s="482"/>
      <c r="N199" s="482"/>
      <c r="O199" s="482"/>
      <c r="P199" s="482"/>
      <c r="Q199" s="482"/>
      <c r="R199" s="482"/>
      <c r="S199" s="482"/>
      <c r="T199" s="482"/>
      <c r="U199" s="482"/>
      <c r="V199" s="483"/>
      <c r="W199" s="479"/>
      <c r="X199" s="480"/>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7"/>
      <c r="BO199" s="479"/>
      <c r="BP199" s="480"/>
      <c r="BQ199" s="477"/>
      <c r="BR199" s="477"/>
      <c r="BS199" s="477"/>
      <c r="BT199" s="477"/>
      <c r="BU199" s="477"/>
      <c r="BV199" s="477"/>
      <c r="BW199" s="477"/>
      <c r="BX199" s="477"/>
      <c r="BY199" s="477"/>
      <c r="BZ199" s="477"/>
      <c r="CA199" s="477"/>
      <c r="CB199" s="477"/>
      <c r="CC199" s="477"/>
      <c r="CD199" s="477"/>
      <c r="CE199" s="477"/>
      <c r="CF199" s="477"/>
      <c r="CG199" s="477"/>
      <c r="CH199" s="477"/>
      <c r="CI199" s="477"/>
      <c r="CJ199" s="477"/>
      <c r="CK199" s="477"/>
      <c r="CL199" s="477"/>
      <c r="CM199" s="477"/>
      <c r="CN199" s="477"/>
      <c r="CO199" s="477"/>
      <c r="CP199" s="477"/>
      <c r="CQ199" s="477"/>
      <c r="CR199" s="477"/>
      <c r="CS199" s="477"/>
      <c r="CT199" s="477"/>
      <c r="CU199" s="477"/>
      <c r="CV199" s="477"/>
      <c r="CW199" s="477"/>
      <c r="CX199" s="477"/>
      <c r="CY199" s="477"/>
      <c r="CZ199" s="477"/>
      <c r="DA199" s="477"/>
      <c r="DB199" s="477"/>
      <c r="DC199" s="477"/>
      <c r="DD199" s="477"/>
      <c r="DE199" s="478"/>
      <c r="DF199" s="16"/>
    </row>
    <row r="200" spans="2:110" ht="10.5" customHeight="1">
      <c r="B200" s="463" t="s">
        <v>49</v>
      </c>
      <c r="C200" s="464"/>
      <c r="D200" s="464"/>
      <c r="E200" s="464"/>
      <c r="F200" s="464"/>
      <c r="G200" s="464"/>
      <c r="H200" s="464"/>
      <c r="I200" s="464"/>
      <c r="J200" s="464"/>
      <c r="K200" s="464"/>
      <c r="L200" s="464"/>
      <c r="M200" s="464"/>
      <c r="N200" s="464"/>
      <c r="O200" s="464"/>
      <c r="P200" s="464"/>
      <c r="Q200" s="464"/>
      <c r="R200" s="464"/>
      <c r="S200" s="464"/>
      <c r="T200" s="464"/>
      <c r="U200" s="464"/>
      <c r="V200" s="465"/>
      <c r="W200" s="441">
        <v>400</v>
      </c>
      <c r="X200" s="44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3"/>
      <c r="BO200" s="441">
        <v>410</v>
      </c>
      <c r="BP200" s="442"/>
      <c r="BQ200" s="449" t="str">
        <f>IF($CI$144&lt;=0,"",IF(Y200&lt;&gt;0,(Y200/$CI$98)*$CI$144,0))</f>
        <v/>
      </c>
      <c r="BR200" s="449"/>
      <c r="BS200" s="449"/>
      <c r="BT200" s="449"/>
      <c r="BU200" s="449"/>
      <c r="BV200" s="449"/>
      <c r="BW200" s="449"/>
      <c r="BX200" s="449"/>
      <c r="BY200" s="449"/>
      <c r="BZ200" s="449"/>
      <c r="CA200" s="449"/>
      <c r="CB200" s="449"/>
      <c r="CC200" s="449"/>
      <c r="CD200" s="449"/>
      <c r="CE200" s="449"/>
      <c r="CF200" s="449"/>
      <c r="CG200" s="449"/>
      <c r="CH200" s="449"/>
      <c r="CI200" s="449"/>
      <c r="CJ200" s="449"/>
      <c r="CK200" s="449"/>
      <c r="CL200" s="449"/>
      <c r="CM200" s="449"/>
      <c r="CN200" s="449"/>
      <c r="CO200" s="449"/>
      <c r="CP200" s="449"/>
      <c r="CQ200" s="449"/>
      <c r="CR200" s="449"/>
      <c r="CS200" s="449"/>
      <c r="CT200" s="449"/>
      <c r="CU200" s="449"/>
      <c r="CV200" s="449"/>
      <c r="CW200" s="449"/>
      <c r="CX200" s="449"/>
      <c r="CY200" s="449"/>
      <c r="CZ200" s="449"/>
      <c r="DA200" s="449"/>
      <c r="DB200" s="449"/>
      <c r="DC200" s="449"/>
      <c r="DD200" s="449"/>
      <c r="DE200" s="450"/>
      <c r="DF200" s="16"/>
    </row>
    <row r="201" spans="2:110" ht="10.5" customHeight="1">
      <c r="B201" s="466"/>
      <c r="C201" s="467"/>
      <c r="D201" s="467"/>
      <c r="E201" s="467"/>
      <c r="F201" s="467"/>
      <c r="G201" s="467"/>
      <c r="H201" s="467"/>
      <c r="I201" s="467"/>
      <c r="J201" s="467"/>
      <c r="K201" s="467"/>
      <c r="L201" s="467"/>
      <c r="M201" s="467"/>
      <c r="N201" s="467"/>
      <c r="O201" s="467"/>
      <c r="P201" s="467"/>
      <c r="Q201" s="467"/>
      <c r="R201" s="467"/>
      <c r="S201" s="467"/>
      <c r="T201" s="467"/>
      <c r="U201" s="467"/>
      <c r="V201" s="468"/>
      <c r="W201" s="455" t="s">
        <v>9</v>
      </c>
      <c r="X201" s="456"/>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5"/>
      <c r="BO201" s="455" t="s">
        <v>9</v>
      </c>
      <c r="BP201" s="456"/>
      <c r="BQ201" s="451"/>
      <c r="BR201" s="451"/>
      <c r="BS201" s="451"/>
      <c r="BT201" s="451"/>
      <c r="BU201" s="451"/>
      <c r="BV201" s="451"/>
      <c r="BW201" s="451"/>
      <c r="BX201" s="451"/>
      <c r="BY201" s="451"/>
      <c r="BZ201" s="451"/>
      <c r="CA201" s="451"/>
      <c r="CB201" s="451"/>
      <c r="CC201" s="451"/>
      <c r="CD201" s="451"/>
      <c r="CE201" s="451"/>
      <c r="CF201" s="451"/>
      <c r="CG201" s="451"/>
      <c r="CH201" s="451"/>
      <c r="CI201" s="451"/>
      <c r="CJ201" s="451"/>
      <c r="CK201" s="451"/>
      <c r="CL201" s="451"/>
      <c r="CM201" s="451"/>
      <c r="CN201" s="451"/>
      <c r="CO201" s="451"/>
      <c r="CP201" s="451"/>
      <c r="CQ201" s="451"/>
      <c r="CR201" s="451"/>
      <c r="CS201" s="451"/>
      <c r="CT201" s="451"/>
      <c r="CU201" s="451"/>
      <c r="CV201" s="451"/>
      <c r="CW201" s="451"/>
      <c r="CX201" s="451"/>
      <c r="CY201" s="451"/>
      <c r="CZ201" s="451"/>
      <c r="DA201" s="451"/>
      <c r="DB201" s="451"/>
      <c r="DC201" s="451"/>
      <c r="DD201" s="451"/>
      <c r="DE201" s="452"/>
      <c r="DF201" s="16"/>
    </row>
    <row r="202" spans="2:110" ht="10.5" customHeight="1" thickBot="1">
      <c r="B202" s="481"/>
      <c r="C202" s="482"/>
      <c r="D202" s="482"/>
      <c r="E202" s="482"/>
      <c r="F202" s="482"/>
      <c r="G202" s="482"/>
      <c r="H202" s="482"/>
      <c r="I202" s="482"/>
      <c r="J202" s="482"/>
      <c r="K202" s="482"/>
      <c r="L202" s="482"/>
      <c r="M202" s="482"/>
      <c r="N202" s="482"/>
      <c r="O202" s="482"/>
      <c r="P202" s="482"/>
      <c r="Q202" s="482"/>
      <c r="R202" s="482"/>
      <c r="S202" s="482"/>
      <c r="T202" s="482"/>
      <c r="U202" s="482"/>
      <c r="V202" s="483"/>
      <c r="W202" s="479"/>
      <c r="X202" s="480"/>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7"/>
      <c r="BO202" s="479"/>
      <c r="BP202" s="480"/>
      <c r="BQ202" s="477"/>
      <c r="BR202" s="477"/>
      <c r="BS202" s="477"/>
      <c r="BT202" s="477"/>
      <c r="BU202" s="477"/>
      <c r="BV202" s="477"/>
      <c r="BW202" s="477"/>
      <c r="BX202" s="477"/>
      <c r="BY202" s="477"/>
      <c r="BZ202" s="477"/>
      <c r="CA202" s="477"/>
      <c r="CB202" s="477"/>
      <c r="CC202" s="477"/>
      <c r="CD202" s="477"/>
      <c r="CE202" s="477"/>
      <c r="CF202" s="477"/>
      <c r="CG202" s="477"/>
      <c r="CH202" s="477"/>
      <c r="CI202" s="477"/>
      <c r="CJ202" s="477"/>
      <c r="CK202" s="477"/>
      <c r="CL202" s="477"/>
      <c r="CM202" s="477"/>
      <c r="CN202" s="477"/>
      <c r="CO202" s="477"/>
      <c r="CP202" s="477"/>
      <c r="CQ202" s="477"/>
      <c r="CR202" s="477"/>
      <c r="CS202" s="477"/>
      <c r="CT202" s="477"/>
      <c r="CU202" s="477"/>
      <c r="CV202" s="477"/>
      <c r="CW202" s="477"/>
      <c r="CX202" s="477"/>
      <c r="CY202" s="477"/>
      <c r="CZ202" s="477"/>
      <c r="DA202" s="477"/>
      <c r="DB202" s="477"/>
      <c r="DC202" s="477"/>
      <c r="DD202" s="477"/>
      <c r="DE202" s="478"/>
      <c r="DF202" s="16"/>
    </row>
    <row r="203" spans="2:110" ht="10.5" customHeight="1">
      <c r="B203" s="463" t="s">
        <v>50</v>
      </c>
      <c r="C203" s="464"/>
      <c r="D203" s="464"/>
      <c r="E203" s="464"/>
      <c r="F203" s="464"/>
      <c r="G203" s="464"/>
      <c r="H203" s="464"/>
      <c r="I203" s="464"/>
      <c r="J203" s="464"/>
      <c r="K203" s="464"/>
      <c r="L203" s="464"/>
      <c r="M203" s="464"/>
      <c r="N203" s="464"/>
      <c r="O203" s="464"/>
      <c r="P203" s="464"/>
      <c r="Q203" s="464"/>
      <c r="R203" s="464"/>
      <c r="S203" s="464"/>
      <c r="T203" s="464"/>
      <c r="U203" s="464"/>
      <c r="V203" s="465"/>
      <c r="W203" s="441">
        <v>420</v>
      </c>
      <c r="X203" s="44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c r="BK203" s="62"/>
      <c r="BL203" s="62"/>
      <c r="BM203" s="62"/>
      <c r="BN203" s="63"/>
      <c r="BO203" s="441">
        <v>430</v>
      </c>
      <c r="BP203" s="442"/>
      <c r="BQ203" s="449" t="str">
        <f>IF($CI$144&lt;=0,"",IF(Y203&lt;&gt;0,(Y203/$CI$98)*$CI$144,0))</f>
        <v/>
      </c>
      <c r="BR203" s="449"/>
      <c r="BS203" s="449"/>
      <c r="BT203" s="449"/>
      <c r="BU203" s="449"/>
      <c r="BV203" s="449"/>
      <c r="BW203" s="449"/>
      <c r="BX203" s="449"/>
      <c r="BY203" s="449"/>
      <c r="BZ203" s="449"/>
      <c r="CA203" s="449"/>
      <c r="CB203" s="449"/>
      <c r="CC203" s="449"/>
      <c r="CD203" s="449"/>
      <c r="CE203" s="449"/>
      <c r="CF203" s="449"/>
      <c r="CG203" s="449"/>
      <c r="CH203" s="449"/>
      <c r="CI203" s="449"/>
      <c r="CJ203" s="449"/>
      <c r="CK203" s="449"/>
      <c r="CL203" s="449"/>
      <c r="CM203" s="449"/>
      <c r="CN203" s="449"/>
      <c r="CO203" s="449"/>
      <c r="CP203" s="449"/>
      <c r="CQ203" s="449"/>
      <c r="CR203" s="449"/>
      <c r="CS203" s="449"/>
      <c r="CT203" s="449"/>
      <c r="CU203" s="449"/>
      <c r="CV203" s="449"/>
      <c r="CW203" s="449"/>
      <c r="CX203" s="449"/>
      <c r="CY203" s="449"/>
      <c r="CZ203" s="449"/>
      <c r="DA203" s="449"/>
      <c r="DB203" s="449"/>
      <c r="DC203" s="449"/>
      <c r="DD203" s="449"/>
      <c r="DE203" s="450"/>
      <c r="DF203" s="16"/>
    </row>
    <row r="204" spans="2:110" ht="10.5" customHeight="1">
      <c r="B204" s="466"/>
      <c r="C204" s="467"/>
      <c r="D204" s="467"/>
      <c r="E204" s="467"/>
      <c r="F204" s="467"/>
      <c r="G204" s="467"/>
      <c r="H204" s="467"/>
      <c r="I204" s="467"/>
      <c r="J204" s="467"/>
      <c r="K204" s="467"/>
      <c r="L204" s="467"/>
      <c r="M204" s="467"/>
      <c r="N204" s="467"/>
      <c r="O204" s="467"/>
      <c r="P204" s="467"/>
      <c r="Q204" s="467"/>
      <c r="R204" s="467"/>
      <c r="S204" s="467"/>
      <c r="T204" s="467"/>
      <c r="U204" s="467"/>
      <c r="V204" s="468"/>
      <c r="W204" s="455" t="s">
        <v>9</v>
      </c>
      <c r="X204" s="456"/>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5"/>
      <c r="BO204" s="455" t="s">
        <v>9</v>
      </c>
      <c r="BP204" s="456"/>
      <c r="BQ204" s="451"/>
      <c r="BR204" s="451"/>
      <c r="BS204" s="451"/>
      <c r="BT204" s="451"/>
      <c r="BU204" s="451"/>
      <c r="BV204" s="451"/>
      <c r="BW204" s="451"/>
      <c r="BX204" s="451"/>
      <c r="BY204" s="451"/>
      <c r="BZ204" s="451"/>
      <c r="CA204" s="451"/>
      <c r="CB204" s="451"/>
      <c r="CC204" s="451"/>
      <c r="CD204" s="451"/>
      <c r="CE204" s="451"/>
      <c r="CF204" s="451"/>
      <c r="CG204" s="451"/>
      <c r="CH204" s="451"/>
      <c r="CI204" s="451"/>
      <c r="CJ204" s="451"/>
      <c r="CK204" s="451"/>
      <c r="CL204" s="451"/>
      <c r="CM204" s="451"/>
      <c r="CN204" s="451"/>
      <c r="CO204" s="451"/>
      <c r="CP204" s="451"/>
      <c r="CQ204" s="451"/>
      <c r="CR204" s="451"/>
      <c r="CS204" s="451"/>
      <c r="CT204" s="451"/>
      <c r="CU204" s="451"/>
      <c r="CV204" s="451"/>
      <c r="CW204" s="451"/>
      <c r="CX204" s="451"/>
      <c r="CY204" s="451"/>
      <c r="CZ204" s="451"/>
      <c r="DA204" s="451"/>
      <c r="DB204" s="451"/>
      <c r="DC204" s="451"/>
      <c r="DD204" s="451"/>
      <c r="DE204" s="452"/>
      <c r="DF204" s="16"/>
    </row>
    <row r="205" spans="2:110" ht="10.5" customHeight="1" thickBot="1">
      <c r="B205" s="481"/>
      <c r="C205" s="482"/>
      <c r="D205" s="482"/>
      <c r="E205" s="482"/>
      <c r="F205" s="482"/>
      <c r="G205" s="482"/>
      <c r="H205" s="482"/>
      <c r="I205" s="482"/>
      <c r="J205" s="482"/>
      <c r="K205" s="482"/>
      <c r="L205" s="482"/>
      <c r="M205" s="482"/>
      <c r="N205" s="482"/>
      <c r="O205" s="482"/>
      <c r="P205" s="482"/>
      <c r="Q205" s="482"/>
      <c r="R205" s="482"/>
      <c r="S205" s="482"/>
      <c r="T205" s="482"/>
      <c r="U205" s="482"/>
      <c r="V205" s="483"/>
      <c r="W205" s="479"/>
      <c r="X205" s="480"/>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7"/>
      <c r="BO205" s="479"/>
      <c r="BP205" s="480"/>
      <c r="BQ205" s="477"/>
      <c r="BR205" s="477"/>
      <c r="BS205" s="477"/>
      <c r="BT205" s="477"/>
      <c r="BU205" s="477"/>
      <c r="BV205" s="477"/>
      <c r="BW205" s="477"/>
      <c r="BX205" s="477"/>
      <c r="BY205" s="477"/>
      <c r="BZ205" s="477"/>
      <c r="CA205" s="477"/>
      <c r="CB205" s="477"/>
      <c r="CC205" s="477"/>
      <c r="CD205" s="477"/>
      <c r="CE205" s="477"/>
      <c r="CF205" s="477"/>
      <c r="CG205" s="477"/>
      <c r="CH205" s="477"/>
      <c r="CI205" s="477"/>
      <c r="CJ205" s="477"/>
      <c r="CK205" s="477"/>
      <c r="CL205" s="477"/>
      <c r="CM205" s="477"/>
      <c r="CN205" s="477"/>
      <c r="CO205" s="477"/>
      <c r="CP205" s="477"/>
      <c r="CQ205" s="477"/>
      <c r="CR205" s="477"/>
      <c r="CS205" s="477"/>
      <c r="CT205" s="477"/>
      <c r="CU205" s="477"/>
      <c r="CV205" s="477"/>
      <c r="CW205" s="477"/>
      <c r="CX205" s="477"/>
      <c r="CY205" s="477"/>
      <c r="CZ205" s="477"/>
      <c r="DA205" s="477"/>
      <c r="DB205" s="477"/>
      <c r="DC205" s="477"/>
      <c r="DD205" s="477"/>
      <c r="DE205" s="478"/>
      <c r="DF205" s="16"/>
    </row>
    <row r="206" spans="2:110" ht="10.5" customHeight="1">
      <c r="B206" s="463" t="s">
        <v>51</v>
      </c>
      <c r="C206" s="464"/>
      <c r="D206" s="464"/>
      <c r="E206" s="464"/>
      <c r="F206" s="464"/>
      <c r="G206" s="464"/>
      <c r="H206" s="464"/>
      <c r="I206" s="464"/>
      <c r="J206" s="464"/>
      <c r="K206" s="464"/>
      <c r="L206" s="464"/>
      <c r="M206" s="464"/>
      <c r="N206" s="464"/>
      <c r="O206" s="464"/>
      <c r="P206" s="464"/>
      <c r="Q206" s="464"/>
      <c r="R206" s="464"/>
      <c r="S206" s="464"/>
      <c r="T206" s="464"/>
      <c r="U206" s="464"/>
      <c r="V206" s="465"/>
      <c r="W206" s="441">
        <v>440</v>
      </c>
      <c r="X206" s="44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c r="BK206" s="62"/>
      <c r="BL206" s="62"/>
      <c r="BM206" s="62"/>
      <c r="BN206" s="63"/>
      <c r="BO206" s="441">
        <v>450</v>
      </c>
      <c r="BP206" s="442"/>
      <c r="BQ206" s="449" t="str">
        <f>IF($CI$144&lt;=0,"",IF(Y206&lt;&gt;0,(Y206/$CI$98)*$CI$144,0))</f>
        <v/>
      </c>
      <c r="BR206" s="449"/>
      <c r="BS206" s="449"/>
      <c r="BT206" s="449"/>
      <c r="BU206" s="449"/>
      <c r="BV206" s="449"/>
      <c r="BW206" s="449"/>
      <c r="BX206" s="449"/>
      <c r="BY206" s="449"/>
      <c r="BZ206" s="449"/>
      <c r="CA206" s="449"/>
      <c r="CB206" s="449"/>
      <c r="CC206" s="449"/>
      <c r="CD206" s="449"/>
      <c r="CE206" s="449"/>
      <c r="CF206" s="449"/>
      <c r="CG206" s="449"/>
      <c r="CH206" s="449"/>
      <c r="CI206" s="449"/>
      <c r="CJ206" s="449"/>
      <c r="CK206" s="449"/>
      <c r="CL206" s="449"/>
      <c r="CM206" s="449"/>
      <c r="CN206" s="449"/>
      <c r="CO206" s="449"/>
      <c r="CP206" s="449"/>
      <c r="CQ206" s="449"/>
      <c r="CR206" s="449"/>
      <c r="CS206" s="449"/>
      <c r="CT206" s="449"/>
      <c r="CU206" s="449"/>
      <c r="CV206" s="449"/>
      <c r="CW206" s="449"/>
      <c r="CX206" s="449"/>
      <c r="CY206" s="449"/>
      <c r="CZ206" s="449"/>
      <c r="DA206" s="449"/>
      <c r="DB206" s="449"/>
      <c r="DC206" s="449"/>
      <c r="DD206" s="449"/>
      <c r="DE206" s="450"/>
      <c r="DF206" s="16"/>
    </row>
    <row r="207" spans="2:110" ht="10.5" customHeight="1">
      <c r="B207" s="466"/>
      <c r="C207" s="467"/>
      <c r="D207" s="467"/>
      <c r="E207" s="467"/>
      <c r="F207" s="467"/>
      <c r="G207" s="467"/>
      <c r="H207" s="467"/>
      <c r="I207" s="467"/>
      <c r="J207" s="467"/>
      <c r="K207" s="467"/>
      <c r="L207" s="467"/>
      <c r="M207" s="467"/>
      <c r="N207" s="467"/>
      <c r="O207" s="467"/>
      <c r="P207" s="467"/>
      <c r="Q207" s="467"/>
      <c r="R207" s="467"/>
      <c r="S207" s="467"/>
      <c r="T207" s="467"/>
      <c r="U207" s="467"/>
      <c r="V207" s="468"/>
      <c r="W207" s="455" t="s">
        <v>9</v>
      </c>
      <c r="X207" s="456"/>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5"/>
      <c r="BO207" s="455" t="s">
        <v>9</v>
      </c>
      <c r="BP207" s="456"/>
      <c r="BQ207" s="451"/>
      <c r="BR207" s="451"/>
      <c r="BS207" s="451"/>
      <c r="BT207" s="451"/>
      <c r="BU207" s="451"/>
      <c r="BV207" s="451"/>
      <c r="BW207" s="451"/>
      <c r="BX207" s="451"/>
      <c r="BY207" s="451"/>
      <c r="BZ207" s="451"/>
      <c r="CA207" s="451"/>
      <c r="CB207" s="451"/>
      <c r="CC207" s="451"/>
      <c r="CD207" s="451"/>
      <c r="CE207" s="451"/>
      <c r="CF207" s="451"/>
      <c r="CG207" s="451"/>
      <c r="CH207" s="451"/>
      <c r="CI207" s="451"/>
      <c r="CJ207" s="451"/>
      <c r="CK207" s="451"/>
      <c r="CL207" s="451"/>
      <c r="CM207" s="451"/>
      <c r="CN207" s="451"/>
      <c r="CO207" s="451"/>
      <c r="CP207" s="451"/>
      <c r="CQ207" s="451"/>
      <c r="CR207" s="451"/>
      <c r="CS207" s="451"/>
      <c r="CT207" s="451"/>
      <c r="CU207" s="451"/>
      <c r="CV207" s="451"/>
      <c r="CW207" s="451"/>
      <c r="CX207" s="451"/>
      <c r="CY207" s="451"/>
      <c r="CZ207" s="451"/>
      <c r="DA207" s="451"/>
      <c r="DB207" s="451"/>
      <c r="DC207" s="451"/>
      <c r="DD207" s="451"/>
      <c r="DE207" s="452"/>
      <c r="DF207" s="16"/>
    </row>
    <row r="208" spans="2:110" ht="10.5" customHeight="1" thickBot="1">
      <c r="B208" s="481"/>
      <c r="C208" s="482"/>
      <c r="D208" s="482"/>
      <c r="E208" s="482"/>
      <c r="F208" s="482"/>
      <c r="G208" s="482"/>
      <c r="H208" s="482"/>
      <c r="I208" s="482"/>
      <c r="J208" s="482"/>
      <c r="K208" s="482"/>
      <c r="L208" s="482"/>
      <c r="M208" s="482"/>
      <c r="N208" s="482"/>
      <c r="O208" s="482"/>
      <c r="P208" s="482"/>
      <c r="Q208" s="482"/>
      <c r="R208" s="482"/>
      <c r="S208" s="482"/>
      <c r="T208" s="482"/>
      <c r="U208" s="482"/>
      <c r="V208" s="483"/>
      <c r="W208" s="479"/>
      <c r="X208" s="480"/>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7"/>
      <c r="BO208" s="479"/>
      <c r="BP208" s="480"/>
      <c r="BQ208" s="477"/>
      <c r="BR208" s="477"/>
      <c r="BS208" s="477"/>
      <c r="BT208" s="477"/>
      <c r="BU208" s="477"/>
      <c r="BV208" s="477"/>
      <c r="BW208" s="477"/>
      <c r="BX208" s="477"/>
      <c r="BY208" s="477"/>
      <c r="BZ208" s="477"/>
      <c r="CA208" s="477"/>
      <c r="CB208" s="477"/>
      <c r="CC208" s="477"/>
      <c r="CD208" s="477"/>
      <c r="CE208" s="477"/>
      <c r="CF208" s="477"/>
      <c r="CG208" s="477"/>
      <c r="CH208" s="477"/>
      <c r="CI208" s="477"/>
      <c r="CJ208" s="477"/>
      <c r="CK208" s="477"/>
      <c r="CL208" s="477"/>
      <c r="CM208" s="477"/>
      <c r="CN208" s="477"/>
      <c r="CO208" s="477"/>
      <c r="CP208" s="477"/>
      <c r="CQ208" s="477"/>
      <c r="CR208" s="477"/>
      <c r="CS208" s="477"/>
      <c r="CT208" s="477"/>
      <c r="CU208" s="477"/>
      <c r="CV208" s="477"/>
      <c r="CW208" s="477"/>
      <c r="CX208" s="477"/>
      <c r="CY208" s="477"/>
      <c r="CZ208" s="477"/>
      <c r="DA208" s="477"/>
      <c r="DB208" s="477"/>
      <c r="DC208" s="477"/>
      <c r="DD208" s="477"/>
      <c r="DE208" s="478"/>
      <c r="DF208" s="16"/>
    </row>
    <row r="209" spans="2:110" ht="10.5" customHeight="1">
      <c r="B209" s="463" t="s">
        <v>52</v>
      </c>
      <c r="C209" s="464"/>
      <c r="D209" s="464"/>
      <c r="E209" s="464"/>
      <c r="F209" s="464"/>
      <c r="G209" s="464"/>
      <c r="H209" s="464"/>
      <c r="I209" s="464"/>
      <c r="J209" s="464"/>
      <c r="K209" s="464"/>
      <c r="L209" s="464"/>
      <c r="M209" s="464"/>
      <c r="N209" s="464"/>
      <c r="O209" s="464"/>
      <c r="P209" s="464"/>
      <c r="Q209" s="464"/>
      <c r="R209" s="464"/>
      <c r="S209" s="464"/>
      <c r="T209" s="464"/>
      <c r="U209" s="464"/>
      <c r="V209" s="465"/>
      <c r="W209" s="441">
        <v>460</v>
      </c>
      <c r="X209" s="44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3"/>
      <c r="BO209" s="441">
        <v>470</v>
      </c>
      <c r="BP209" s="442"/>
      <c r="BQ209" s="449" t="str">
        <f>IF($CI$144&lt;=0,"",IF(Y209&lt;&gt;0,(Y209/$CI$98)*$CI$144,0))</f>
        <v/>
      </c>
      <c r="BR209" s="449"/>
      <c r="BS209" s="449"/>
      <c r="BT209" s="449"/>
      <c r="BU209" s="449"/>
      <c r="BV209" s="449"/>
      <c r="BW209" s="449"/>
      <c r="BX209" s="449"/>
      <c r="BY209" s="449"/>
      <c r="BZ209" s="449"/>
      <c r="CA209" s="449"/>
      <c r="CB209" s="449"/>
      <c r="CC209" s="449"/>
      <c r="CD209" s="449"/>
      <c r="CE209" s="449"/>
      <c r="CF209" s="449"/>
      <c r="CG209" s="449"/>
      <c r="CH209" s="449"/>
      <c r="CI209" s="449"/>
      <c r="CJ209" s="449"/>
      <c r="CK209" s="449"/>
      <c r="CL209" s="449"/>
      <c r="CM209" s="449"/>
      <c r="CN209" s="449"/>
      <c r="CO209" s="449"/>
      <c r="CP209" s="449"/>
      <c r="CQ209" s="449"/>
      <c r="CR209" s="449"/>
      <c r="CS209" s="449"/>
      <c r="CT209" s="449"/>
      <c r="CU209" s="449"/>
      <c r="CV209" s="449"/>
      <c r="CW209" s="449"/>
      <c r="CX209" s="449"/>
      <c r="CY209" s="449"/>
      <c r="CZ209" s="449"/>
      <c r="DA209" s="449"/>
      <c r="DB209" s="449"/>
      <c r="DC209" s="449"/>
      <c r="DD209" s="449"/>
      <c r="DE209" s="450"/>
      <c r="DF209" s="16"/>
    </row>
    <row r="210" spans="2:110" ht="10.5" customHeight="1">
      <c r="B210" s="466"/>
      <c r="C210" s="467"/>
      <c r="D210" s="467"/>
      <c r="E210" s="467"/>
      <c r="F210" s="467"/>
      <c r="G210" s="467"/>
      <c r="H210" s="467"/>
      <c r="I210" s="467"/>
      <c r="J210" s="467"/>
      <c r="K210" s="467"/>
      <c r="L210" s="467"/>
      <c r="M210" s="467"/>
      <c r="N210" s="467"/>
      <c r="O210" s="467"/>
      <c r="P210" s="467"/>
      <c r="Q210" s="467"/>
      <c r="R210" s="467"/>
      <c r="S210" s="467"/>
      <c r="T210" s="467"/>
      <c r="U210" s="467"/>
      <c r="V210" s="468"/>
      <c r="W210" s="455" t="s">
        <v>9</v>
      </c>
      <c r="X210" s="456"/>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5"/>
      <c r="BO210" s="455" t="s">
        <v>9</v>
      </c>
      <c r="BP210" s="456"/>
      <c r="BQ210" s="451"/>
      <c r="BR210" s="451"/>
      <c r="BS210" s="451"/>
      <c r="BT210" s="451"/>
      <c r="BU210" s="451"/>
      <c r="BV210" s="451"/>
      <c r="BW210" s="451"/>
      <c r="BX210" s="451"/>
      <c r="BY210" s="451"/>
      <c r="BZ210" s="451"/>
      <c r="CA210" s="451"/>
      <c r="CB210" s="451"/>
      <c r="CC210" s="451"/>
      <c r="CD210" s="451"/>
      <c r="CE210" s="451"/>
      <c r="CF210" s="451"/>
      <c r="CG210" s="451"/>
      <c r="CH210" s="451"/>
      <c r="CI210" s="451"/>
      <c r="CJ210" s="451"/>
      <c r="CK210" s="451"/>
      <c r="CL210" s="451"/>
      <c r="CM210" s="451"/>
      <c r="CN210" s="451"/>
      <c r="CO210" s="451"/>
      <c r="CP210" s="451"/>
      <c r="CQ210" s="451"/>
      <c r="CR210" s="451"/>
      <c r="CS210" s="451"/>
      <c r="CT210" s="451"/>
      <c r="CU210" s="451"/>
      <c r="CV210" s="451"/>
      <c r="CW210" s="451"/>
      <c r="CX210" s="451"/>
      <c r="CY210" s="451"/>
      <c r="CZ210" s="451"/>
      <c r="DA210" s="451"/>
      <c r="DB210" s="451"/>
      <c r="DC210" s="451"/>
      <c r="DD210" s="451"/>
      <c r="DE210" s="452"/>
      <c r="DF210" s="16"/>
    </row>
    <row r="211" spans="2:110" ht="10.5" customHeight="1" thickBot="1">
      <c r="B211" s="481"/>
      <c r="C211" s="482"/>
      <c r="D211" s="482"/>
      <c r="E211" s="482"/>
      <c r="F211" s="482"/>
      <c r="G211" s="482"/>
      <c r="H211" s="482"/>
      <c r="I211" s="482"/>
      <c r="J211" s="482"/>
      <c r="K211" s="482"/>
      <c r="L211" s="482"/>
      <c r="M211" s="482"/>
      <c r="N211" s="482"/>
      <c r="O211" s="482"/>
      <c r="P211" s="482"/>
      <c r="Q211" s="482"/>
      <c r="R211" s="482"/>
      <c r="S211" s="482"/>
      <c r="T211" s="482"/>
      <c r="U211" s="482"/>
      <c r="V211" s="483"/>
      <c r="W211" s="479"/>
      <c r="X211" s="480"/>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7"/>
      <c r="BO211" s="479"/>
      <c r="BP211" s="480"/>
      <c r="BQ211" s="477"/>
      <c r="BR211" s="477"/>
      <c r="BS211" s="477"/>
      <c r="BT211" s="477"/>
      <c r="BU211" s="477"/>
      <c r="BV211" s="477"/>
      <c r="BW211" s="477"/>
      <c r="BX211" s="477"/>
      <c r="BY211" s="477"/>
      <c r="BZ211" s="477"/>
      <c r="CA211" s="477"/>
      <c r="CB211" s="477"/>
      <c r="CC211" s="477"/>
      <c r="CD211" s="477"/>
      <c r="CE211" s="477"/>
      <c r="CF211" s="477"/>
      <c r="CG211" s="477"/>
      <c r="CH211" s="477"/>
      <c r="CI211" s="477"/>
      <c r="CJ211" s="477"/>
      <c r="CK211" s="477"/>
      <c r="CL211" s="477"/>
      <c r="CM211" s="477"/>
      <c r="CN211" s="477"/>
      <c r="CO211" s="477"/>
      <c r="CP211" s="477"/>
      <c r="CQ211" s="477"/>
      <c r="CR211" s="477"/>
      <c r="CS211" s="477"/>
      <c r="CT211" s="477"/>
      <c r="CU211" s="477"/>
      <c r="CV211" s="477"/>
      <c r="CW211" s="477"/>
      <c r="CX211" s="477"/>
      <c r="CY211" s="477"/>
      <c r="CZ211" s="477"/>
      <c r="DA211" s="477"/>
      <c r="DB211" s="477"/>
      <c r="DC211" s="477"/>
      <c r="DD211" s="477"/>
      <c r="DE211" s="478"/>
      <c r="DF211" s="16"/>
    </row>
    <row r="212" spans="2:110" ht="10.5" customHeight="1">
      <c r="B212" s="463" t="s">
        <v>53</v>
      </c>
      <c r="C212" s="464"/>
      <c r="D212" s="464"/>
      <c r="E212" s="464"/>
      <c r="F212" s="464"/>
      <c r="G212" s="464"/>
      <c r="H212" s="464"/>
      <c r="I212" s="464"/>
      <c r="J212" s="464"/>
      <c r="K212" s="464"/>
      <c r="L212" s="464"/>
      <c r="M212" s="464"/>
      <c r="N212" s="464"/>
      <c r="O212" s="464"/>
      <c r="P212" s="464"/>
      <c r="Q212" s="464"/>
      <c r="R212" s="464"/>
      <c r="S212" s="464"/>
      <c r="T212" s="464"/>
      <c r="U212" s="464"/>
      <c r="V212" s="465"/>
      <c r="W212" s="441">
        <v>480</v>
      </c>
      <c r="X212" s="44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3"/>
      <c r="BO212" s="441">
        <v>490</v>
      </c>
      <c r="BP212" s="442"/>
      <c r="BQ212" s="449" t="str">
        <f>IF($CI$144&lt;=0,"",IF(Y212&lt;&gt;0,(Y212/$CI$98)*$CI$144,0))</f>
        <v/>
      </c>
      <c r="BR212" s="449"/>
      <c r="BS212" s="449"/>
      <c r="BT212" s="449"/>
      <c r="BU212" s="449"/>
      <c r="BV212" s="449"/>
      <c r="BW212" s="449"/>
      <c r="BX212" s="449"/>
      <c r="BY212" s="449"/>
      <c r="BZ212" s="449"/>
      <c r="CA212" s="449"/>
      <c r="CB212" s="449"/>
      <c r="CC212" s="449"/>
      <c r="CD212" s="449"/>
      <c r="CE212" s="449"/>
      <c r="CF212" s="449"/>
      <c r="CG212" s="449"/>
      <c r="CH212" s="449"/>
      <c r="CI212" s="449"/>
      <c r="CJ212" s="449"/>
      <c r="CK212" s="449"/>
      <c r="CL212" s="449"/>
      <c r="CM212" s="449"/>
      <c r="CN212" s="449"/>
      <c r="CO212" s="449"/>
      <c r="CP212" s="449"/>
      <c r="CQ212" s="449"/>
      <c r="CR212" s="449"/>
      <c r="CS212" s="449"/>
      <c r="CT212" s="449"/>
      <c r="CU212" s="449"/>
      <c r="CV212" s="449"/>
      <c r="CW212" s="449"/>
      <c r="CX212" s="449"/>
      <c r="CY212" s="449"/>
      <c r="CZ212" s="449"/>
      <c r="DA212" s="449"/>
      <c r="DB212" s="449"/>
      <c r="DC212" s="449"/>
      <c r="DD212" s="449"/>
      <c r="DE212" s="450"/>
      <c r="DF212" s="16"/>
    </row>
    <row r="213" spans="2:110" ht="10.5" customHeight="1">
      <c r="B213" s="466"/>
      <c r="C213" s="467"/>
      <c r="D213" s="467"/>
      <c r="E213" s="467"/>
      <c r="F213" s="467"/>
      <c r="G213" s="467"/>
      <c r="H213" s="467"/>
      <c r="I213" s="467"/>
      <c r="J213" s="467"/>
      <c r="K213" s="467"/>
      <c r="L213" s="467"/>
      <c r="M213" s="467"/>
      <c r="N213" s="467"/>
      <c r="O213" s="467"/>
      <c r="P213" s="467"/>
      <c r="Q213" s="467"/>
      <c r="R213" s="467"/>
      <c r="S213" s="467"/>
      <c r="T213" s="467"/>
      <c r="U213" s="467"/>
      <c r="V213" s="468"/>
      <c r="W213" s="455" t="s">
        <v>9</v>
      </c>
      <c r="X213" s="456"/>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5"/>
      <c r="BO213" s="455" t="s">
        <v>9</v>
      </c>
      <c r="BP213" s="456"/>
      <c r="BQ213" s="451"/>
      <c r="BR213" s="451"/>
      <c r="BS213" s="451"/>
      <c r="BT213" s="451"/>
      <c r="BU213" s="451"/>
      <c r="BV213" s="451"/>
      <c r="BW213" s="451"/>
      <c r="BX213" s="451"/>
      <c r="BY213" s="451"/>
      <c r="BZ213" s="451"/>
      <c r="CA213" s="451"/>
      <c r="CB213" s="451"/>
      <c r="CC213" s="451"/>
      <c r="CD213" s="451"/>
      <c r="CE213" s="451"/>
      <c r="CF213" s="451"/>
      <c r="CG213" s="451"/>
      <c r="CH213" s="451"/>
      <c r="CI213" s="451"/>
      <c r="CJ213" s="451"/>
      <c r="CK213" s="451"/>
      <c r="CL213" s="451"/>
      <c r="CM213" s="451"/>
      <c r="CN213" s="451"/>
      <c r="CO213" s="451"/>
      <c r="CP213" s="451"/>
      <c r="CQ213" s="451"/>
      <c r="CR213" s="451"/>
      <c r="CS213" s="451"/>
      <c r="CT213" s="451"/>
      <c r="CU213" s="451"/>
      <c r="CV213" s="451"/>
      <c r="CW213" s="451"/>
      <c r="CX213" s="451"/>
      <c r="CY213" s="451"/>
      <c r="CZ213" s="451"/>
      <c r="DA213" s="451"/>
      <c r="DB213" s="451"/>
      <c r="DC213" s="451"/>
      <c r="DD213" s="451"/>
      <c r="DE213" s="452"/>
      <c r="DF213" s="16"/>
    </row>
    <row r="214" spans="2:110" ht="10.5" customHeight="1" thickBot="1">
      <c r="B214" s="481"/>
      <c r="C214" s="482"/>
      <c r="D214" s="482"/>
      <c r="E214" s="482"/>
      <c r="F214" s="482"/>
      <c r="G214" s="482"/>
      <c r="H214" s="482"/>
      <c r="I214" s="482"/>
      <c r="J214" s="482"/>
      <c r="K214" s="482"/>
      <c r="L214" s="482"/>
      <c r="M214" s="482"/>
      <c r="N214" s="482"/>
      <c r="O214" s="482"/>
      <c r="P214" s="482"/>
      <c r="Q214" s="482"/>
      <c r="R214" s="482"/>
      <c r="S214" s="482"/>
      <c r="T214" s="482"/>
      <c r="U214" s="482"/>
      <c r="V214" s="483"/>
      <c r="W214" s="479"/>
      <c r="X214" s="480"/>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7"/>
      <c r="BO214" s="479"/>
      <c r="BP214" s="480"/>
      <c r="BQ214" s="477"/>
      <c r="BR214" s="477"/>
      <c r="BS214" s="477"/>
      <c r="BT214" s="477"/>
      <c r="BU214" s="477"/>
      <c r="BV214" s="477"/>
      <c r="BW214" s="477"/>
      <c r="BX214" s="477"/>
      <c r="BY214" s="477"/>
      <c r="BZ214" s="477"/>
      <c r="CA214" s="477"/>
      <c r="CB214" s="477"/>
      <c r="CC214" s="477"/>
      <c r="CD214" s="477"/>
      <c r="CE214" s="477"/>
      <c r="CF214" s="477"/>
      <c r="CG214" s="477"/>
      <c r="CH214" s="477"/>
      <c r="CI214" s="477"/>
      <c r="CJ214" s="477"/>
      <c r="CK214" s="477"/>
      <c r="CL214" s="477"/>
      <c r="CM214" s="477"/>
      <c r="CN214" s="477"/>
      <c r="CO214" s="477"/>
      <c r="CP214" s="477"/>
      <c r="CQ214" s="477"/>
      <c r="CR214" s="477"/>
      <c r="CS214" s="477"/>
      <c r="CT214" s="477"/>
      <c r="CU214" s="477"/>
      <c r="CV214" s="477"/>
      <c r="CW214" s="477"/>
      <c r="CX214" s="477"/>
      <c r="CY214" s="477"/>
      <c r="CZ214" s="477"/>
      <c r="DA214" s="477"/>
      <c r="DB214" s="477"/>
      <c r="DC214" s="477"/>
      <c r="DD214" s="477"/>
      <c r="DE214" s="478"/>
      <c r="DF214" s="16"/>
    </row>
    <row r="215" spans="2:110" ht="10.5" customHeight="1">
      <c r="B215" s="463" t="s">
        <v>54</v>
      </c>
      <c r="C215" s="464"/>
      <c r="D215" s="464"/>
      <c r="E215" s="464"/>
      <c r="F215" s="464"/>
      <c r="G215" s="464"/>
      <c r="H215" s="464"/>
      <c r="I215" s="464"/>
      <c r="J215" s="464"/>
      <c r="K215" s="464"/>
      <c r="L215" s="464"/>
      <c r="M215" s="464"/>
      <c r="N215" s="464"/>
      <c r="O215" s="464"/>
      <c r="P215" s="464"/>
      <c r="Q215" s="464"/>
      <c r="R215" s="464"/>
      <c r="S215" s="464"/>
      <c r="T215" s="464"/>
      <c r="U215" s="464"/>
      <c r="V215" s="465"/>
      <c r="W215" s="441">
        <v>500</v>
      </c>
      <c r="X215" s="44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3"/>
      <c r="BO215" s="441">
        <v>510</v>
      </c>
      <c r="BP215" s="442"/>
      <c r="BQ215" s="449" t="str">
        <f>IF($CI$144&lt;=0,"",IF(Y215&lt;&gt;0,(Y215/$CI$98)*$CI$144,0))</f>
        <v/>
      </c>
      <c r="BR215" s="449"/>
      <c r="BS215" s="449"/>
      <c r="BT215" s="449"/>
      <c r="BU215" s="449"/>
      <c r="BV215" s="449"/>
      <c r="BW215" s="449"/>
      <c r="BX215" s="449"/>
      <c r="BY215" s="449"/>
      <c r="BZ215" s="449"/>
      <c r="CA215" s="449"/>
      <c r="CB215" s="449"/>
      <c r="CC215" s="449"/>
      <c r="CD215" s="449"/>
      <c r="CE215" s="449"/>
      <c r="CF215" s="449"/>
      <c r="CG215" s="449"/>
      <c r="CH215" s="449"/>
      <c r="CI215" s="449"/>
      <c r="CJ215" s="449"/>
      <c r="CK215" s="449"/>
      <c r="CL215" s="449"/>
      <c r="CM215" s="449"/>
      <c r="CN215" s="449"/>
      <c r="CO215" s="449"/>
      <c r="CP215" s="449"/>
      <c r="CQ215" s="449"/>
      <c r="CR215" s="449"/>
      <c r="CS215" s="449"/>
      <c r="CT215" s="449"/>
      <c r="CU215" s="449"/>
      <c r="CV215" s="449"/>
      <c r="CW215" s="449"/>
      <c r="CX215" s="449"/>
      <c r="CY215" s="449"/>
      <c r="CZ215" s="449"/>
      <c r="DA215" s="449"/>
      <c r="DB215" s="449"/>
      <c r="DC215" s="449"/>
      <c r="DD215" s="449"/>
      <c r="DE215" s="450"/>
      <c r="DF215" s="16"/>
    </row>
    <row r="216" spans="2:110" ht="10.5" customHeight="1">
      <c r="B216" s="466"/>
      <c r="C216" s="467"/>
      <c r="D216" s="467"/>
      <c r="E216" s="467"/>
      <c r="F216" s="467"/>
      <c r="G216" s="467"/>
      <c r="H216" s="467"/>
      <c r="I216" s="467"/>
      <c r="J216" s="467"/>
      <c r="K216" s="467"/>
      <c r="L216" s="467"/>
      <c r="M216" s="467"/>
      <c r="N216" s="467"/>
      <c r="O216" s="467"/>
      <c r="P216" s="467"/>
      <c r="Q216" s="467"/>
      <c r="R216" s="467"/>
      <c r="S216" s="467"/>
      <c r="T216" s="467"/>
      <c r="U216" s="467"/>
      <c r="V216" s="468"/>
      <c r="W216" s="455" t="s">
        <v>9</v>
      </c>
      <c r="X216" s="456"/>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5"/>
      <c r="BO216" s="455" t="s">
        <v>9</v>
      </c>
      <c r="BP216" s="456"/>
      <c r="BQ216" s="451"/>
      <c r="BR216" s="451"/>
      <c r="BS216" s="451"/>
      <c r="BT216" s="451"/>
      <c r="BU216" s="451"/>
      <c r="BV216" s="451"/>
      <c r="BW216" s="451"/>
      <c r="BX216" s="451"/>
      <c r="BY216" s="451"/>
      <c r="BZ216" s="451"/>
      <c r="CA216" s="451"/>
      <c r="CB216" s="451"/>
      <c r="CC216" s="451"/>
      <c r="CD216" s="451"/>
      <c r="CE216" s="451"/>
      <c r="CF216" s="451"/>
      <c r="CG216" s="451"/>
      <c r="CH216" s="451"/>
      <c r="CI216" s="451"/>
      <c r="CJ216" s="451"/>
      <c r="CK216" s="451"/>
      <c r="CL216" s="451"/>
      <c r="CM216" s="451"/>
      <c r="CN216" s="451"/>
      <c r="CO216" s="451"/>
      <c r="CP216" s="451"/>
      <c r="CQ216" s="451"/>
      <c r="CR216" s="451"/>
      <c r="CS216" s="451"/>
      <c r="CT216" s="451"/>
      <c r="CU216" s="451"/>
      <c r="CV216" s="451"/>
      <c r="CW216" s="451"/>
      <c r="CX216" s="451"/>
      <c r="CY216" s="451"/>
      <c r="CZ216" s="451"/>
      <c r="DA216" s="451"/>
      <c r="DB216" s="451"/>
      <c r="DC216" s="451"/>
      <c r="DD216" s="451"/>
      <c r="DE216" s="452"/>
      <c r="DF216" s="16"/>
    </row>
    <row r="217" spans="2:110" ht="10.5" customHeight="1" thickBot="1">
      <c r="B217" s="481"/>
      <c r="C217" s="482"/>
      <c r="D217" s="482"/>
      <c r="E217" s="482"/>
      <c r="F217" s="482"/>
      <c r="G217" s="482"/>
      <c r="H217" s="482"/>
      <c r="I217" s="482"/>
      <c r="J217" s="482"/>
      <c r="K217" s="482"/>
      <c r="L217" s="482"/>
      <c r="M217" s="482"/>
      <c r="N217" s="482"/>
      <c r="O217" s="482"/>
      <c r="P217" s="482"/>
      <c r="Q217" s="482"/>
      <c r="R217" s="482"/>
      <c r="S217" s="482"/>
      <c r="T217" s="482"/>
      <c r="U217" s="482"/>
      <c r="V217" s="483"/>
      <c r="W217" s="479"/>
      <c r="X217" s="480"/>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7"/>
      <c r="BO217" s="479"/>
      <c r="BP217" s="480"/>
      <c r="BQ217" s="477"/>
      <c r="BR217" s="477"/>
      <c r="BS217" s="477"/>
      <c r="BT217" s="477"/>
      <c r="BU217" s="477"/>
      <c r="BV217" s="477"/>
      <c r="BW217" s="477"/>
      <c r="BX217" s="477"/>
      <c r="BY217" s="477"/>
      <c r="BZ217" s="477"/>
      <c r="CA217" s="477"/>
      <c r="CB217" s="477"/>
      <c r="CC217" s="477"/>
      <c r="CD217" s="477"/>
      <c r="CE217" s="477"/>
      <c r="CF217" s="477"/>
      <c r="CG217" s="477"/>
      <c r="CH217" s="477"/>
      <c r="CI217" s="477"/>
      <c r="CJ217" s="477"/>
      <c r="CK217" s="477"/>
      <c r="CL217" s="477"/>
      <c r="CM217" s="477"/>
      <c r="CN217" s="477"/>
      <c r="CO217" s="477"/>
      <c r="CP217" s="477"/>
      <c r="CQ217" s="477"/>
      <c r="CR217" s="477"/>
      <c r="CS217" s="477"/>
      <c r="CT217" s="477"/>
      <c r="CU217" s="477"/>
      <c r="CV217" s="477"/>
      <c r="CW217" s="477"/>
      <c r="CX217" s="477"/>
      <c r="CY217" s="477"/>
      <c r="CZ217" s="477"/>
      <c r="DA217" s="477"/>
      <c r="DB217" s="477"/>
      <c r="DC217" s="477"/>
      <c r="DD217" s="477"/>
      <c r="DE217" s="478"/>
      <c r="DF217" s="16"/>
    </row>
    <row r="218" spans="2:110" ht="10.5" customHeight="1">
      <c r="B218" s="463" t="s">
        <v>55</v>
      </c>
      <c r="C218" s="464"/>
      <c r="D218" s="464"/>
      <c r="E218" s="464"/>
      <c r="F218" s="464"/>
      <c r="G218" s="464"/>
      <c r="H218" s="464"/>
      <c r="I218" s="464"/>
      <c r="J218" s="464"/>
      <c r="K218" s="464"/>
      <c r="L218" s="464"/>
      <c r="M218" s="464"/>
      <c r="N218" s="464"/>
      <c r="O218" s="464"/>
      <c r="P218" s="464"/>
      <c r="Q218" s="464"/>
      <c r="R218" s="464"/>
      <c r="S218" s="464"/>
      <c r="T218" s="464"/>
      <c r="U218" s="464"/>
      <c r="V218" s="465"/>
      <c r="W218" s="441">
        <v>520</v>
      </c>
      <c r="X218" s="44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c r="BK218" s="62"/>
      <c r="BL218" s="62"/>
      <c r="BM218" s="62"/>
      <c r="BN218" s="63"/>
      <c r="BO218" s="441">
        <v>530</v>
      </c>
      <c r="BP218" s="442"/>
      <c r="BQ218" s="449" t="str">
        <f>IF($CI$144&lt;=0,"",IF(Y218&lt;&gt;0,(Y218/$CI$98)*$CI$144,0))</f>
        <v/>
      </c>
      <c r="BR218" s="449"/>
      <c r="BS218" s="449"/>
      <c r="BT218" s="449"/>
      <c r="BU218" s="449"/>
      <c r="BV218" s="449"/>
      <c r="BW218" s="449"/>
      <c r="BX218" s="449"/>
      <c r="BY218" s="449"/>
      <c r="BZ218" s="449"/>
      <c r="CA218" s="449"/>
      <c r="CB218" s="449"/>
      <c r="CC218" s="449"/>
      <c r="CD218" s="449"/>
      <c r="CE218" s="449"/>
      <c r="CF218" s="449"/>
      <c r="CG218" s="449"/>
      <c r="CH218" s="449"/>
      <c r="CI218" s="449"/>
      <c r="CJ218" s="449"/>
      <c r="CK218" s="449"/>
      <c r="CL218" s="449"/>
      <c r="CM218" s="449"/>
      <c r="CN218" s="449"/>
      <c r="CO218" s="449"/>
      <c r="CP218" s="449"/>
      <c r="CQ218" s="449"/>
      <c r="CR218" s="449"/>
      <c r="CS218" s="449"/>
      <c r="CT218" s="449"/>
      <c r="CU218" s="449"/>
      <c r="CV218" s="449"/>
      <c r="CW218" s="449"/>
      <c r="CX218" s="449"/>
      <c r="CY218" s="449"/>
      <c r="CZ218" s="449"/>
      <c r="DA218" s="449"/>
      <c r="DB218" s="449"/>
      <c r="DC218" s="449"/>
      <c r="DD218" s="449"/>
      <c r="DE218" s="450"/>
      <c r="DF218" s="16"/>
    </row>
    <row r="219" spans="2:110" ht="10.5" customHeight="1">
      <c r="B219" s="466"/>
      <c r="C219" s="467"/>
      <c r="D219" s="467"/>
      <c r="E219" s="467"/>
      <c r="F219" s="467"/>
      <c r="G219" s="467"/>
      <c r="H219" s="467"/>
      <c r="I219" s="467"/>
      <c r="J219" s="467"/>
      <c r="K219" s="467"/>
      <c r="L219" s="467"/>
      <c r="M219" s="467"/>
      <c r="N219" s="467"/>
      <c r="O219" s="467"/>
      <c r="P219" s="467"/>
      <c r="Q219" s="467"/>
      <c r="R219" s="467"/>
      <c r="S219" s="467"/>
      <c r="T219" s="467"/>
      <c r="U219" s="467"/>
      <c r="V219" s="468"/>
      <c r="W219" s="455" t="s">
        <v>9</v>
      </c>
      <c r="X219" s="456"/>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5"/>
      <c r="BO219" s="455" t="s">
        <v>9</v>
      </c>
      <c r="BP219" s="456"/>
      <c r="BQ219" s="451"/>
      <c r="BR219" s="451"/>
      <c r="BS219" s="451"/>
      <c r="BT219" s="451"/>
      <c r="BU219" s="451"/>
      <c r="BV219" s="451"/>
      <c r="BW219" s="451"/>
      <c r="BX219" s="451"/>
      <c r="BY219" s="451"/>
      <c r="BZ219" s="451"/>
      <c r="CA219" s="451"/>
      <c r="CB219" s="451"/>
      <c r="CC219" s="451"/>
      <c r="CD219" s="451"/>
      <c r="CE219" s="451"/>
      <c r="CF219" s="451"/>
      <c r="CG219" s="451"/>
      <c r="CH219" s="451"/>
      <c r="CI219" s="451"/>
      <c r="CJ219" s="451"/>
      <c r="CK219" s="451"/>
      <c r="CL219" s="451"/>
      <c r="CM219" s="451"/>
      <c r="CN219" s="451"/>
      <c r="CO219" s="451"/>
      <c r="CP219" s="451"/>
      <c r="CQ219" s="451"/>
      <c r="CR219" s="451"/>
      <c r="CS219" s="451"/>
      <c r="CT219" s="451"/>
      <c r="CU219" s="451"/>
      <c r="CV219" s="451"/>
      <c r="CW219" s="451"/>
      <c r="CX219" s="451"/>
      <c r="CY219" s="451"/>
      <c r="CZ219" s="451"/>
      <c r="DA219" s="451"/>
      <c r="DB219" s="451"/>
      <c r="DC219" s="451"/>
      <c r="DD219" s="451"/>
      <c r="DE219" s="452"/>
      <c r="DF219" s="16"/>
    </row>
    <row r="220" spans="2:110" ht="10.5" customHeight="1" thickBot="1">
      <c r="B220" s="474"/>
      <c r="C220" s="475"/>
      <c r="D220" s="475"/>
      <c r="E220" s="475"/>
      <c r="F220" s="475"/>
      <c r="G220" s="475"/>
      <c r="H220" s="475"/>
      <c r="I220" s="475"/>
      <c r="J220" s="475"/>
      <c r="K220" s="475"/>
      <c r="L220" s="475"/>
      <c r="M220" s="475"/>
      <c r="N220" s="475"/>
      <c r="O220" s="475"/>
      <c r="P220" s="475"/>
      <c r="Q220" s="475"/>
      <c r="R220" s="475"/>
      <c r="S220" s="475"/>
      <c r="T220" s="475"/>
      <c r="U220" s="475"/>
      <c r="V220" s="476"/>
      <c r="W220" s="479"/>
      <c r="X220" s="480"/>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7"/>
      <c r="BO220" s="479"/>
      <c r="BP220" s="480"/>
      <c r="BQ220" s="477"/>
      <c r="BR220" s="477"/>
      <c r="BS220" s="477"/>
      <c r="BT220" s="477"/>
      <c r="BU220" s="477"/>
      <c r="BV220" s="477"/>
      <c r="BW220" s="477"/>
      <c r="BX220" s="477"/>
      <c r="BY220" s="477"/>
      <c r="BZ220" s="477"/>
      <c r="CA220" s="477"/>
      <c r="CB220" s="477"/>
      <c r="CC220" s="477"/>
      <c r="CD220" s="477"/>
      <c r="CE220" s="477"/>
      <c r="CF220" s="477"/>
      <c r="CG220" s="477"/>
      <c r="CH220" s="477"/>
      <c r="CI220" s="477"/>
      <c r="CJ220" s="477"/>
      <c r="CK220" s="477"/>
      <c r="CL220" s="477"/>
      <c r="CM220" s="477"/>
      <c r="CN220" s="477"/>
      <c r="CO220" s="477"/>
      <c r="CP220" s="477"/>
      <c r="CQ220" s="477"/>
      <c r="CR220" s="477"/>
      <c r="CS220" s="477"/>
      <c r="CT220" s="477"/>
      <c r="CU220" s="477"/>
      <c r="CV220" s="477"/>
      <c r="CW220" s="477"/>
      <c r="CX220" s="477"/>
      <c r="CY220" s="477"/>
      <c r="CZ220" s="477"/>
      <c r="DA220" s="477"/>
      <c r="DB220" s="477"/>
      <c r="DC220" s="477"/>
      <c r="DD220" s="477"/>
      <c r="DE220" s="478"/>
      <c r="DF220" s="16"/>
    </row>
    <row r="221" spans="2:110" ht="10.5" customHeight="1">
      <c r="B221" s="463" t="s">
        <v>56</v>
      </c>
      <c r="C221" s="464"/>
      <c r="D221" s="464"/>
      <c r="E221" s="464"/>
      <c r="F221" s="464"/>
      <c r="G221" s="464"/>
      <c r="H221" s="464"/>
      <c r="I221" s="464"/>
      <c r="J221" s="464"/>
      <c r="K221" s="464"/>
      <c r="L221" s="464"/>
      <c r="M221" s="464"/>
      <c r="N221" s="464"/>
      <c r="O221" s="464"/>
      <c r="P221" s="464"/>
      <c r="Q221" s="464"/>
      <c r="R221" s="464"/>
      <c r="S221" s="464"/>
      <c r="T221" s="464"/>
      <c r="U221" s="464"/>
      <c r="V221" s="465"/>
      <c r="W221" s="441">
        <v>540</v>
      </c>
      <c r="X221" s="44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c r="BK221" s="62"/>
      <c r="BL221" s="62"/>
      <c r="BM221" s="62"/>
      <c r="BN221" s="63"/>
      <c r="BO221" s="441">
        <v>550</v>
      </c>
      <c r="BP221" s="442"/>
      <c r="BQ221" s="449" t="str">
        <f>IF($CI$144&lt;=0,"",IF(Y221&lt;&gt;0,(Y221/$CI$98)*$CI$144,0))</f>
        <v/>
      </c>
      <c r="BR221" s="449"/>
      <c r="BS221" s="449"/>
      <c r="BT221" s="449"/>
      <c r="BU221" s="449"/>
      <c r="BV221" s="449"/>
      <c r="BW221" s="449"/>
      <c r="BX221" s="449"/>
      <c r="BY221" s="449"/>
      <c r="BZ221" s="449"/>
      <c r="CA221" s="449"/>
      <c r="CB221" s="449"/>
      <c r="CC221" s="449"/>
      <c r="CD221" s="449"/>
      <c r="CE221" s="449"/>
      <c r="CF221" s="449"/>
      <c r="CG221" s="449"/>
      <c r="CH221" s="449"/>
      <c r="CI221" s="449"/>
      <c r="CJ221" s="449"/>
      <c r="CK221" s="449"/>
      <c r="CL221" s="449"/>
      <c r="CM221" s="449"/>
      <c r="CN221" s="449"/>
      <c r="CO221" s="449"/>
      <c r="CP221" s="449"/>
      <c r="CQ221" s="449"/>
      <c r="CR221" s="449"/>
      <c r="CS221" s="449"/>
      <c r="CT221" s="449"/>
      <c r="CU221" s="449"/>
      <c r="CV221" s="449"/>
      <c r="CW221" s="449"/>
      <c r="CX221" s="449"/>
      <c r="CY221" s="449"/>
      <c r="CZ221" s="449"/>
      <c r="DA221" s="449"/>
      <c r="DB221" s="449"/>
      <c r="DC221" s="449"/>
      <c r="DD221" s="449"/>
      <c r="DE221" s="450"/>
      <c r="DF221" s="16"/>
    </row>
    <row r="222" spans="2:110" ht="10.5" customHeight="1">
      <c r="B222" s="466"/>
      <c r="C222" s="467"/>
      <c r="D222" s="467"/>
      <c r="E222" s="467"/>
      <c r="F222" s="467"/>
      <c r="G222" s="467"/>
      <c r="H222" s="467"/>
      <c r="I222" s="467"/>
      <c r="J222" s="467"/>
      <c r="K222" s="467"/>
      <c r="L222" s="467"/>
      <c r="M222" s="467"/>
      <c r="N222" s="467"/>
      <c r="O222" s="467"/>
      <c r="P222" s="467"/>
      <c r="Q222" s="467"/>
      <c r="R222" s="467"/>
      <c r="S222" s="467"/>
      <c r="T222" s="467"/>
      <c r="U222" s="467"/>
      <c r="V222" s="468"/>
      <c r="W222" s="455" t="s">
        <v>9</v>
      </c>
      <c r="X222" s="456"/>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5"/>
      <c r="BO222" s="455" t="s">
        <v>9</v>
      </c>
      <c r="BP222" s="456"/>
      <c r="BQ222" s="451"/>
      <c r="BR222" s="451"/>
      <c r="BS222" s="451"/>
      <c r="BT222" s="451"/>
      <c r="BU222" s="451"/>
      <c r="BV222" s="451"/>
      <c r="BW222" s="451"/>
      <c r="BX222" s="451"/>
      <c r="BY222" s="451"/>
      <c r="BZ222" s="451"/>
      <c r="CA222" s="451"/>
      <c r="CB222" s="451"/>
      <c r="CC222" s="451"/>
      <c r="CD222" s="451"/>
      <c r="CE222" s="451"/>
      <c r="CF222" s="451"/>
      <c r="CG222" s="451"/>
      <c r="CH222" s="451"/>
      <c r="CI222" s="451"/>
      <c r="CJ222" s="451"/>
      <c r="CK222" s="451"/>
      <c r="CL222" s="451"/>
      <c r="CM222" s="451"/>
      <c r="CN222" s="451"/>
      <c r="CO222" s="451"/>
      <c r="CP222" s="451"/>
      <c r="CQ222" s="451"/>
      <c r="CR222" s="451"/>
      <c r="CS222" s="451"/>
      <c r="CT222" s="451"/>
      <c r="CU222" s="451"/>
      <c r="CV222" s="451"/>
      <c r="CW222" s="451"/>
      <c r="CX222" s="451"/>
      <c r="CY222" s="451"/>
      <c r="CZ222" s="451"/>
      <c r="DA222" s="451"/>
      <c r="DB222" s="451"/>
      <c r="DC222" s="451"/>
      <c r="DD222" s="451"/>
      <c r="DE222" s="452"/>
      <c r="DF222" s="16"/>
    </row>
    <row r="223" spans="2:110" ht="10.5" customHeight="1" thickBot="1">
      <c r="B223" s="474"/>
      <c r="C223" s="475"/>
      <c r="D223" s="475"/>
      <c r="E223" s="475"/>
      <c r="F223" s="475"/>
      <c r="G223" s="475"/>
      <c r="H223" s="475"/>
      <c r="I223" s="475"/>
      <c r="J223" s="475"/>
      <c r="K223" s="475"/>
      <c r="L223" s="475"/>
      <c r="M223" s="475"/>
      <c r="N223" s="475"/>
      <c r="O223" s="475"/>
      <c r="P223" s="475"/>
      <c r="Q223" s="475"/>
      <c r="R223" s="475"/>
      <c r="S223" s="475"/>
      <c r="T223" s="475"/>
      <c r="U223" s="475"/>
      <c r="V223" s="476"/>
      <c r="W223" s="479"/>
      <c r="X223" s="480"/>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7"/>
      <c r="BO223" s="479"/>
      <c r="BP223" s="480"/>
      <c r="BQ223" s="477"/>
      <c r="BR223" s="477"/>
      <c r="BS223" s="477"/>
      <c r="BT223" s="477"/>
      <c r="BU223" s="477"/>
      <c r="BV223" s="477"/>
      <c r="BW223" s="477"/>
      <c r="BX223" s="477"/>
      <c r="BY223" s="477"/>
      <c r="BZ223" s="477"/>
      <c r="CA223" s="477"/>
      <c r="CB223" s="477"/>
      <c r="CC223" s="477"/>
      <c r="CD223" s="477"/>
      <c r="CE223" s="477"/>
      <c r="CF223" s="477"/>
      <c r="CG223" s="477"/>
      <c r="CH223" s="477"/>
      <c r="CI223" s="477"/>
      <c r="CJ223" s="477"/>
      <c r="CK223" s="477"/>
      <c r="CL223" s="477"/>
      <c r="CM223" s="477"/>
      <c r="CN223" s="477"/>
      <c r="CO223" s="477"/>
      <c r="CP223" s="477"/>
      <c r="CQ223" s="477"/>
      <c r="CR223" s="477"/>
      <c r="CS223" s="477"/>
      <c r="CT223" s="477"/>
      <c r="CU223" s="477"/>
      <c r="CV223" s="477"/>
      <c r="CW223" s="477"/>
      <c r="CX223" s="477"/>
      <c r="CY223" s="477"/>
      <c r="CZ223" s="477"/>
      <c r="DA223" s="477"/>
      <c r="DB223" s="477"/>
      <c r="DC223" s="477"/>
      <c r="DD223" s="477"/>
      <c r="DE223" s="478"/>
      <c r="DF223" s="16"/>
    </row>
    <row r="224" spans="2:110" ht="10.5" customHeight="1">
      <c r="B224" s="463" t="s">
        <v>57</v>
      </c>
      <c r="C224" s="464"/>
      <c r="D224" s="464"/>
      <c r="E224" s="464"/>
      <c r="F224" s="464"/>
      <c r="G224" s="464"/>
      <c r="H224" s="464"/>
      <c r="I224" s="464"/>
      <c r="J224" s="464"/>
      <c r="K224" s="464"/>
      <c r="L224" s="464"/>
      <c r="M224" s="464"/>
      <c r="N224" s="464"/>
      <c r="O224" s="464"/>
      <c r="P224" s="464"/>
      <c r="Q224" s="464"/>
      <c r="R224" s="464"/>
      <c r="S224" s="464"/>
      <c r="T224" s="464"/>
      <c r="U224" s="464"/>
      <c r="V224" s="465"/>
      <c r="W224" s="441">
        <v>560</v>
      </c>
      <c r="X224" s="44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c r="BK224" s="62"/>
      <c r="BL224" s="62"/>
      <c r="BM224" s="62"/>
      <c r="BN224" s="63"/>
      <c r="BO224" s="441">
        <v>570</v>
      </c>
      <c r="BP224" s="442"/>
      <c r="BQ224" s="449" t="str">
        <f>IF($CI$144&lt;=0,"",IF(Y224&lt;&gt;0,(Y224/$CI$98)*$CI$144,0))</f>
        <v/>
      </c>
      <c r="BR224" s="449"/>
      <c r="BS224" s="449"/>
      <c r="BT224" s="449"/>
      <c r="BU224" s="449"/>
      <c r="BV224" s="449"/>
      <c r="BW224" s="449"/>
      <c r="BX224" s="449"/>
      <c r="BY224" s="449"/>
      <c r="BZ224" s="449"/>
      <c r="CA224" s="449"/>
      <c r="CB224" s="449"/>
      <c r="CC224" s="449"/>
      <c r="CD224" s="449"/>
      <c r="CE224" s="449"/>
      <c r="CF224" s="449"/>
      <c r="CG224" s="449"/>
      <c r="CH224" s="449"/>
      <c r="CI224" s="449"/>
      <c r="CJ224" s="449"/>
      <c r="CK224" s="449"/>
      <c r="CL224" s="449"/>
      <c r="CM224" s="449"/>
      <c r="CN224" s="449"/>
      <c r="CO224" s="449"/>
      <c r="CP224" s="449"/>
      <c r="CQ224" s="449"/>
      <c r="CR224" s="449"/>
      <c r="CS224" s="449"/>
      <c r="CT224" s="449"/>
      <c r="CU224" s="449"/>
      <c r="CV224" s="449"/>
      <c r="CW224" s="449"/>
      <c r="CX224" s="449"/>
      <c r="CY224" s="449"/>
      <c r="CZ224" s="449"/>
      <c r="DA224" s="449"/>
      <c r="DB224" s="449"/>
      <c r="DC224" s="449"/>
      <c r="DD224" s="449"/>
      <c r="DE224" s="450"/>
      <c r="DF224" s="16"/>
    </row>
    <row r="225" spans="2:110" ht="10.5" customHeight="1">
      <c r="B225" s="466"/>
      <c r="C225" s="467"/>
      <c r="D225" s="467"/>
      <c r="E225" s="467"/>
      <c r="F225" s="467"/>
      <c r="G225" s="467"/>
      <c r="H225" s="467"/>
      <c r="I225" s="467"/>
      <c r="J225" s="467"/>
      <c r="K225" s="467"/>
      <c r="L225" s="467"/>
      <c r="M225" s="467"/>
      <c r="N225" s="467"/>
      <c r="O225" s="467"/>
      <c r="P225" s="467"/>
      <c r="Q225" s="467"/>
      <c r="R225" s="467"/>
      <c r="S225" s="467"/>
      <c r="T225" s="467"/>
      <c r="U225" s="467"/>
      <c r="V225" s="468"/>
      <c r="W225" s="455" t="s">
        <v>9</v>
      </c>
      <c r="X225" s="456"/>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5"/>
      <c r="BO225" s="455" t="s">
        <v>9</v>
      </c>
      <c r="BP225" s="456"/>
      <c r="BQ225" s="451"/>
      <c r="BR225" s="451"/>
      <c r="BS225" s="451"/>
      <c r="BT225" s="451"/>
      <c r="BU225" s="451"/>
      <c r="BV225" s="451"/>
      <c r="BW225" s="451"/>
      <c r="BX225" s="451"/>
      <c r="BY225" s="451"/>
      <c r="BZ225" s="451"/>
      <c r="CA225" s="451"/>
      <c r="CB225" s="451"/>
      <c r="CC225" s="451"/>
      <c r="CD225" s="451"/>
      <c r="CE225" s="451"/>
      <c r="CF225" s="451"/>
      <c r="CG225" s="451"/>
      <c r="CH225" s="451"/>
      <c r="CI225" s="451"/>
      <c r="CJ225" s="451"/>
      <c r="CK225" s="451"/>
      <c r="CL225" s="451"/>
      <c r="CM225" s="451"/>
      <c r="CN225" s="451"/>
      <c r="CO225" s="451"/>
      <c r="CP225" s="451"/>
      <c r="CQ225" s="451"/>
      <c r="CR225" s="451"/>
      <c r="CS225" s="451"/>
      <c r="CT225" s="451"/>
      <c r="CU225" s="451"/>
      <c r="CV225" s="451"/>
      <c r="CW225" s="451"/>
      <c r="CX225" s="451"/>
      <c r="CY225" s="451"/>
      <c r="CZ225" s="451"/>
      <c r="DA225" s="451"/>
      <c r="DB225" s="451"/>
      <c r="DC225" s="451"/>
      <c r="DD225" s="451"/>
      <c r="DE225" s="452"/>
      <c r="DF225" s="16"/>
    </row>
    <row r="226" spans="2:110" ht="10.5" customHeight="1" thickBot="1">
      <c r="B226" s="474"/>
      <c r="C226" s="475"/>
      <c r="D226" s="475"/>
      <c r="E226" s="475"/>
      <c r="F226" s="475"/>
      <c r="G226" s="475"/>
      <c r="H226" s="475"/>
      <c r="I226" s="475"/>
      <c r="J226" s="475"/>
      <c r="K226" s="475"/>
      <c r="L226" s="475"/>
      <c r="M226" s="475"/>
      <c r="N226" s="475"/>
      <c r="O226" s="475"/>
      <c r="P226" s="475"/>
      <c r="Q226" s="475"/>
      <c r="R226" s="475"/>
      <c r="S226" s="475"/>
      <c r="T226" s="475"/>
      <c r="U226" s="475"/>
      <c r="V226" s="476"/>
      <c r="W226" s="479"/>
      <c r="X226" s="480"/>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7"/>
      <c r="BO226" s="479"/>
      <c r="BP226" s="480"/>
      <c r="BQ226" s="477"/>
      <c r="BR226" s="477"/>
      <c r="BS226" s="477"/>
      <c r="BT226" s="477"/>
      <c r="BU226" s="477"/>
      <c r="BV226" s="477"/>
      <c r="BW226" s="477"/>
      <c r="BX226" s="477"/>
      <c r="BY226" s="477"/>
      <c r="BZ226" s="477"/>
      <c r="CA226" s="477"/>
      <c r="CB226" s="477"/>
      <c r="CC226" s="477"/>
      <c r="CD226" s="477"/>
      <c r="CE226" s="477"/>
      <c r="CF226" s="477"/>
      <c r="CG226" s="477"/>
      <c r="CH226" s="477"/>
      <c r="CI226" s="477"/>
      <c r="CJ226" s="477"/>
      <c r="CK226" s="477"/>
      <c r="CL226" s="477"/>
      <c r="CM226" s="477"/>
      <c r="CN226" s="477"/>
      <c r="CO226" s="477"/>
      <c r="CP226" s="477"/>
      <c r="CQ226" s="477"/>
      <c r="CR226" s="477"/>
      <c r="CS226" s="477"/>
      <c r="CT226" s="477"/>
      <c r="CU226" s="477"/>
      <c r="CV226" s="477"/>
      <c r="CW226" s="477"/>
      <c r="CX226" s="477"/>
      <c r="CY226" s="477"/>
      <c r="CZ226" s="477"/>
      <c r="DA226" s="477"/>
      <c r="DB226" s="477"/>
      <c r="DC226" s="477"/>
      <c r="DD226" s="477"/>
      <c r="DE226" s="478"/>
      <c r="DF226" s="16"/>
    </row>
    <row r="227" spans="2:110" ht="10.5" customHeight="1">
      <c r="B227" s="463" t="s">
        <v>58</v>
      </c>
      <c r="C227" s="464"/>
      <c r="D227" s="464"/>
      <c r="E227" s="464"/>
      <c r="F227" s="464"/>
      <c r="G227" s="464"/>
      <c r="H227" s="464"/>
      <c r="I227" s="464"/>
      <c r="J227" s="464"/>
      <c r="K227" s="464"/>
      <c r="L227" s="464"/>
      <c r="M227" s="464"/>
      <c r="N227" s="464"/>
      <c r="O227" s="464"/>
      <c r="P227" s="464"/>
      <c r="Q227" s="464"/>
      <c r="R227" s="464"/>
      <c r="S227" s="464"/>
      <c r="T227" s="464"/>
      <c r="U227" s="464"/>
      <c r="V227" s="465"/>
      <c r="W227" s="441">
        <v>580</v>
      </c>
      <c r="X227" s="44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c r="BK227" s="62"/>
      <c r="BL227" s="62"/>
      <c r="BM227" s="62"/>
      <c r="BN227" s="63"/>
      <c r="BO227" s="441">
        <v>590</v>
      </c>
      <c r="BP227" s="442"/>
      <c r="BQ227" s="449" t="str">
        <f>IF($CI$144&lt;=0,"",IF(Y227&lt;&gt;0,(Y227/$CI$98)*$CI$144,0))</f>
        <v/>
      </c>
      <c r="BR227" s="449"/>
      <c r="BS227" s="449"/>
      <c r="BT227" s="449"/>
      <c r="BU227" s="449"/>
      <c r="BV227" s="449"/>
      <c r="BW227" s="449"/>
      <c r="BX227" s="449"/>
      <c r="BY227" s="449"/>
      <c r="BZ227" s="449"/>
      <c r="CA227" s="449"/>
      <c r="CB227" s="449"/>
      <c r="CC227" s="449"/>
      <c r="CD227" s="449"/>
      <c r="CE227" s="449"/>
      <c r="CF227" s="449"/>
      <c r="CG227" s="449"/>
      <c r="CH227" s="449"/>
      <c r="CI227" s="449"/>
      <c r="CJ227" s="449"/>
      <c r="CK227" s="449"/>
      <c r="CL227" s="449"/>
      <c r="CM227" s="449"/>
      <c r="CN227" s="449"/>
      <c r="CO227" s="449"/>
      <c r="CP227" s="449"/>
      <c r="CQ227" s="449"/>
      <c r="CR227" s="449"/>
      <c r="CS227" s="449"/>
      <c r="CT227" s="449"/>
      <c r="CU227" s="449"/>
      <c r="CV227" s="449"/>
      <c r="CW227" s="449"/>
      <c r="CX227" s="449"/>
      <c r="CY227" s="449"/>
      <c r="CZ227" s="449"/>
      <c r="DA227" s="449"/>
      <c r="DB227" s="449"/>
      <c r="DC227" s="449"/>
      <c r="DD227" s="449"/>
      <c r="DE227" s="450"/>
      <c r="DF227" s="16"/>
    </row>
    <row r="228" spans="2:110" ht="10.5" customHeight="1">
      <c r="B228" s="466"/>
      <c r="C228" s="467"/>
      <c r="D228" s="467"/>
      <c r="E228" s="467"/>
      <c r="F228" s="467"/>
      <c r="G228" s="467"/>
      <c r="H228" s="467"/>
      <c r="I228" s="467"/>
      <c r="J228" s="467"/>
      <c r="K228" s="467"/>
      <c r="L228" s="467"/>
      <c r="M228" s="467"/>
      <c r="N228" s="467"/>
      <c r="O228" s="467"/>
      <c r="P228" s="467"/>
      <c r="Q228" s="467"/>
      <c r="R228" s="467"/>
      <c r="S228" s="467"/>
      <c r="T228" s="467"/>
      <c r="U228" s="467"/>
      <c r="V228" s="468"/>
      <c r="W228" s="455" t="s">
        <v>9</v>
      </c>
      <c r="X228" s="456"/>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5"/>
      <c r="BO228" s="455" t="s">
        <v>9</v>
      </c>
      <c r="BP228" s="456"/>
      <c r="BQ228" s="451"/>
      <c r="BR228" s="451"/>
      <c r="BS228" s="451"/>
      <c r="BT228" s="451"/>
      <c r="BU228" s="451"/>
      <c r="BV228" s="451"/>
      <c r="BW228" s="451"/>
      <c r="BX228" s="451"/>
      <c r="BY228" s="451"/>
      <c r="BZ228" s="451"/>
      <c r="CA228" s="451"/>
      <c r="CB228" s="451"/>
      <c r="CC228" s="451"/>
      <c r="CD228" s="451"/>
      <c r="CE228" s="451"/>
      <c r="CF228" s="451"/>
      <c r="CG228" s="451"/>
      <c r="CH228" s="451"/>
      <c r="CI228" s="451"/>
      <c r="CJ228" s="451"/>
      <c r="CK228" s="451"/>
      <c r="CL228" s="451"/>
      <c r="CM228" s="451"/>
      <c r="CN228" s="451"/>
      <c r="CO228" s="451"/>
      <c r="CP228" s="451"/>
      <c r="CQ228" s="451"/>
      <c r="CR228" s="451"/>
      <c r="CS228" s="451"/>
      <c r="CT228" s="451"/>
      <c r="CU228" s="451"/>
      <c r="CV228" s="451"/>
      <c r="CW228" s="451"/>
      <c r="CX228" s="451"/>
      <c r="CY228" s="451"/>
      <c r="CZ228" s="451"/>
      <c r="DA228" s="451"/>
      <c r="DB228" s="451"/>
      <c r="DC228" s="451"/>
      <c r="DD228" s="451"/>
      <c r="DE228" s="452"/>
      <c r="DF228" s="16"/>
    </row>
    <row r="229" spans="2:110" ht="10.5" customHeight="1" thickBot="1">
      <c r="B229" s="474"/>
      <c r="C229" s="475"/>
      <c r="D229" s="475"/>
      <c r="E229" s="475"/>
      <c r="F229" s="475"/>
      <c r="G229" s="475"/>
      <c r="H229" s="475"/>
      <c r="I229" s="475"/>
      <c r="J229" s="475"/>
      <c r="K229" s="475"/>
      <c r="L229" s="475"/>
      <c r="M229" s="475"/>
      <c r="N229" s="475"/>
      <c r="O229" s="475"/>
      <c r="P229" s="475"/>
      <c r="Q229" s="475"/>
      <c r="R229" s="475"/>
      <c r="S229" s="475"/>
      <c r="T229" s="475"/>
      <c r="U229" s="475"/>
      <c r="V229" s="476"/>
      <c r="W229" s="479"/>
      <c r="X229" s="480"/>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7"/>
      <c r="BO229" s="479"/>
      <c r="BP229" s="480"/>
      <c r="BQ229" s="477"/>
      <c r="BR229" s="477"/>
      <c r="BS229" s="477"/>
      <c r="BT229" s="477"/>
      <c r="BU229" s="477"/>
      <c r="BV229" s="477"/>
      <c r="BW229" s="477"/>
      <c r="BX229" s="477"/>
      <c r="BY229" s="477"/>
      <c r="BZ229" s="477"/>
      <c r="CA229" s="477"/>
      <c r="CB229" s="477"/>
      <c r="CC229" s="477"/>
      <c r="CD229" s="477"/>
      <c r="CE229" s="477"/>
      <c r="CF229" s="477"/>
      <c r="CG229" s="477"/>
      <c r="CH229" s="477"/>
      <c r="CI229" s="477"/>
      <c r="CJ229" s="477"/>
      <c r="CK229" s="477"/>
      <c r="CL229" s="477"/>
      <c r="CM229" s="477"/>
      <c r="CN229" s="477"/>
      <c r="CO229" s="477"/>
      <c r="CP229" s="477"/>
      <c r="CQ229" s="477"/>
      <c r="CR229" s="477"/>
      <c r="CS229" s="477"/>
      <c r="CT229" s="477"/>
      <c r="CU229" s="477"/>
      <c r="CV229" s="477"/>
      <c r="CW229" s="477"/>
      <c r="CX229" s="477"/>
      <c r="CY229" s="477"/>
      <c r="CZ229" s="477"/>
      <c r="DA229" s="477"/>
      <c r="DB229" s="477"/>
      <c r="DC229" s="477"/>
      <c r="DD229" s="477"/>
      <c r="DE229" s="478"/>
      <c r="DF229" s="16"/>
    </row>
    <row r="230" spans="2:110" ht="10.5" customHeight="1">
      <c r="B230" s="463" t="s">
        <v>59</v>
      </c>
      <c r="C230" s="464"/>
      <c r="D230" s="464"/>
      <c r="E230" s="464"/>
      <c r="F230" s="464"/>
      <c r="G230" s="464"/>
      <c r="H230" s="464"/>
      <c r="I230" s="464"/>
      <c r="J230" s="464"/>
      <c r="K230" s="464"/>
      <c r="L230" s="464"/>
      <c r="M230" s="464"/>
      <c r="N230" s="464"/>
      <c r="O230" s="464"/>
      <c r="P230" s="464"/>
      <c r="Q230" s="464"/>
      <c r="R230" s="464"/>
      <c r="S230" s="464"/>
      <c r="T230" s="464"/>
      <c r="U230" s="464"/>
      <c r="V230" s="465"/>
      <c r="W230" s="441">
        <v>600</v>
      </c>
      <c r="X230" s="44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c r="BK230" s="62"/>
      <c r="BL230" s="62"/>
      <c r="BM230" s="62"/>
      <c r="BN230" s="63"/>
      <c r="BO230" s="441">
        <v>610</v>
      </c>
      <c r="BP230" s="442"/>
      <c r="BQ230" s="449" t="str">
        <f>IF($CI$144&lt;=0,"",IF(Y230&lt;&gt;0,(Y230/$CI$98)*$CI$144,0))</f>
        <v/>
      </c>
      <c r="BR230" s="449"/>
      <c r="BS230" s="449"/>
      <c r="BT230" s="449"/>
      <c r="BU230" s="449"/>
      <c r="BV230" s="449"/>
      <c r="BW230" s="449"/>
      <c r="BX230" s="449"/>
      <c r="BY230" s="449"/>
      <c r="BZ230" s="449"/>
      <c r="CA230" s="449"/>
      <c r="CB230" s="449"/>
      <c r="CC230" s="449"/>
      <c r="CD230" s="449"/>
      <c r="CE230" s="449"/>
      <c r="CF230" s="449"/>
      <c r="CG230" s="449"/>
      <c r="CH230" s="449"/>
      <c r="CI230" s="449"/>
      <c r="CJ230" s="449"/>
      <c r="CK230" s="449"/>
      <c r="CL230" s="449"/>
      <c r="CM230" s="449"/>
      <c r="CN230" s="449"/>
      <c r="CO230" s="449"/>
      <c r="CP230" s="449"/>
      <c r="CQ230" s="449"/>
      <c r="CR230" s="449"/>
      <c r="CS230" s="449"/>
      <c r="CT230" s="449"/>
      <c r="CU230" s="449"/>
      <c r="CV230" s="449"/>
      <c r="CW230" s="449"/>
      <c r="CX230" s="449"/>
      <c r="CY230" s="449"/>
      <c r="CZ230" s="449"/>
      <c r="DA230" s="449"/>
      <c r="DB230" s="449"/>
      <c r="DC230" s="449"/>
      <c r="DD230" s="449"/>
      <c r="DE230" s="450"/>
      <c r="DF230" s="16"/>
    </row>
    <row r="231" spans="2:110" ht="10.5" customHeight="1">
      <c r="B231" s="466"/>
      <c r="C231" s="467"/>
      <c r="D231" s="467"/>
      <c r="E231" s="467"/>
      <c r="F231" s="467"/>
      <c r="G231" s="467"/>
      <c r="H231" s="467"/>
      <c r="I231" s="467"/>
      <c r="J231" s="467"/>
      <c r="K231" s="467"/>
      <c r="L231" s="467"/>
      <c r="M231" s="467"/>
      <c r="N231" s="467"/>
      <c r="O231" s="467"/>
      <c r="P231" s="467"/>
      <c r="Q231" s="467"/>
      <c r="R231" s="467"/>
      <c r="S231" s="467"/>
      <c r="T231" s="467"/>
      <c r="U231" s="467"/>
      <c r="V231" s="468"/>
      <c r="W231" s="455" t="s">
        <v>9</v>
      </c>
      <c r="X231" s="456"/>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5"/>
      <c r="BO231" s="455" t="s">
        <v>9</v>
      </c>
      <c r="BP231" s="456"/>
      <c r="BQ231" s="451"/>
      <c r="BR231" s="451"/>
      <c r="BS231" s="451"/>
      <c r="BT231" s="451"/>
      <c r="BU231" s="451"/>
      <c r="BV231" s="451"/>
      <c r="BW231" s="451"/>
      <c r="BX231" s="451"/>
      <c r="BY231" s="451"/>
      <c r="BZ231" s="451"/>
      <c r="CA231" s="451"/>
      <c r="CB231" s="451"/>
      <c r="CC231" s="451"/>
      <c r="CD231" s="451"/>
      <c r="CE231" s="451"/>
      <c r="CF231" s="451"/>
      <c r="CG231" s="451"/>
      <c r="CH231" s="451"/>
      <c r="CI231" s="451"/>
      <c r="CJ231" s="451"/>
      <c r="CK231" s="451"/>
      <c r="CL231" s="451"/>
      <c r="CM231" s="451"/>
      <c r="CN231" s="451"/>
      <c r="CO231" s="451"/>
      <c r="CP231" s="451"/>
      <c r="CQ231" s="451"/>
      <c r="CR231" s="451"/>
      <c r="CS231" s="451"/>
      <c r="CT231" s="451"/>
      <c r="CU231" s="451"/>
      <c r="CV231" s="451"/>
      <c r="CW231" s="451"/>
      <c r="CX231" s="451"/>
      <c r="CY231" s="451"/>
      <c r="CZ231" s="451"/>
      <c r="DA231" s="451"/>
      <c r="DB231" s="451"/>
      <c r="DC231" s="451"/>
      <c r="DD231" s="451"/>
      <c r="DE231" s="452"/>
      <c r="DF231" s="16"/>
    </row>
    <row r="232" spans="2:110" ht="10.5" customHeight="1" thickBot="1">
      <c r="B232" s="474"/>
      <c r="C232" s="475"/>
      <c r="D232" s="475"/>
      <c r="E232" s="475"/>
      <c r="F232" s="475"/>
      <c r="G232" s="475"/>
      <c r="H232" s="475"/>
      <c r="I232" s="475"/>
      <c r="J232" s="475"/>
      <c r="K232" s="475"/>
      <c r="L232" s="475"/>
      <c r="M232" s="475"/>
      <c r="N232" s="475"/>
      <c r="O232" s="475"/>
      <c r="P232" s="475"/>
      <c r="Q232" s="475"/>
      <c r="R232" s="475"/>
      <c r="S232" s="475"/>
      <c r="T232" s="475"/>
      <c r="U232" s="475"/>
      <c r="V232" s="476"/>
      <c r="W232" s="479"/>
      <c r="X232" s="480"/>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7"/>
      <c r="BO232" s="479"/>
      <c r="BP232" s="480"/>
      <c r="BQ232" s="477"/>
      <c r="BR232" s="477"/>
      <c r="BS232" s="477"/>
      <c r="BT232" s="477"/>
      <c r="BU232" s="477"/>
      <c r="BV232" s="477"/>
      <c r="BW232" s="477"/>
      <c r="BX232" s="477"/>
      <c r="BY232" s="477"/>
      <c r="BZ232" s="477"/>
      <c r="CA232" s="477"/>
      <c r="CB232" s="477"/>
      <c r="CC232" s="477"/>
      <c r="CD232" s="477"/>
      <c r="CE232" s="477"/>
      <c r="CF232" s="477"/>
      <c r="CG232" s="477"/>
      <c r="CH232" s="477"/>
      <c r="CI232" s="477"/>
      <c r="CJ232" s="477"/>
      <c r="CK232" s="477"/>
      <c r="CL232" s="477"/>
      <c r="CM232" s="477"/>
      <c r="CN232" s="477"/>
      <c r="CO232" s="477"/>
      <c r="CP232" s="477"/>
      <c r="CQ232" s="477"/>
      <c r="CR232" s="477"/>
      <c r="CS232" s="477"/>
      <c r="CT232" s="477"/>
      <c r="CU232" s="477"/>
      <c r="CV232" s="477"/>
      <c r="CW232" s="477"/>
      <c r="CX232" s="477"/>
      <c r="CY232" s="477"/>
      <c r="CZ232" s="477"/>
      <c r="DA232" s="477"/>
      <c r="DB232" s="477"/>
      <c r="DC232" s="477"/>
      <c r="DD232" s="477"/>
      <c r="DE232" s="478"/>
      <c r="DF232" s="16"/>
    </row>
    <row r="233" spans="2:110" ht="10.5" customHeight="1">
      <c r="B233" s="463" t="s">
        <v>60</v>
      </c>
      <c r="C233" s="464"/>
      <c r="D233" s="464"/>
      <c r="E233" s="464"/>
      <c r="F233" s="464"/>
      <c r="G233" s="464"/>
      <c r="H233" s="464"/>
      <c r="I233" s="464"/>
      <c r="J233" s="464"/>
      <c r="K233" s="464"/>
      <c r="L233" s="464"/>
      <c r="M233" s="464"/>
      <c r="N233" s="464"/>
      <c r="O233" s="464"/>
      <c r="P233" s="464"/>
      <c r="Q233" s="464"/>
      <c r="R233" s="464"/>
      <c r="S233" s="464"/>
      <c r="T233" s="464"/>
      <c r="U233" s="464"/>
      <c r="V233" s="465"/>
      <c r="W233" s="441">
        <v>620</v>
      </c>
      <c r="X233" s="44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c r="BK233" s="62"/>
      <c r="BL233" s="62"/>
      <c r="BM233" s="62"/>
      <c r="BN233" s="63"/>
      <c r="BO233" s="441">
        <v>630</v>
      </c>
      <c r="BP233" s="442"/>
      <c r="BQ233" s="449" t="str">
        <f>IF($CI$144&lt;=0,"",IF(Y233&lt;&gt;0,(Y233/$CI$98)*$CI$144,0))</f>
        <v/>
      </c>
      <c r="BR233" s="449"/>
      <c r="BS233" s="449"/>
      <c r="BT233" s="449"/>
      <c r="BU233" s="449"/>
      <c r="BV233" s="449"/>
      <c r="BW233" s="449"/>
      <c r="BX233" s="449"/>
      <c r="BY233" s="449"/>
      <c r="BZ233" s="449"/>
      <c r="CA233" s="449"/>
      <c r="CB233" s="449"/>
      <c r="CC233" s="449"/>
      <c r="CD233" s="449"/>
      <c r="CE233" s="449"/>
      <c r="CF233" s="449"/>
      <c r="CG233" s="449"/>
      <c r="CH233" s="449"/>
      <c r="CI233" s="449"/>
      <c r="CJ233" s="449"/>
      <c r="CK233" s="449"/>
      <c r="CL233" s="449"/>
      <c r="CM233" s="449"/>
      <c r="CN233" s="449"/>
      <c r="CO233" s="449"/>
      <c r="CP233" s="449"/>
      <c r="CQ233" s="449"/>
      <c r="CR233" s="449"/>
      <c r="CS233" s="449"/>
      <c r="CT233" s="449"/>
      <c r="CU233" s="449"/>
      <c r="CV233" s="449"/>
      <c r="CW233" s="449"/>
      <c r="CX233" s="449"/>
      <c r="CY233" s="449"/>
      <c r="CZ233" s="449"/>
      <c r="DA233" s="449"/>
      <c r="DB233" s="449"/>
      <c r="DC233" s="449"/>
      <c r="DD233" s="449"/>
      <c r="DE233" s="450"/>
      <c r="DF233" s="16"/>
    </row>
    <row r="234" spans="2:110" ht="10.5" customHeight="1">
      <c r="B234" s="466"/>
      <c r="C234" s="467"/>
      <c r="D234" s="467"/>
      <c r="E234" s="467"/>
      <c r="F234" s="467"/>
      <c r="G234" s="467"/>
      <c r="H234" s="467"/>
      <c r="I234" s="467"/>
      <c r="J234" s="467"/>
      <c r="K234" s="467"/>
      <c r="L234" s="467"/>
      <c r="M234" s="467"/>
      <c r="N234" s="467"/>
      <c r="O234" s="467"/>
      <c r="P234" s="467"/>
      <c r="Q234" s="467"/>
      <c r="R234" s="467"/>
      <c r="S234" s="467"/>
      <c r="T234" s="467"/>
      <c r="U234" s="467"/>
      <c r="V234" s="468"/>
      <c r="W234" s="455" t="s">
        <v>9</v>
      </c>
      <c r="X234" s="456"/>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5"/>
      <c r="BO234" s="455" t="s">
        <v>9</v>
      </c>
      <c r="BP234" s="456"/>
      <c r="BQ234" s="451"/>
      <c r="BR234" s="451"/>
      <c r="BS234" s="451"/>
      <c r="BT234" s="451"/>
      <c r="BU234" s="451"/>
      <c r="BV234" s="451"/>
      <c r="BW234" s="451"/>
      <c r="BX234" s="451"/>
      <c r="BY234" s="451"/>
      <c r="BZ234" s="451"/>
      <c r="CA234" s="451"/>
      <c r="CB234" s="451"/>
      <c r="CC234" s="451"/>
      <c r="CD234" s="451"/>
      <c r="CE234" s="451"/>
      <c r="CF234" s="451"/>
      <c r="CG234" s="451"/>
      <c r="CH234" s="451"/>
      <c r="CI234" s="451"/>
      <c r="CJ234" s="451"/>
      <c r="CK234" s="451"/>
      <c r="CL234" s="451"/>
      <c r="CM234" s="451"/>
      <c r="CN234" s="451"/>
      <c r="CO234" s="451"/>
      <c r="CP234" s="451"/>
      <c r="CQ234" s="451"/>
      <c r="CR234" s="451"/>
      <c r="CS234" s="451"/>
      <c r="CT234" s="451"/>
      <c r="CU234" s="451"/>
      <c r="CV234" s="451"/>
      <c r="CW234" s="451"/>
      <c r="CX234" s="451"/>
      <c r="CY234" s="451"/>
      <c r="CZ234" s="451"/>
      <c r="DA234" s="451"/>
      <c r="DB234" s="451"/>
      <c r="DC234" s="451"/>
      <c r="DD234" s="451"/>
      <c r="DE234" s="452"/>
      <c r="DF234" s="16"/>
    </row>
    <row r="235" spans="2:110" ht="10.5" customHeight="1" thickBot="1">
      <c r="B235" s="469"/>
      <c r="C235" s="470"/>
      <c r="D235" s="470"/>
      <c r="E235" s="470"/>
      <c r="F235" s="470"/>
      <c r="G235" s="470"/>
      <c r="H235" s="470"/>
      <c r="I235" s="470"/>
      <c r="J235" s="470"/>
      <c r="K235" s="470"/>
      <c r="L235" s="470"/>
      <c r="M235" s="470"/>
      <c r="N235" s="470"/>
      <c r="O235" s="470"/>
      <c r="P235" s="470"/>
      <c r="Q235" s="470"/>
      <c r="R235" s="470"/>
      <c r="S235" s="470"/>
      <c r="T235" s="470"/>
      <c r="U235" s="470"/>
      <c r="V235" s="471"/>
      <c r="W235" s="457"/>
      <c r="X235" s="458"/>
      <c r="Y235" s="472"/>
      <c r="Z235" s="472"/>
      <c r="AA235" s="472"/>
      <c r="AB235" s="472"/>
      <c r="AC235" s="472"/>
      <c r="AD235" s="472"/>
      <c r="AE235" s="472"/>
      <c r="AF235" s="472"/>
      <c r="AG235" s="472"/>
      <c r="AH235" s="472"/>
      <c r="AI235" s="472"/>
      <c r="AJ235" s="472"/>
      <c r="AK235" s="472"/>
      <c r="AL235" s="472"/>
      <c r="AM235" s="472"/>
      <c r="AN235" s="472"/>
      <c r="AO235" s="472"/>
      <c r="AP235" s="472"/>
      <c r="AQ235" s="472"/>
      <c r="AR235" s="472"/>
      <c r="AS235" s="472"/>
      <c r="AT235" s="472"/>
      <c r="AU235" s="472"/>
      <c r="AV235" s="472"/>
      <c r="AW235" s="472"/>
      <c r="AX235" s="472"/>
      <c r="AY235" s="472"/>
      <c r="AZ235" s="472"/>
      <c r="BA235" s="472"/>
      <c r="BB235" s="472"/>
      <c r="BC235" s="472"/>
      <c r="BD235" s="472"/>
      <c r="BE235" s="472"/>
      <c r="BF235" s="472"/>
      <c r="BG235" s="472"/>
      <c r="BH235" s="472"/>
      <c r="BI235" s="472"/>
      <c r="BJ235" s="472"/>
      <c r="BK235" s="472"/>
      <c r="BL235" s="472"/>
      <c r="BM235" s="472"/>
      <c r="BN235" s="473"/>
      <c r="BO235" s="457"/>
      <c r="BP235" s="458"/>
      <c r="BQ235" s="453"/>
      <c r="BR235" s="453"/>
      <c r="BS235" s="453"/>
      <c r="BT235" s="453"/>
      <c r="BU235" s="453"/>
      <c r="BV235" s="453"/>
      <c r="BW235" s="453"/>
      <c r="BX235" s="453"/>
      <c r="BY235" s="453"/>
      <c r="BZ235" s="453"/>
      <c r="CA235" s="453"/>
      <c r="CB235" s="453"/>
      <c r="CC235" s="453"/>
      <c r="CD235" s="453"/>
      <c r="CE235" s="453"/>
      <c r="CF235" s="453"/>
      <c r="CG235" s="453"/>
      <c r="CH235" s="453"/>
      <c r="CI235" s="453"/>
      <c r="CJ235" s="453"/>
      <c r="CK235" s="453"/>
      <c r="CL235" s="453"/>
      <c r="CM235" s="453"/>
      <c r="CN235" s="453"/>
      <c r="CO235" s="453"/>
      <c r="CP235" s="453"/>
      <c r="CQ235" s="453"/>
      <c r="CR235" s="453"/>
      <c r="CS235" s="453"/>
      <c r="CT235" s="453"/>
      <c r="CU235" s="453"/>
      <c r="CV235" s="453"/>
      <c r="CW235" s="453"/>
      <c r="CX235" s="453"/>
      <c r="CY235" s="453"/>
      <c r="CZ235" s="453"/>
      <c r="DA235" s="453"/>
      <c r="DB235" s="453"/>
      <c r="DC235" s="453"/>
      <c r="DD235" s="453"/>
      <c r="DE235" s="454"/>
      <c r="DF235" s="16"/>
    </row>
    <row r="236" spans="2:110" ht="10.5" customHeight="1" thickTop="1">
      <c r="B236" s="423" t="s">
        <v>62</v>
      </c>
      <c r="C236" s="424"/>
      <c r="D236" s="424"/>
      <c r="E236" s="424"/>
      <c r="F236" s="424"/>
      <c r="G236" s="424"/>
      <c r="H236" s="424"/>
      <c r="I236" s="424"/>
      <c r="J236" s="424"/>
      <c r="K236" s="424"/>
      <c r="L236" s="424"/>
      <c r="M236" s="424"/>
      <c r="N236" s="424"/>
      <c r="O236" s="424"/>
      <c r="P236" s="424"/>
      <c r="Q236" s="424"/>
      <c r="R236" s="424"/>
      <c r="S236" s="424"/>
      <c r="T236" s="424"/>
      <c r="U236" s="424"/>
      <c r="V236" s="425"/>
      <c r="W236" s="432" t="s">
        <v>73</v>
      </c>
      <c r="X236" s="433"/>
      <c r="Y236" s="433"/>
      <c r="Z236" s="433"/>
      <c r="AA236" s="433"/>
      <c r="AB236" s="433"/>
      <c r="AC236" s="433"/>
      <c r="AD236" s="433"/>
      <c r="AE236" s="433"/>
      <c r="AF236" s="433"/>
      <c r="AG236" s="433"/>
      <c r="AH236" s="433"/>
      <c r="AI236" s="433"/>
      <c r="AJ236" s="433"/>
      <c r="AK236" s="433"/>
      <c r="AL236" s="433"/>
      <c r="AM236" s="433"/>
      <c r="AN236" s="433"/>
      <c r="AO236" s="433"/>
      <c r="AP236" s="433"/>
      <c r="AQ236" s="433"/>
      <c r="AR236" s="433"/>
      <c r="AS236" s="433"/>
      <c r="AT236" s="433"/>
      <c r="AU236" s="433"/>
      <c r="AV236" s="433"/>
      <c r="AW236" s="433"/>
      <c r="AX236" s="433"/>
      <c r="AY236" s="433"/>
      <c r="AZ236" s="433"/>
      <c r="BA236" s="433"/>
      <c r="BB236" s="433"/>
      <c r="BC236" s="433"/>
      <c r="BD236" s="433"/>
      <c r="BE236" s="433"/>
      <c r="BF236" s="433"/>
      <c r="BG236" s="433"/>
      <c r="BH236" s="433"/>
      <c r="BI236" s="433"/>
      <c r="BJ236" s="433"/>
      <c r="BK236" s="433"/>
      <c r="BL236" s="433"/>
      <c r="BM236" s="433"/>
      <c r="BN236" s="434"/>
      <c r="BO236" s="432" t="s">
        <v>111</v>
      </c>
      <c r="BP236" s="433"/>
      <c r="BQ236" s="433"/>
      <c r="BR236" s="433"/>
      <c r="BS236" s="433"/>
      <c r="BT236" s="433"/>
      <c r="BU236" s="433"/>
      <c r="BV236" s="433"/>
      <c r="BW236" s="433"/>
      <c r="BX236" s="433"/>
      <c r="BY236" s="433"/>
      <c r="BZ236" s="433"/>
      <c r="CA236" s="433"/>
      <c r="CB236" s="433"/>
      <c r="CC236" s="433"/>
      <c r="CD236" s="433"/>
      <c r="CE236" s="433"/>
      <c r="CF236" s="433"/>
      <c r="CG236" s="433"/>
      <c r="CH236" s="433"/>
      <c r="CI236" s="433"/>
      <c r="CJ236" s="433"/>
      <c r="CK236" s="433"/>
      <c r="CL236" s="433"/>
      <c r="CM236" s="433"/>
      <c r="CN236" s="433"/>
      <c r="CO236" s="433"/>
      <c r="CP236" s="433"/>
      <c r="CQ236" s="433"/>
      <c r="CR236" s="433"/>
      <c r="CS236" s="433"/>
      <c r="CT236" s="433"/>
      <c r="CU236" s="433"/>
      <c r="CV236" s="433"/>
      <c r="CW236" s="433"/>
      <c r="CX236" s="433"/>
      <c r="CY236" s="433"/>
      <c r="CZ236" s="433"/>
      <c r="DA236" s="433"/>
      <c r="DB236" s="433"/>
      <c r="DC236" s="433"/>
      <c r="DD236" s="433"/>
      <c r="DE236" s="434"/>
      <c r="DF236" s="16"/>
    </row>
    <row r="237" spans="2:110" ht="10.5" customHeight="1">
      <c r="B237" s="426"/>
      <c r="C237" s="427"/>
      <c r="D237" s="427"/>
      <c r="E237" s="427"/>
      <c r="F237" s="427"/>
      <c r="G237" s="427"/>
      <c r="H237" s="427"/>
      <c r="I237" s="427"/>
      <c r="J237" s="427"/>
      <c r="K237" s="427"/>
      <c r="L237" s="427"/>
      <c r="M237" s="427"/>
      <c r="N237" s="427"/>
      <c r="O237" s="427"/>
      <c r="P237" s="427"/>
      <c r="Q237" s="427"/>
      <c r="R237" s="427"/>
      <c r="S237" s="427"/>
      <c r="T237" s="427"/>
      <c r="U237" s="427"/>
      <c r="V237" s="428"/>
      <c r="W237" s="435"/>
      <c r="X237" s="436"/>
      <c r="Y237" s="436"/>
      <c r="Z237" s="436"/>
      <c r="AA237" s="436"/>
      <c r="AB237" s="436"/>
      <c r="AC237" s="436"/>
      <c r="AD237" s="436"/>
      <c r="AE237" s="436"/>
      <c r="AF237" s="436"/>
      <c r="AG237" s="436"/>
      <c r="AH237" s="436"/>
      <c r="AI237" s="436"/>
      <c r="AJ237" s="436"/>
      <c r="AK237" s="436"/>
      <c r="AL237" s="436"/>
      <c r="AM237" s="436"/>
      <c r="AN237" s="436"/>
      <c r="AO237" s="436"/>
      <c r="AP237" s="436"/>
      <c r="AQ237" s="436"/>
      <c r="AR237" s="436"/>
      <c r="AS237" s="436"/>
      <c r="AT237" s="436"/>
      <c r="AU237" s="436"/>
      <c r="AV237" s="436"/>
      <c r="AW237" s="436"/>
      <c r="AX237" s="436"/>
      <c r="AY237" s="436"/>
      <c r="AZ237" s="436"/>
      <c r="BA237" s="436"/>
      <c r="BB237" s="436"/>
      <c r="BC237" s="436"/>
      <c r="BD237" s="436"/>
      <c r="BE237" s="436"/>
      <c r="BF237" s="436"/>
      <c r="BG237" s="436"/>
      <c r="BH237" s="436"/>
      <c r="BI237" s="436"/>
      <c r="BJ237" s="436"/>
      <c r="BK237" s="436"/>
      <c r="BL237" s="436"/>
      <c r="BM237" s="436"/>
      <c r="BN237" s="437"/>
      <c r="BO237" s="435"/>
      <c r="BP237" s="436"/>
      <c r="BQ237" s="436"/>
      <c r="BR237" s="436"/>
      <c r="BS237" s="436"/>
      <c r="BT237" s="436"/>
      <c r="BU237" s="436"/>
      <c r="BV237" s="436"/>
      <c r="BW237" s="436"/>
      <c r="BX237" s="436"/>
      <c r="BY237" s="436"/>
      <c r="BZ237" s="436"/>
      <c r="CA237" s="436"/>
      <c r="CB237" s="436"/>
      <c r="CC237" s="436"/>
      <c r="CD237" s="436"/>
      <c r="CE237" s="436"/>
      <c r="CF237" s="436"/>
      <c r="CG237" s="436"/>
      <c r="CH237" s="436"/>
      <c r="CI237" s="436"/>
      <c r="CJ237" s="436"/>
      <c r="CK237" s="436"/>
      <c r="CL237" s="436"/>
      <c r="CM237" s="436"/>
      <c r="CN237" s="436"/>
      <c r="CO237" s="436"/>
      <c r="CP237" s="436"/>
      <c r="CQ237" s="436"/>
      <c r="CR237" s="436"/>
      <c r="CS237" s="436"/>
      <c r="CT237" s="436"/>
      <c r="CU237" s="436"/>
      <c r="CV237" s="436"/>
      <c r="CW237" s="436"/>
      <c r="CX237" s="436"/>
      <c r="CY237" s="436"/>
      <c r="CZ237" s="436"/>
      <c r="DA237" s="436"/>
      <c r="DB237" s="436"/>
      <c r="DC237" s="436"/>
      <c r="DD237" s="436"/>
      <c r="DE237" s="437"/>
      <c r="DF237" s="16"/>
    </row>
    <row r="238" spans="2:110" ht="10.5" customHeight="1">
      <c r="B238" s="426"/>
      <c r="C238" s="427"/>
      <c r="D238" s="427"/>
      <c r="E238" s="427"/>
      <c r="F238" s="427"/>
      <c r="G238" s="427"/>
      <c r="H238" s="427"/>
      <c r="I238" s="427"/>
      <c r="J238" s="427"/>
      <c r="K238" s="427"/>
      <c r="L238" s="427"/>
      <c r="M238" s="427"/>
      <c r="N238" s="427"/>
      <c r="O238" s="427"/>
      <c r="P238" s="427"/>
      <c r="Q238" s="427"/>
      <c r="R238" s="427"/>
      <c r="S238" s="427"/>
      <c r="T238" s="427"/>
      <c r="U238" s="427"/>
      <c r="V238" s="428"/>
      <c r="W238" s="435"/>
      <c r="X238" s="436"/>
      <c r="Y238" s="436"/>
      <c r="Z238" s="436"/>
      <c r="AA238" s="436"/>
      <c r="AB238" s="436"/>
      <c r="AC238" s="436"/>
      <c r="AD238" s="436"/>
      <c r="AE238" s="436"/>
      <c r="AF238" s="436"/>
      <c r="AG238" s="436"/>
      <c r="AH238" s="436"/>
      <c r="AI238" s="436"/>
      <c r="AJ238" s="436"/>
      <c r="AK238" s="436"/>
      <c r="AL238" s="436"/>
      <c r="AM238" s="436"/>
      <c r="AN238" s="436"/>
      <c r="AO238" s="436"/>
      <c r="AP238" s="436"/>
      <c r="AQ238" s="436"/>
      <c r="AR238" s="436"/>
      <c r="AS238" s="436"/>
      <c r="AT238" s="436"/>
      <c r="AU238" s="436"/>
      <c r="AV238" s="436"/>
      <c r="AW238" s="436"/>
      <c r="AX238" s="436"/>
      <c r="AY238" s="436"/>
      <c r="AZ238" s="436"/>
      <c r="BA238" s="436"/>
      <c r="BB238" s="436"/>
      <c r="BC238" s="436"/>
      <c r="BD238" s="436"/>
      <c r="BE238" s="436"/>
      <c r="BF238" s="436"/>
      <c r="BG238" s="436"/>
      <c r="BH238" s="436"/>
      <c r="BI238" s="436"/>
      <c r="BJ238" s="436"/>
      <c r="BK238" s="436"/>
      <c r="BL238" s="436"/>
      <c r="BM238" s="436"/>
      <c r="BN238" s="437"/>
      <c r="BO238" s="435"/>
      <c r="BP238" s="436"/>
      <c r="BQ238" s="436"/>
      <c r="BR238" s="436"/>
      <c r="BS238" s="436"/>
      <c r="BT238" s="436"/>
      <c r="BU238" s="436"/>
      <c r="BV238" s="436"/>
      <c r="BW238" s="436"/>
      <c r="BX238" s="436"/>
      <c r="BY238" s="436"/>
      <c r="BZ238" s="436"/>
      <c r="CA238" s="436"/>
      <c r="CB238" s="436"/>
      <c r="CC238" s="436"/>
      <c r="CD238" s="436"/>
      <c r="CE238" s="436"/>
      <c r="CF238" s="436"/>
      <c r="CG238" s="436"/>
      <c r="CH238" s="436"/>
      <c r="CI238" s="436"/>
      <c r="CJ238" s="436"/>
      <c r="CK238" s="436"/>
      <c r="CL238" s="436"/>
      <c r="CM238" s="436"/>
      <c r="CN238" s="436"/>
      <c r="CO238" s="436"/>
      <c r="CP238" s="436"/>
      <c r="CQ238" s="436"/>
      <c r="CR238" s="436"/>
      <c r="CS238" s="436"/>
      <c r="CT238" s="436"/>
      <c r="CU238" s="436"/>
      <c r="CV238" s="436"/>
      <c r="CW238" s="436"/>
      <c r="CX238" s="436"/>
      <c r="CY238" s="436"/>
      <c r="CZ238" s="436"/>
      <c r="DA238" s="436"/>
      <c r="DB238" s="436"/>
      <c r="DC238" s="436"/>
      <c r="DD238" s="436"/>
      <c r="DE238" s="437"/>
      <c r="DF238" s="16"/>
    </row>
    <row r="239" spans="2:110" ht="10.5" customHeight="1" thickBot="1">
      <c r="B239" s="426"/>
      <c r="C239" s="427"/>
      <c r="D239" s="427"/>
      <c r="E239" s="427"/>
      <c r="F239" s="427"/>
      <c r="G239" s="427"/>
      <c r="H239" s="427"/>
      <c r="I239" s="427"/>
      <c r="J239" s="427"/>
      <c r="K239" s="427"/>
      <c r="L239" s="427"/>
      <c r="M239" s="427"/>
      <c r="N239" s="427"/>
      <c r="O239" s="427"/>
      <c r="P239" s="427"/>
      <c r="Q239" s="427"/>
      <c r="R239" s="427"/>
      <c r="S239" s="427"/>
      <c r="T239" s="427"/>
      <c r="U239" s="427"/>
      <c r="V239" s="428"/>
      <c r="W239" s="435"/>
      <c r="X239" s="436"/>
      <c r="Y239" s="436"/>
      <c r="Z239" s="436"/>
      <c r="AA239" s="436"/>
      <c r="AB239" s="436"/>
      <c r="AC239" s="436"/>
      <c r="AD239" s="436"/>
      <c r="AE239" s="436"/>
      <c r="AF239" s="436"/>
      <c r="AG239" s="436"/>
      <c r="AH239" s="436"/>
      <c r="AI239" s="436"/>
      <c r="AJ239" s="436"/>
      <c r="AK239" s="436"/>
      <c r="AL239" s="436"/>
      <c r="AM239" s="436"/>
      <c r="AN239" s="436"/>
      <c r="AO239" s="436"/>
      <c r="AP239" s="436"/>
      <c r="AQ239" s="436"/>
      <c r="AR239" s="436"/>
      <c r="AS239" s="436"/>
      <c r="AT239" s="436"/>
      <c r="AU239" s="436"/>
      <c r="AV239" s="436"/>
      <c r="AW239" s="436"/>
      <c r="AX239" s="436"/>
      <c r="AY239" s="436"/>
      <c r="AZ239" s="436"/>
      <c r="BA239" s="436"/>
      <c r="BB239" s="436"/>
      <c r="BC239" s="436"/>
      <c r="BD239" s="436"/>
      <c r="BE239" s="436"/>
      <c r="BF239" s="436"/>
      <c r="BG239" s="436"/>
      <c r="BH239" s="436"/>
      <c r="BI239" s="436"/>
      <c r="BJ239" s="436"/>
      <c r="BK239" s="436"/>
      <c r="BL239" s="436"/>
      <c r="BM239" s="436"/>
      <c r="BN239" s="437"/>
      <c r="BO239" s="438"/>
      <c r="BP239" s="439"/>
      <c r="BQ239" s="439"/>
      <c r="BR239" s="439"/>
      <c r="BS239" s="439"/>
      <c r="BT239" s="439"/>
      <c r="BU239" s="439"/>
      <c r="BV239" s="439"/>
      <c r="BW239" s="439"/>
      <c r="BX239" s="439"/>
      <c r="BY239" s="439"/>
      <c r="BZ239" s="439"/>
      <c r="CA239" s="439"/>
      <c r="CB239" s="439"/>
      <c r="CC239" s="439"/>
      <c r="CD239" s="439"/>
      <c r="CE239" s="439"/>
      <c r="CF239" s="439"/>
      <c r="CG239" s="439"/>
      <c r="CH239" s="439"/>
      <c r="CI239" s="439"/>
      <c r="CJ239" s="439"/>
      <c r="CK239" s="439"/>
      <c r="CL239" s="439"/>
      <c r="CM239" s="439"/>
      <c r="CN239" s="439"/>
      <c r="CO239" s="439"/>
      <c r="CP239" s="439"/>
      <c r="CQ239" s="439"/>
      <c r="CR239" s="439"/>
      <c r="CS239" s="439"/>
      <c r="CT239" s="439"/>
      <c r="CU239" s="439"/>
      <c r="CV239" s="439"/>
      <c r="CW239" s="439"/>
      <c r="CX239" s="439"/>
      <c r="CY239" s="439"/>
      <c r="CZ239" s="439"/>
      <c r="DA239" s="439"/>
      <c r="DB239" s="439"/>
      <c r="DC239" s="439"/>
      <c r="DD239" s="439"/>
      <c r="DE239" s="440"/>
      <c r="DF239" s="16"/>
    </row>
    <row r="240" spans="2:110" ht="10.5" customHeight="1">
      <c r="B240" s="426"/>
      <c r="C240" s="427"/>
      <c r="D240" s="427"/>
      <c r="E240" s="427"/>
      <c r="F240" s="427"/>
      <c r="G240" s="427"/>
      <c r="H240" s="427"/>
      <c r="I240" s="427"/>
      <c r="J240" s="427"/>
      <c r="K240" s="427"/>
      <c r="L240" s="427"/>
      <c r="M240" s="427"/>
      <c r="N240" s="427"/>
      <c r="O240" s="427"/>
      <c r="P240" s="427"/>
      <c r="Q240" s="427"/>
      <c r="R240" s="427"/>
      <c r="S240" s="427"/>
      <c r="T240" s="427"/>
      <c r="U240" s="427"/>
      <c r="V240" s="428"/>
      <c r="W240" s="441">
        <v>700</v>
      </c>
      <c r="X240" s="442"/>
      <c r="Y240" s="443">
        <f>IF(SUM(Y168:BN235)&gt;0,SUM(Y168:BN235),0)</f>
        <v>0</v>
      </c>
      <c r="Z240" s="443"/>
      <c r="AA240" s="443"/>
      <c r="AB240" s="443"/>
      <c r="AC240" s="443"/>
      <c r="AD240" s="443"/>
      <c r="AE240" s="443"/>
      <c r="AF240" s="443"/>
      <c r="AG240" s="443"/>
      <c r="AH240" s="443"/>
      <c r="AI240" s="443"/>
      <c r="AJ240" s="443"/>
      <c r="AK240" s="443"/>
      <c r="AL240" s="443"/>
      <c r="AM240" s="443"/>
      <c r="AN240" s="443"/>
      <c r="AO240" s="443"/>
      <c r="AP240" s="443"/>
      <c r="AQ240" s="443"/>
      <c r="AR240" s="443"/>
      <c r="AS240" s="443"/>
      <c r="AT240" s="443"/>
      <c r="AU240" s="443"/>
      <c r="AV240" s="443"/>
      <c r="AW240" s="443"/>
      <c r="AX240" s="443"/>
      <c r="AY240" s="443"/>
      <c r="AZ240" s="443"/>
      <c r="BA240" s="443"/>
      <c r="BB240" s="443"/>
      <c r="BC240" s="443"/>
      <c r="BD240" s="443"/>
      <c r="BE240" s="443"/>
      <c r="BF240" s="443"/>
      <c r="BG240" s="443"/>
      <c r="BH240" s="443"/>
      <c r="BI240" s="443"/>
      <c r="BJ240" s="443"/>
      <c r="BK240" s="443"/>
      <c r="BL240" s="443"/>
      <c r="BM240" s="443"/>
      <c r="BN240" s="444"/>
      <c r="BO240" s="441">
        <v>710</v>
      </c>
      <c r="BP240" s="442"/>
      <c r="BQ240" s="449">
        <f>IF(SUM(BQ168:DE235)&lt;&gt;0,SUM(BQ168:DE235),0)</f>
        <v>0</v>
      </c>
      <c r="BR240" s="449"/>
      <c r="BS240" s="449"/>
      <c r="BT240" s="449"/>
      <c r="BU240" s="449"/>
      <c r="BV240" s="449"/>
      <c r="BW240" s="449"/>
      <c r="BX240" s="449"/>
      <c r="BY240" s="449"/>
      <c r="BZ240" s="449"/>
      <c r="CA240" s="449"/>
      <c r="CB240" s="449"/>
      <c r="CC240" s="449"/>
      <c r="CD240" s="449"/>
      <c r="CE240" s="449"/>
      <c r="CF240" s="449"/>
      <c r="CG240" s="449"/>
      <c r="CH240" s="449"/>
      <c r="CI240" s="449"/>
      <c r="CJ240" s="449"/>
      <c r="CK240" s="449"/>
      <c r="CL240" s="449"/>
      <c r="CM240" s="449"/>
      <c r="CN240" s="449"/>
      <c r="CO240" s="449"/>
      <c r="CP240" s="449"/>
      <c r="CQ240" s="449"/>
      <c r="CR240" s="449"/>
      <c r="CS240" s="449"/>
      <c r="CT240" s="449"/>
      <c r="CU240" s="449"/>
      <c r="CV240" s="449"/>
      <c r="CW240" s="449"/>
      <c r="CX240" s="449"/>
      <c r="CY240" s="449"/>
      <c r="CZ240" s="449"/>
      <c r="DA240" s="449"/>
      <c r="DB240" s="449"/>
      <c r="DC240" s="449"/>
      <c r="DD240" s="449"/>
      <c r="DE240" s="450"/>
      <c r="DF240" s="16"/>
    </row>
    <row r="241" spans="2:110" ht="10.5" customHeight="1">
      <c r="B241" s="426"/>
      <c r="C241" s="427"/>
      <c r="D241" s="427"/>
      <c r="E241" s="427"/>
      <c r="F241" s="427"/>
      <c r="G241" s="427"/>
      <c r="H241" s="427"/>
      <c r="I241" s="427"/>
      <c r="J241" s="427"/>
      <c r="K241" s="427"/>
      <c r="L241" s="427"/>
      <c r="M241" s="427"/>
      <c r="N241" s="427"/>
      <c r="O241" s="427"/>
      <c r="P241" s="427"/>
      <c r="Q241" s="427"/>
      <c r="R241" s="427"/>
      <c r="S241" s="427"/>
      <c r="T241" s="427"/>
      <c r="U241" s="427"/>
      <c r="V241" s="428"/>
      <c r="W241" s="455" t="s">
        <v>9</v>
      </c>
      <c r="X241" s="456"/>
      <c r="Y241" s="445"/>
      <c r="Z241" s="445"/>
      <c r="AA241" s="445"/>
      <c r="AB241" s="445"/>
      <c r="AC241" s="445"/>
      <c r="AD241" s="445"/>
      <c r="AE241" s="445"/>
      <c r="AF241" s="445"/>
      <c r="AG241" s="445"/>
      <c r="AH241" s="445"/>
      <c r="AI241" s="445"/>
      <c r="AJ241" s="445"/>
      <c r="AK241" s="445"/>
      <c r="AL241" s="445"/>
      <c r="AM241" s="445"/>
      <c r="AN241" s="445"/>
      <c r="AO241" s="445"/>
      <c r="AP241" s="445"/>
      <c r="AQ241" s="445"/>
      <c r="AR241" s="445"/>
      <c r="AS241" s="445"/>
      <c r="AT241" s="445"/>
      <c r="AU241" s="445"/>
      <c r="AV241" s="445"/>
      <c r="AW241" s="445"/>
      <c r="AX241" s="445"/>
      <c r="AY241" s="445"/>
      <c r="AZ241" s="445"/>
      <c r="BA241" s="445"/>
      <c r="BB241" s="445"/>
      <c r="BC241" s="445"/>
      <c r="BD241" s="445"/>
      <c r="BE241" s="445"/>
      <c r="BF241" s="445"/>
      <c r="BG241" s="445"/>
      <c r="BH241" s="445"/>
      <c r="BI241" s="445"/>
      <c r="BJ241" s="445"/>
      <c r="BK241" s="445"/>
      <c r="BL241" s="445"/>
      <c r="BM241" s="445"/>
      <c r="BN241" s="446"/>
      <c r="BO241" s="459" t="s">
        <v>9</v>
      </c>
      <c r="BP241" s="460"/>
      <c r="BQ241" s="451"/>
      <c r="BR241" s="451"/>
      <c r="BS241" s="451"/>
      <c r="BT241" s="451"/>
      <c r="BU241" s="451"/>
      <c r="BV241" s="451"/>
      <c r="BW241" s="451"/>
      <c r="BX241" s="451"/>
      <c r="BY241" s="451"/>
      <c r="BZ241" s="451"/>
      <c r="CA241" s="451"/>
      <c r="CB241" s="451"/>
      <c r="CC241" s="451"/>
      <c r="CD241" s="451"/>
      <c r="CE241" s="451"/>
      <c r="CF241" s="451"/>
      <c r="CG241" s="451"/>
      <c r="CH241" s="451"/>
      <c r="CI241" s="451"/>
      <c r="CJ241" s="451"/>
      <c r="CK241" s="451"/>
      <c r="CL241" s="451"/>
      <c r="CM241" s="451"/>
      <c r="CN241" s="451"/>
      <c r="CO241" s="451"/>
      <c r="CP241" s="451"/>
      <c r="CQ241" s="451"/>
      <c r="CR241" s="451"/>
      <c r="CS241" s="451"/>
      <c r="CT241" s="451"/>
      <c r="CU241" s="451"/>
      <c r="CV241" s="451"/>
      <c r="CW241" s="451"/>
      <c r="CX241" s="451"/>
      <c r="CY241" s="451"/>
      <c r="CZ241" s="451"/>
      <c r="DA241" s="451"/>
      <c r="DB241" s="451"/>
      <c r="DC241" s="451"/>
      <c r="DD241" s="451"/>
      <c r="DE241" s="452"/>
      <c r="DF241" s="16"/>
    </row>
    <row r="242" spans="2:110" ht="10.5" customHeight="1" thickBot="1">
      <c r="B242" s="429"/>
      <c r="C242" s="430"/>
      <c r="D242" s="430"/>
      <c r="E242" s="430"/>
      <c r="F242" s="430"/>
      <c r="G242" s="430"/>
      <c r="H242" s="430"/>
      <c r="I242" s="430"/>
      <c r="J242" s="430"/>
      <c r="K242" s="430"/>
      <c r="L242" s="430"/>
      <c r="M242" s="430"/>
      <c r="N242" s="430"/>
      <c r="O242" s="430"/>
      <c r="P242" s="430"/>
      <c r="Q242" s="430"/>
      <c r="R242" s="430"/>
      <c r="S242" s="430"/>
      <c r="T242" s="430"/>
      <c r="U242" s="430"/>
      <c r="V242" s="431"/>
      <c r="W242" s="457"/>
      <c r="X242" s="458"/>
      <c r="Y242" s="447"/>
      <c r="Z242" s="447"/>
      <c r="AA242" s="447"/>
      <c r="AB242" s="447"/>
      <c r="AC242" s="447"/>
      <c r="AD242" s="447"/>
      <c r="AE242" s="447"/>
      <c r="AF242" s="447"/>
      <c r="AG242" s="447"/>
      <c r="AH242" s="447"/>
      <c r="AI242" s="447"/>
      <c r="AJ242" s="447"/>
      <c r="AK242" s="447"/>
      <c r="AL242" s="447"/>
      <c r="AM242" s="447"/>
      <c r="AN242" s="447"/>
      <c r="AO242" s="447"/>
      <c r="AP242" s="447"/>
      <c r="AQ242" s="447"/>
      <c r="AR242" s="447"/>
      <c r="AS242" s="447"/>
      <c r="AT242" s="447"/>
      <c r="AU242" s="447"/>
      <c r="AV242" s="447"/>
      <c r="AW242" s="447"/>
      <c r="AX242" s="447"/>
      <c r="AY242" s="447"/>
      <c r="AZ242" s="447"/>
      <c r="BA242" s="447"/>
      <c r="BB242" s="447"/>
      <c r="BC242" s="447"/>
      <c r="BD242" s="447"/>
      <c r="BE242" s="447"/>
      <c r="BF242" s="447"/>
      <c r="BG242" s="447"/>
      <c r="BH242" s="447"/>
      <c r="BI242" s="447"/>
      <c r="BJ242" s="447"/>
      <c r="BK242" s="447"/>
      <c r="BL242" s="447"/>
      <c r="BM242" s="447"/>
      <c r="BN242" s="448"/>
      <c r="BO242" s="461"/>
      <c r="BP242" s="462"/>
      <c r="BQ242" s="453"/>
      <c r="BR242" s="453"/>
      <c r="BS242" s="453"/>
      <c r="BT242" s="453"/>
      <c r="BU242" s="453"/>
      <c r="BV242" s="453"/>
      <c r="BW242" s="453"/>
      <c r="BX242" s="453"/>
      <c r="BY242" s="453"/>
      <c r="BZ242" s="453"/>
      <c r="CA242" s="453"/>
      <c r="CB242" s="453"/>
      <c r="CC242" s="453"/>
      <c r="CD242" s="453"/>
      <c r="CE242" s="453"/>
      <c r="CF242" s="453"/>
      <c r="CG242" s="453"/>
      <c r="CH242" s="453"/>
      <c r="CI242" s="453"/>
      <c r="CJ242" s="453"/>
      <c r="CK242" s="453"/>
      <c r="CL242" s="453"/>
      <c r="CM242" s="453"/>
      <c r="CN242" s="453"/>
      <c r="CO242" s="453"/>
      <c r="CP242" s="453"/>
      <c r="CQ242" s="453"/>
      <c r="CR242" s="453"/>
      <c r="CS242" s="453"/>
      <c r="CT242" s="453"/>
      <c r="CU242" s="453"/>
      <c r="CV242" s="453"/>
      <c r="CW242" s="453"/>
      <c r="CX242" s="453"/>
      <c r="CY242" s="453"/>
      <c r="CZ242" s="453"/>
      <c r="DA242" s="453"/>
      <c r="DB242" s="453"/>
      <c r="DC242" s="453"/>
      <c r="DD242" s="453"/>
      <c r="DE242" s="454"/>
      <c r="DF242" s="16"/>
    </row>
    <row r="243" spans="2:110" ht="10.5" customHeight="1" thickTop="1">
      <c r="B243" s="394" t="s">
        <v>90</v>
      </c>
      <c r="C243" s="395"/>
      <c r="D243" s="395"/>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c r="AI243" s="395"/>
      <c r="AJ243" s="395"/>
      <c r="AK243" s="395"/>
      <c r="AL243" s="395"/>
      <c r="AM243" s="395"/>
      <c r="AN243" s="395"/>
      <c r="AO243" s="395"/>
      <c r="AP243" s="395"/>
      <c r="AQ243" s="395"/>
      <c r="AR243" s="395"/>
      <c r="AS243" s="395"/>
      <c r="AT243" s="395"/>
      <c r="AU243" s="395"/>
      <c r="AV243" s="395"/>
      <c r="AW243" s="395"/>
      <c r="AX243" s="395"/>
      <c r="AY243" s="395"/>
      <c r="AZ243" s="395"/>
      <c r="BA243" s="395"/>
      <c r="BB243" s="395"/>
      <c r="BC243" s="395"/>
      <c r="BD243" s="395"/>
      <c r="BE243" s="395"/>
      <c r="BF243" s="395"/>
      <c r="BG243" s="395"/>
      <c r="BH243" s="395"/>
      <c r="BI243" s="395"/>
      <c r="BJ243" s="395"/>
      <c r="BK243" s="395"/>
      <c r="BL243" s="395"/>
      <c r="BM243" s="395"/>
      <c r="BN243" s="395"/>
      <c r="BO243" s="395"/>
      <c r="BP243" s="395"/>
      <c r="BQ243" s="395"/>
      <c r="BR243" s="395"/>
      <c r="BS243" s="395"/>
      <c r="BT243" s="395"/>
      <c r="BU243" s="395"/>
      <c r="BV243" s="395"/>
      <c r="BW243" s="395"/>
      <c r="BX243" s="395"/>
      <c r="BY243" s="395"/>
      <c r="BZ243" s="395"/>
      <c r="CA243" s="395"/>
      <c r="CB243" s="395"/>
      <c r="CC243" s="395"/>
      <c r="CD243" s="395"/>
      <c r="CE243" s="395"/>
      <c r="CF243" s="395"/>
      <c r="CG243" s="395"/>
      <c r="CH243" s="395"/>
      <c r="CI243" s="395"/>
      <c r="CJ243" s="395"/>
      <c r="CK243" s="395"/>
      <c r="CL243" s="395"/>
      <c r="CM243" s="395"/>
      <c r="CN243" s="395"/>
      <c r="CO243" s="395"/>
      <c r="CP243" s="395"/>
      <c r="CQ243" s="395"/>
      <c r="CR243" s="395"/>
      <c r="CS243" s="395"/>
      <c r="CT243" s="395"/>
      <c r="CU243" s="395"/>
      <c r="CV243" s="395"/>
      <c r="CW243" s="395"/>
      <c r="CX243" s="395"/>
      <c r="CY243" s="395"/>
      <c r="CZ243" s="395"/>
      <c r="DA243" s="395"/>
      <c r="DB243" s="395"/>
      <c r="DC243" s="395"/>
      <c r="DD243" s="395"/>
      <c r="DE243" s="396"/>
      <c r="DF243" s="16"/>
    </row>
    <row r="244" spans="2:110" ht="10.5" customHeight="1">
      <c r="B244" s="397"/>
      <c r="C244" s="398"/>
      <c r="D244" s="398"/>
      <c r="E244" s="398"/>
      <c r="F244" s="398"/>
      <c r="G244" s="398"/>
      <c r="H244" s="398"/>
      <c r="I244" s="398"/>
      <c r="J244" s="398"/>
      <c r="K244" s="398"/>
      <c r="L244" s="398"/>
      <c r="M244" s="398"/>
      <c r="N244" s="398"/>
      <c r="O244" s="398"/>
      <c r="P244" s="398"/>
      <c r="Q244" s="398"/>
      <c r="R244" s="398"/>
      <c r="S244" s="398"/>
      <c r="T244" s="398"/>
      <c r="U244" s="398"/>
      <c r="V244" s="398"/>
      <c r="W244" s="398"/>
      <c r="X244" s="398"/>
      <c r="Y244" s="398"/>
      <c r="Z244" s="398"/>
      <c r="AA244" s="398"/>
      <c r="AB244" s="398"/>
      <c r="AC244" s="398"/>
      <c r="AD244" s="398"/>
      <c r="AE244" s="398"/>
      <c r="AF244" s="398"/>
      <c r="AG244" s="398"/>
      <c r="AH244" s="398"/>
      <c r="AI244" s="398"/>
      <c r="AJ244" s="398"/>
      <c r="AK244" s="398"/>
      <c r="AL244" s="398"/>
      <c r="AM244" s="398"/>
      <c r="AN244" s="398"/>
      <c r="AO244" s="398"/>
      <c r="AP244" s="398"/>
      <c r="AQ244" s="398"/>
      <c r="AR244" s="398"/>
      <c r="AS244" s="398"/>
      <c r="AT244" s="398"/>
      <c r="AU244" s="398"/>
      <c r="AV244" s="398"/>
      <c r="AW244" s="398"/>
      <c r="AX244" s="398"/>
      <c r="AY244" s="398"/>
      <c r="AZ244" s="398"/>
      <c r="BA244" s="398"/>
      <c r="BB244" s="398"/>
      <c r="BC244" s="398"/>
      <c r="BD244" s="398"/>
      <c r="BE244" s="398"/>
      <c r="BF244" s="398"/>
      <c r="BG244" s="398"/>
      <c r="BH244" s="398"/>
      <c r="BI244" s="398"/>
      <c r="BJ244" s="398"/>
      <c r="BK244" s="398"/>
      <c r="BL244" s="398"/>
      <c r="BM244" s="398"/>
      <c r="BN244" s="398"/>
      <c r="BO244" s="398"/>
      <c r="BP244" s="398"/>
      <c r="BQ244" s="398"/>
      <c r="BR244" s="398"/>
      <c r="BS244" s="398"/>
      <c r="BT244" s="398"/>
      <c r="BU244" s="398"/>
      <c r="BV244" s="398"/>
      <c r="BW244" s="398"/>
      <c r="BX244" s="398"/>
      <c r="BY244" s="398"/>
      <c r="BZ244" s="398"/>
      <c r="CA244" s="398"/>
      <c r="CB244" s="398"/>
      <c r="CC244" s="398"/>
      <c r="CD244" s="398"/>
      <c r="CE244" s="398"/>
      <c r="CF244" s="398"/>
      <c r="CG244" s="398"/>
      <c r="CH244" s="398"/>
      <c r="CI244" s="398"/>
      <c r="CJ244" s="398"/>
      <c r="CK244" s="398"/>
      <c r="CL244" s="398"/>
      <c r="CM244" s="398"/>
      <c r="CN244" s="398"/>
      <c r="CO244" s="398"/>
      <c r="CP244" s="398"/>
      <c r="CQ244" s="398"/>
      <c r="CR244" s="398"/>
      <c r="CS244" s="398"/>
      <c r="CT244" s="398"/>
      <c r="CU244" s="398"/>
      <c r="CV244" s="398"/>
      <c r="CW244" s="398"/>
      <c r="CX244" s="398"/>
      <c r="CY244" s="398"/>
      <c r="CZ244" s="398"/>
      <c r="DA244" s="398"/>
      <c r="DB244" s="398"/>
      <c r="DC244" s="398"/>
      <c r="DD244" s="398"/>
      <c r="DE244" s="399"/>
      <c r="DF244" s="16"/>
    </row>
    <row r="245" spans="2:110" ht="10.5" customHeight="1" thickBot="1">
      <c r="B245" s="409"/>
      <c r="C245" s="410"/>
      <c r="D245" s="410"/>
      <c r="E245" s="410"/>
      <c r="F245" s="410"/>
      <c r="G245" s="410"/>
      <c r="H245" s="410"/>
      <c r="I245" s="410"/>
      <c r="J245" s="410"/>
      <c r="K245" s="410"/>
      <c r="L245" s="410"/>
      <c r="M245" s="410"/>
      <c r="N245" s="410"/>
      <c r="O245" s="410"/>
      <c r="P245" s="410"/>
      <c r="Q245" s="410"/>
      <c r="R245" s="410"/>
      <c r="S245" s="410"/>
      <c r="T245" s="410"/>
      <c r="U245" s="410"/>
      <c r="V245" s="410"/>
      <c r="W245" s="410"/>
      <c r="X245" s="410"/>
      <c r="Y245" s="410"/>
      <c r="Z245" s="410"/>
      <c r="AA245" s="410"/>
      <c r="AB245" s="410"/>
      <c r="AC245" s="410"/>
      <c r="AD245" s="410"/>
      <c r="AE245" s="410"/>
      <c r="AF245" s="410"/>
      <c r="AG245" s="410"/>
      <c r="AH245" s="410"/>
      <c r="AI245" s="410"/>
      <c r="AJ245" s="410"/>
      <c r="AK245" s="410"/>
      <c r="AL245" s="410"/>
      <c r="AM245" s="410"/>
      <c r="AN245" s="410"/>
      <c r="AO245" s="410"/>
      <c r="AP245" s="410"/>
      <c r="AQ245" s="410"/>
      <c r="AR245" s="410"/>
      <c r="AS245" s="410"/>
      <c r="AT245" s="410"/>
      <c r="AU245" s="410"/>
      <c r="AV245" s="410"/>
      <c r="AW245" s="410"/>
      <c r="AX245" s="410"/>
      <c r="AY245" s="410"/>
      <c r="AZ245" s="410"/>
      <c r="BA245" s="410"/>
      <c r="BB245" s="410"/>
      <c r="BC245" s="410"/>
      <c r="BD245" s="410"/>
      <c r="BE245" s="410"/>
      <c r="BF245" s="410"/>
      <c r="BG245" s="410"/>
      <c r="BH245" s="410"/>
      <c r="BI245" s="410"/>
      <c r="BJ245" s="410"/>
      <c r="BK245" s="410"/>
      <c r="BL245" s="410"/>
      <c r="BM245" s="410"/>
      <c r="BN245" s="410"/>
      <c r="BO245" s="410"/>
      <c r="BP245" s="410"/>
      <c r="BQ245" s="410"/>
      <c r="BR245" s="410"/>
      <c r="BS245" s="410"/>
      <c r="BT245" s="410"/>
      <c r="BU245" s="410"/>
      <c r="BV245" s="410"/>
      <c r="BW245" s="410"/>
      <c r="BX245" s="410"/>
      <c r="BY245" s="410"/>
      <c r="BZ245" s="410"/>
      <c r="CA245" s="410"/>
      <c r="CB245" s="410"/>
      <c r="CC245" s="410"/>
      <c r="CD245" s="410"/>
      <c r="CE245" s="410"/>
      <c r="CF245" s="410"/>
      <c r="CG245" s="410"/>
      <c r="CH245" s="410"/>
      <c r="CI245" s="410"/>
      <c r="CJ245" s="410"/>
      <c r="CK245" s="410"/>
      <c r="CL245" s="410"/>
      <c r="CM245" s="410"/>
      <c r="CN245" s="410"/>
      <c r="CO245" s="410"/>
      <c r="CP245" s="410"/>
      <c r="CQ245" s="410"/>
      <c r="CR245" s="410"/>
      <c r="CS245" s="410"/>
      <c r="CT245" s="410"/>
      <c r="CU245" s="410"/>
      <c r="CV245" s="410"/>
      <c r="CW245" s="410"/>
      <c r="CX245" s="410"/>
      <c r="CY245" s="410"/>
      <c r="CZ245" s="410"/>
      <c r="DA245" s="410"/>
      <c r="DB245" s="410"/>
      <c r="DC245" s="410"/>
      <c r="DD245" s="410"/>
      <c r="DE245" s="411"/>
      <c r="DF245" s="16"/>
    </row>
    <row r="246" spans="2:110" ht="10.5" customHeight="1">
      <c r="B246" s="412" t="s">
        <v>22</v>
      </c>
      <c r="C246" s="413"/>
      <c r="D246" s="413"/>
      <c r="E246" s="413"/>
      <c r="F246" s="413"/>
      <c r="G246" s="413"/>
      <c r="H246" s="413"/>
      <c r="I246" s="413"/>
      <c r="J246" s="413"/>
      <c r="K246" s="413"/>
      <c r="L246" s="413"/>
      <c r="M246" s="413"/>
      <c r="N246" s="413"/>
      <c r="O246" s="413"/>
      <c r="P246" s="413"/>
      <c r="Q246" s="413"/>
      <c r="R246" s="413"/>
      <c r="S246" s="413"/>
      <c r="T246" s="413"/>
      <c r="U246" s="413"/>
      <c r="V246" s="413"/>
      <c r="W246" s="413"/>
      <c r="X246" s="413"/>
      <c r="Y246" s="413"/>
      <c r="Z246" s="413"/>
      <c r="AA246" s="413"/>
      <c r="AB246" s="413"/>
      <c r="AC246" s="413"/>
      <c r="AD246" s="413"/>
      <c r="AE246" s="413"/>
      <c r="AF246" s="413"/>
      <c r="AG246" s="413"/>
      <c r="AH246" s="413"/>
      <c r="AI246" s="413"/>
      <c r="AJ246" s="413"/>
      <c r="AK246" s="413"/>
      <c r="AL246" s="413"/>
      <c r="AM246" s="413"/>
      <c r="AN246" s="413"/>
      <c r="AO246" s="413"/>
      <c r="AP246" s="413"/>
      <c r="AQ246" s="413"/>
      <c r="AR246" s="413"/>
      <c r="AS246" s="413"/>
      <c r="AT246" s="413"/>
      <c r="AU246" s="413"/>
      <c r="AV246" s="413"/>
      <c r="AW246" s="413"/>
      <c r="AX246" s="413"/>
      <c r="AY246" s="413"/>
      <c r="AZ246" s="413"/>
      <c r="BA246" s="413"/>
      <c r="BB246" s="413"/>
      <c r="BC246" s="413"/>
      <c r="BD246" s="413"/>
      <c r="BE246" s="413"/>
      <c r="BF246" s="413"/>
      <c r="BG246" s="413"/>
      <c r="BH246" s="413"/>
      <c r="BI246" s="413"/>
      <c r="BJ246" s="413"/>
      <c r="BK246" s="413"/>
      <c r="BL246" s="413"/>
      <c r="BM246" s="413"/>
      <c r="BN246" s="413"/>
      <c r="BO246" s="413"/>
      <c r="BP246" s="413"/>
      <c r="BQ246" s="413"/>
      <c r="BR246" s="413"/>
      <c r="BS246" s="413"/>
      <c r="BT246" s="413"/>
      <c r="BU246" s="413"/>
      <c r="BV246" s="413"/>
      <c r="BW246" s="413"/>
      <c r="BX246" s="413"/>
      <c r="BY246" s="413"/>
      <c r="BZ246" s="413"/>
      <c r="CA246" s="413"/>
      <c r="CB246" s="413"/>
      <c r="CC246" s="413"/>
      <c r="CD246" s="413"/>
      <c r="CE246" s="413"/>
      <c r="CF246" s="413"/>
      <c r="CG246" s="413"/>
      <c r="CH246" s="413"/>
      <c r="CI246" s="413"/>
      <c r="CJ246" s="413"/>
      <c r="CK246" s="413"/>
      <c r="CL246" s="413"/>
      <c r="CM246" s="413"/>
      <c r="CN246" s="413"/>
      <c r="CO246" s="413"/>
      <c r="CP246" s="413"/>
      <c r="CQ246" s="413"/>
      <c r="CR246" s="413"/>
      <c r="CS246" s="413"/>
      <c r="CT246" s="413"/>
      <c r="CU246" s="413"/>
      <c r="CV246" s="413"/>
      <c r="CW246" s="413"/>
      <c r="CX246" s="413"/>
      <c r="CY246" s="413"/>
      <c r="CZ246" s="413"/>
      <c r="DA246" s="413"/>
      <c r="DB246" s="413"/>
      <c r="DC246" s="413"/>
      <c r="DD246" s="413"/>
      <c r="DE246" s="414"/>
      <c r="DF246" s="16"/>
    </row>
    <row r="247" spans="2:110" ht="10.5" customHeight="1">
      <c r="B247" s="415"/>
      <c r="C247" s="416"/>
      <c r="D247" s="416"/>
      <c r="E247" s="416"/>
      <c r="F247" s="416"/>
      <c r="G247" s="416"/>
      <c r="H247" s="416"/>
      <c r="I247" s="416"/>
      <c r="J247" s="416"/>
      <c r="K247" s="416"/>
      <c r="L247" s="416"/>
      <c r="M247" s="416"/>
      <c r="N247" s="416"/>
      <c r="O247" s="416"/>
      <c r="P247" s="416"/>
      <c r="Q247" s="416"/>
      <c r="R247" s="416"/>
      <c r="S247" s="416"/>
      <c r="T247" s="416"/>
      <c r="U247" s="416"/>
      <c r="V247" s="416"/>
      <c r="W247" s="416"/>
      <c r="X247" s="416"/>
      <c r="Y247" s="416"/>
      <c r="Z247" s="416"/>
      <c r="AA247" s="416"/>
      <c r="AB247" s="416"/>
      <c r="AC247" s="416"/>
      <c r="AD247" s="416"/>
      <c r="AE247" s="416"/>
      <c r="AF247" s="416"/>
      <c r="AG247" s="416"/>
      <c r="AH247" s="416"/>
      <c r="AI247" s="416"/>
      <c r="AJ247" s="416"/>
      <c r="AK247" s="416"/>
      <c r="AL247" s="416"/>
      <c r="AM247" s="416"/>
      <c r="AN247" s="416"/>
      <c r="AO247" s="416"/>
      <c r="AP247" s="416"/>
      <c r="AQ247" s="416"/>
      <c r="AR247" s="416"/>
      <c r="AS247" s="416"/>
      <c r="AT247" s="416"/>
      <c r="AU247" s="416"/>
      <c r="AV247" s="416"/>
      <c r="AW247" s="416"/>
      <c r="AX247" s="416"/>
      <c r="AY247" s="416"/>
      <c r="AZ247" s="416"/>
      <c r="BA247" s="416"/>
      <c r="BB247" s="416"/>
      <c r="BC247" s="416"/>
      <c r="BD247" s="416"/>
      <c r="BE247" s="416"/>
      <c r="BF247" s="416"/>
      <c r="BG247" s="416"/>
      <c r="BH247" s="416"/>
      <c r="BI247" s="416"/>
      <c r="BJ247" s="416"/>
      <c r="BK247" s="416"/>
      <c r="BL247" s="416"/>
      <c r="BM247" s="416"/>
      <c r="BN247" s="416"/>
      <c r="BO247" s="416"/>
      <c r="BP247" s="416"/>
      <c r="BQ247" s="416"/>
      <c r="BR247" s="416"/>
      <c r="BS247" s="416"/>
      <c r="BT247" s="416"/>
      <c r="BU247" s="416"/>
      <c r="BV247" s="416"/>
      <c r="BW247" s="416"/>
      <c r="BX247" s="416"/>
      <c r="BY247" s="416"/>
      <c r="BZ247" s="416"/>
      <c r="CA247" s="416"/>
      <c r="CB247" s="416"/>
      <c r="CC247" s="416"/>
      <c r="CD247" s="416"/>
      <c r="CE247" s="416"/>
      <c r="CF247" s="416"/>
      <c r="CG247" s="416"/>
      <c r="CH247" s="416"/>
      <c r="CI247" s="416"/>
      <c r="CJ247" s="416"/>
      <c r="CK247" s="416"/>
      <c r="CL247" s="416"/>
      <c r="CM247" s="416"/>
      <c r="CN247" s="416"/>
      <c r="CO247" s="416"/>
      <c r="CP247" s="416"/>
      <c r="CQ247" s="416"/>
      <c r="CR247" s="416"/>
      <c r="CS247" s="416"/>
      <c r="CT247" s="416"/>
      <c r="CU247" s="416"/>
      <c r="CV247" s="416"/>
      <c r="CW247" s="416"/>
      <c r="CX247" s="416"/>
      <c r="CY247" s="416"/>
      <c r="CZ247" s="416"/>
      <c r="DA247" s="416"/>
      <c r="DB247" s="416"/>
      <c r="DC247" s="416"/>
      <c r="DD247" s="416"/>
      <c r="DE247" s="417"/>
      <c r="DF247" s="16"/>
    </row>
    <row r="248" spans="2:110" ht="10.5" customHeight="1">
      <c r="B248" s="415"/>
      <c r="C248" s="416"/>
      <c r="D248" s="416"/>
      <c r="E248" s="416"/>
      <c r="F248" s="416"/>
      <c r="G248" s="416"/>
      <c r="H248" s="416"/>
      <c r="I248" s="416"/>
      <c r="J248" s="416"/>
      <c r="K248" s="416"/>
      <c r="L248" s="416"/>
      <c r="M248" s="416"/>
      <c r="N248" s="416"/>
      <c r="O248" s="416"/>
      <c r="P248" s="416"/>
      <c r="Q248" s="416"/>
      <c r="R248" s="416"/>
      <c r="S248" s="416"/>
      <c r="T248" s="416"/>
      <c r="U248" s="416"/>
      <c r="V248" s="416"/>
      <c r="W248" s="416"/>
      <c r="X248" s="416"/>
      <c r="Y248" s="416"/>
      <c r="Z248" s="416"/>
      <c r="AA248" s="416"/>
      <c r="AB248" s="416"/>
      <c r="AC248" s="416"/>
      <c r="AD248" s="416"/>
      <c r="AE248" s="416"/>
      <c r="AF248" s="416"/>
      <c r="AG248" s="416"/>
      <c r="AH248" s="416"/>
      <c r="AI248" s="416"/>
      <c r="AJ248" s="416"/>
      <c r="AK248" s="416"/>
      <c r="AL248" s="416"/>
      <c r="AM248" s="416"/>
      <c r="AN248" s="416"/>
      <c r="AO248" s="416"/>
      <c r="AP248" s="416"/>
      <c r="AQ248" s="416"/>
      <c r="AR248" s="416"/>
      <c r="AS248" s="416"/>
      <c r="AT248" s="416"/>
      <c r="AU248" s="416"/>
      <c r="AV248" s="416"/>
      <c r="AW248" s="416"/>
      <c r="AX248" s="416"/>
      <c r="AY248" s="416"/>
      <c r="AZ248" s="416"/>
      <c r="BA248" s="416"/>
      <c r="BB248" s="416"/>
      <c r="BC248" s="416"/>
      <c r="BD248" s="416"/>
      <c r="BE248" s="416"/>
      <c r="BF248" s="416"/>
      <c r="BG248" s="416"/>
      <c r="BH248" s="416"/>
      <c r="BI248" s="416"/>
      <c r="BJ248" s="416"/>
      <c r="BK248" s="416"/>
      <c r="BL248" s="416"/>
      <c r="BM248" s="416"/>
      <c r="BN248" s="416"/>
      <c r="BO248" s="416"/>
      <c r="BP248" s="416"/>
      <c r="BQ248" s="416"/>
      <c r="BR248" s="416"/>
      <c r="BS248" s="416"/>
      <c r="BT248" s="416"/>
      <c r="BU248" s="416"/>
      <c r="BV248" s="416"/>
      <c r="BW248" s="416"/>
      <c r="BX248" s="416"/>
      <c r="BY248" s="416"/>
      <c r="BZ248" s="416"/>
      <c r="CA248" s="416"/>
      <c r="CB248" s="416"/>
      <c r="CC248" s="416"/>
      <c r="CD248" s="416"/>
      <c r="CE248" s="416"/>
      <c r="CF248" s="416"/>
      <c r="CG248" s="416"/>
      <c r="CH248" s="416"/>
      <c r="CI248" s="416"/>
      <c r="CJ248" s="416"/>
      <c r="CK248" s="416"/>
      <c r="CL248" s="416"/>
      <c r="CM248" s="416"/>
      <c r="CN248" s="416"/>
      <c r="CO248" s="416"/>
      <c r="CP248" s="416"/>
      <c r="CQ248" s="416"/>
      <c r="CR248" s="416"/>
      <c r="CS248" s="416"/>
      <c r="CT248" s="416"/>
      <c r="CU248" s="416"/>
      <c r="CV248" s="416"/>
      <c r="CW248" s="416"/>
      <c r="CX248" s="416"/>
      <c r="CY248" s="416"/>
      <c r="CZ248" s="416"/>
      <c r="DA248" s="416"/>
      <c r="DB248" s="416"/>
      <c r="DC248" s="416"/>
      <c r="DD248" s="416"/>
      <c r="DE248" s="417"/>
      <c r="DF248" s="16"/>
    </row>
    <row r="249" spans="2:110" ht="10.5" customHeight="1">
      <c r="B249" s="415"/>
      <c r="C249" s="416"/>
      <c r="D249" s="416"/>
      <c r="E249" s="416"/>
      <c r="F249" s="416"/>
      <c r="G249" s="416"/>
      <c r="H249" s="416"/>
      <c r="I249" s="416"/>
      <c r="J249" s="416"/>
      <c r="K249" s="416"/>
      <c r="L249" s="416"/>
      <c r="M249" s="416"/>
      <c r="N249" s="416"/>
      <c r="O249" s="416"/>
      <c r="P249" s="416"/>
      <c r="Q249" s="416"/>
      <c r="R249" s="416"/>
      <c r="S249" s="416"/>
      <c r="T249" s="416"/>
      <c r="U249" s="416"/>
      <c r="V249" s="416"/>
      <c r="W249" s="416"/>
      <c r="X249" s="416"/>
      <c r="Y249" s="416"/>
      <c r="Z249" s="416"/>
      <c r="AA249" s="416"/>
      <c r="AB249" s="416"/>
      <c r="AC249" s="416"/>
      <c r="AD249" s="416"/>
      <c r="AE249" s="416"/>
      <c r="AF249" s="416"/>
      <c r="AG249" s="416"/>
      <c r="AH249" s="416"/>
      <c r="AI249" s="416"/>
      <c r="AJ249" s="416"/>
      <c r="AK249" s="416"/>
      <c r="AL249" s="416"/>
      <c r="AM249" s="416"/>
      <c r="AN249" s="416"/>
      <c r="AO249" s="416"/>
      <c r="AP249" s="416"/>
      <c r="AQ249" s="416"/>
      <c r="AR249" s="416"/>
      <c r="AS249" s="416"/>
      <c r="AT249" s="416"/>
      <c r="AU249" s="416"/>
      <c r="AV249" s="416"/>
      <c r="AW249" s="416"/>
      <c r="AX249" s="416"/>
      <c r="AY249" s="416"/>
      <c r="AZ249" s="416"/>
      <c r="BA249" s="416"/>
      <c r="BB249" s="416"/>
      <c r="BC249" s="416"/>
      <c r="BD249" s="416"/>
      <c r="BE249" s="416"/>
      <c r="BF249" s="416"/>
      <c r="BG249" s="416"/>
      <c r="BH249" s="416"/>
      <c r="BI249" s="416"/>
      <c r="BJ249" s="416"/>
      <c r="BK249" s="416"/>
      <c r="BL249" s="416"/>
      <c r="BM249" s="416"/>
      <c r="BN249" s="416"/>
      <c r="BO249" s="416"/>
      <c r="BP249" s="416"/>
      <c r="BQ249" s="416"/>
      <c r="BR249" s="416"/>
      <c r="BS249" s="416"/>
      <c r="BT249" s="416"/>
      <c r="BU249" s="416"/>
      <c r="BV249" s="416"/>
      <c r="BW249" s="416"/>
      <c r="BX249" s="416"/>
      <c r="BY249" s="416"/>
      <c r="BZ249" s="416"/>
      <c r="CA249" s="416"/>
      <c r="CB249" s="416"/>
      <c r="CC249" s="416"/>
      <c r="CD249" s="416"/>
      <c r="CE249" s="416"/>
      <c r="CF249" s="416"/>
      <c r="CG249" s="416"/>
      <c r="CH249" s="416"/>
      <c r="CI249" s="416"/>
      <c r="CJ249" s="416"/>
      <c r="CK249" s="416"/>
      <c r="CL249" s="416"/>
      <c r="CM249" s="416"/>
      <c r="CN249" s="416"/>
      <c r="CO249" s="416"/>
      <c r="CP249" s="416"/>
      <c r="CQ249" s="416"/>
      <c r="CR249" s="416"/>
      <c r="CS249" s="416"/>
      <c r="CT249" s="416"/>
      <c r="CU249" s="416"/>
      <c r="CV249" s="416"/>
      <c r="CW249" s="416"/>
      <c r="CX249" s="416"/>
      <c r="CY249" s="416"/>
      <c r="CZ249" s="416"/>
      <c r="DA249" s="416"/>
      <c r="DB249" s="416"/>
      <c r="DC249" s="416"/>
      <c r="DD249" s="416"/>
      <c r="DE249" s="417"/>
      <c r="DF249" s="16"/>
    </row>
    <row r="250" spans="2:110" ht="10.5" customHeight="1">
      <c r="B250" s="415"/>
      <c r="C250" s="416"/>
      <c r="D250" s="416"/>
      <c r="E250" s="416"/>
      <c r="F250" s="416"/>
      <c r="G250" s="416"/>
      <c r="H250" s="416"/>
      <c r="I250" s="416"/>
      <c r="J250" s="416"/>
      <c r="K250" s="416"/>
      <c r="L250" s="416"/>
      <c r="M250" s="416"/>
      <c r="N250" s="416"/>
      <c r="O250" s="416"/>
      <c r="P250" s="416"/>
      <c r="Q250" s="416"/>
      <c r="R250" s="416"/>
      <c r="S250" s="416"/>
      <c r="T250" s="416"/>
      <c r="U250" s="416"/>
      <c r="V250" s="416"/>
      <c r="W250" s="416"/>
      <c r="X250" s="416"/>
      <c r="Y250" s="416"/>
      <c r="Z250" s="416"/>
      <c r="AA250" s="416"/>
      <c r="AB250" s="416"/>
      <c r="AC250" s="416"/>
      <c r="AD250" s="416"/>
      <c r="AE250" s="416"/>
      <c r="AF250" s="416"/>
      <c r="AG250" s="416"/>
      <c r="AH250" s="416"/>
      <c r="AI250" s="416"/>
      <c r="AJ250" s="416"/>
      <c r="AK250" s="416"/>
      <c r="AL250" s="416"/>
      <c r="AM250" s="416"/>
      <c r="AN250" s="416"/>
      <c r="AO250" s="416"/>
      <c r="AP250" s="416"/>
      <c r="AQ250" s="416"/>
      <c r="AR250" s="416"/>
      <c r="AS250" s="416"/>
      <c r="AT250" s="416"/>
      <c r="AU250" s="416"/>
      <c r="AV250" s="416"/>
      <c r="AW250" s="416"/>
      <c r="AX250" s="416"/>
      <c r="AY250" s="416"/>
      <c r="AZ250" s="416"/>
      <c r="BA250" s="416"/>
      <c r="BB250" s="416"/>
      <c r="BC250" s="416"/>
      <c r="BD250" s="416"/>
      <c r="BE250" s="416"/>
      <c r="BF250" s="416"/>
      <c r="BG250" s="416"/>
      <c r="BH250" s="416"/>
      <c r="BI250" s="416"/>
      <c r="BJ250" s="416"/>
      <c r="BK250" s="416"/>
      <c r="BL250" s="416"/>
      <c r="BM250" s="416"/>
      <c r="BN250" s="416"/>
      <c r="BO250" s="416"/>
      <c r="BP250" s="416"/>
      <c r="BQ250" s="416"/>
      <c r="BR250" s="416"/>
      <c r="BS250" s="416"/>
      <c r="BT250" s="416"/>
      <c r="BU250" s="416"/>
      <c r="BV250" s="416"/>
      <c r="BW250" s="416"/>
      <c r="BX250" s="416"/>
      <c r="BY250" s="416"/>
      <c r="BZ250" s="416"/>
      <c r="CA250" s="416"/>
      <c r="CB250" s="416"/>
      <c r="CC250" s="416"/>
      <c r="CD250" s="416"/>
      <c r="CE250" s="416"/>
      <c r="CF250" s="416"/>
      <c r="CG250" s="416"/>
      <c r="CH250" s="416"/>
      <c r="CI250" s="416"/>
      <c r="CJ250" s="416"/>
      <c r="CK250" s="416"/>
      <c r="CL250" s="416"/>
      <c r="CM250" s="416"/>
      <c r="CN250" s="416"/>
      <c r="CO250" s="416"/>
      <c r="CP250" s="416"/>
      <c r="CQ250" s="416"/>
      <c r="CR250" s="416"/>
      <c r="CS250" s="416"/>
      <c r="CT250" s="416"/>
      <c r="CU250" s="416"/>
      <c r="CV250" s="416"/>
      <c r="CW250" s="416"/>
      <c r="CX250" s="416"/>
      <c r="CY250" s="416"/>
      <c r="CZ250" s="416"/>
      <c r="DA250" s="416"/>
      <c r="DB250" s="416"/>
      <c r="DC250" s="416"/>
      <c r="DD250" s="416"/>
      <c r="DE250" s="417"/>
      <c r="DF250" s="16"/>
    </row>
    <row r="251" spans="2:110" ht="10.5" customHeight="1">
      <c r="B251" s="415"/>
      <c r="C251" s="416"/>
      <c r="D251" s="416"/>
      <c r="E251" s="416"/>
      <c r="F251" s="416"/>
      <c r="G251" s="416"/>
      <c r="H251" s="416"/>
      <c r="I251" s="416"/>
      <c r="J251" s="416"/>
      <c r="K251" s="416"/>
      <c r="L251" s="416"/>
      <c r="M251" s="416"/>
      <c r="N251" s="416"/>
      <c r="O251" s="416"/>
      <c r="P251" s="416"/>
      <c r="Q251" s="416"/>
      <c r="R251" s="416"/>
      <c r="S251" s="416"/>
      <c r="T251" s="416"/>
      <c r="U251" s="416"/>
      <c r="V251" s="416"/>
      <c r="W251" s="416"/>
      <c r="X251" s="416"/>
      <c r="Y251" s="416"/>
      <c r="Z251" s="416"/>
      <c r="AA251" s="416"/>
      <c r="AB251" s="416"/>
      <c r="AC251" s="416"/>
      <c r="AD251" s="416"/>
      <c r="AE251" s="416"/>
      <c r="AF251" s="416"/>
      <c r="AG251" s="416"/>
      <c r="AH251" s="416"/>
      <c r="AI251" s="416"/>
      <c r="AJ251" s="416"/>
      <c r="AK251" s="416"/>
      <c r="AL251" s="416"/>
      <c r="AM251" s="416"/>
      <c r="AN251" s="416"/>
      <c r="AO251" s="416"/>
      <c r="AP251" s="416"/>
      <c r="AQ251" s="416"/>
      <c r="AR251" s="416"/>
      <c r="AS251" s="416"/>
      <c r="AT251" s="416"/>
      <c r="AU251" s="416"/>
      <c r="AV251" s="416"/>
      <c r="AW251" s="416"/>
      <c r="AX251" s="416"/>
      <c r="AY251" s="416"/>
      <c r="AZ251" s="416"/>
      <c r="BA251" s="416"/>
      <c r="BB251" s="416"/>
      <c r="BC251" s="416"/>
      <c r="BD251" s="416"/>
      <c r="BE251" s="416"/>
      <c r="BF251" s="416"/>
      <c r="BG251" s="416"/>
      <c r="BH251" s="416"/>
      <c r="BI251" s="416"/>
      <c r="BJ251" s="416"/>
      <c r="BK251" s="416"/>
      <c r="BL251" s="416"/>
      <c r="BM251" s="416"/>
      <c r="BN251" s="416"/>
      <c r="BO251" s="416"/>
      <c r="BP251" s="416"/>
      <c r="BQ251" s="416"/>
      <c r="BR251" s="416"/>
      <c r="BS251" s="416"/>
      <c r="BT251" s="416"/>
      <c r="BU251" s="416"/>
      <c r="BV251" s="416"/>
      <c r="BW251" s="416"/>
      <c r="BX251" s="416"/>
      <c r="BY251" s="416"/>
      <c r="BZ251" s="416"/>
      <c r="CA251" s="416"/>
      <c r="CB251" s="416"/>
      <c r="CC251" s="416"/>
      <c r="CD251" s="416"/>
      <c r="CE251" s="416"/>
      <c r="CF251" s="416"/>
      <c r="CG251" s="416"/>
      <c r="CH251" s="416"/>
      <c r="CI251" s="416"/>
      <c r="CJ251" s="416"/>
      <c r="CK251" s="416"/>
      <c r="CL251" s="416"/>
      <c r="CM251" s="416"/>
      <c r="CN251" s="416"/>
      <c r="CO251" s="416"/>
      <c r="CP251" s="416"/>
      <c r="CQ251" s="416"/>
      <c r="CR251" s="416"/>
      <c r="CS251" s="416"/>
      <c r="CT251" s="416"/>
      <c r="CU251" s="416"/>
      <c r="CV251" s="416"/>
      <c r="CW251" s="416"/>
      <c r="CX251" s="416"/>
      <c r="CY251" s="416"/>
      <c r="CZ251" s="416"/>
      <c r="DA251" s="416"/>
      <c r="DB251" s="416"/>
      <c r="DC251" s="416"/>
      <c r="DD251" s="416"/>
      <c r="DE251" s="417"/>
      <c r="DF251" s="16"/>
    </row>
    <row r="252" spans="2:110" ht="10.5" customHeight="1">
      <c r="B252" s="415"/>
      <c r="C252" s="416"/>
      <c r="D252" s="416"/>
      <c r="E252" s="416"/>
      <c r="F252" s="416"/>
      <c r="G252" s="416"/>
      <c r="H252" s="416"/>
      <c r="I252" s="416"/>
      <c r="J252" s="416"/>
      <c r="K252" s="416"/>
      <c r="L252" s="416"/>
      <c r="M252" s="416"/>
      <c r="N252" s="416"/>
      <c r="O252" s="416"/>
      <c r="P252" s="416"/>
      <c r="Q252" s="416"/>
      <c r="R252" s="416"/>
      <c r="S252" s="416"/>
      <c r="T252" s="416"/>
      <c r="U252" s="416"/>
      <c r="V252" s="416"/>
      <c r="W252" s="416"/>
      <c r="X252" s="416"/>
      <c r="Y252" s="416"/>
      <c r="Z252" s="416"/>
      <c r="AA252" s="416"/>
      <c r="AB252" s="416"/>
      <c r="AC252" s="416"/>
      <c r="AD252" s="416"/>
      <c r="AE252" s="416"/>
      <c r="AF252" s="416"/>
      <c r="AG252" s="416"/>
      <c r="AH252" s="416"/>
      <c r="AI252" s="416"/>
      <c r="AJ252" s="416"/>
      <c r="AK252" s="416"/>
      <c r="AL252" s="416"/>
      <c r="AM252" s="416"/>
      <c r="AN252" s="416"/>
      <c r="AO252" s="416"/>
      <c r="AP252" s="416"/>
      <c r="AQ252" s="416"/>
      <c r="AR252" s="416"/>
      <c r="AS252" s="416"/>
      <c r="AT252" s="416"/>
      <c r="AU252" s="416"/>
      <c r="AV252" s="416"/>
      <c r="AW252" s="416"/>
      <c r="AX252" s="416"/>
      <c r="AY252" s="416"/>
      <c r="AZ252" s="416"/>
      <c r="BA252" s="416"/>
      <c r="BB252" s="416"/>
      <c r="BC252" s="416"/>
      <c r="BD252" s="416"/>
      <c r="BE252" s="416"/>
      <c r="BF252" s="416"/>
      <c r="BG252" s="416"/>
      <c r="BH252" s="416"/>
      <c r="BI252" s="416"/>
      <c r="BJ252" s="416"/>
      <c r="BK252" s="416"/>
      <c r="BL252" s="416"/>
      <c r="BM252" s="416"/>
      <c r="BN252" s="416"/>
      <c r="BO252" s="416"/>
      <c r="BP252" s="416"/>
      <c r="BQ252" s="416"/>
      <c r="BR252" s="416"/>
      <c r="BS252" s="416"/>
      <c r="BT252" s="416"/>
      <c r="BU252" s="416"/>
      <c r="BV252" s="416"/>
      <c r="BW252" s="416"/>
      <c r="BX252" s="416"/>
      <c r="BY252" s="416"/>
      <c r="BZ252" s="416"/>
      <c r="CA252" s="416"/>
      <c r="CB252" s="416"/>
      <c r="CC252" s="416"/>
      <c r="CD252" s="416"/>
      <c r="CE252" s="416"/>
      <c r="CF252" s="416"/>
      <c r="CG252" s="416"/>
      <c r="CH252" s="416"/>
      <c r="CI252" s="416"/>
      <c r="CJ252" s="416"/>
      <c r="CK252" s="416"/>
      <c r="CL252" s="416"/>
      <c r="CM252" s="416"/>
      <c r="CN252" s="416"/>
      <c r="CO252" s="416"/>
      <c r="CP252" s="416"/>
      <c r="CQ252" s="416"/>
      <c r="CR252" s="416"/>
      <c r="CS252" s="416"/>
      <c r="CT252" s="416"/>
      <c r="CU252" s="416"/>
      <c r="CV252" s="416"/>
      <c r="CW252" s="416"/>
      <c r="CX252" s="416"/>
      <c r="CY252" s="416"/>
      <c r="CZ252" s="416"/>
      <c r="DA252" s="416"/>
      <c r="DB252" s="416"/>
      <c r="DC252" s="416"/>
      <c r="DD252" s="416"/>
      <c r="DE252" s="417"/>
    </row>
    <row r="253" spans="2:110" ht="10.5" customHeight="1">
      <c r="B253" s="415"/>
      <c r="C253" s="416"/>
      <c r="D253" s="416"/>
      <c r="E253" s="416"/>
      <c r="F253" s="416"/>
      <c r="G253" s="416"/>
      <c r="H253" s="416"/>
      <c r="I253" s="416"/>
      <c r="J253" s="416"/>
      <c r="K253" s="416"/>
      <c r="L253" s="416"/>
      <c r="M253" s="416"/>
      <c r="N253" s="416"/>
      <c r="O253" s="416"/>
      <c r="P253" s="416"/>
      <c r="Q253" s="416"/>
      <c r="R253" s="416"/>
      <c r="S253" s="416"/>
      <c r="T253" s="416"/>
      <c r="U253" s="416"/>
      <c r="V253" s="416"/>
      <c r="W253" s="416"/>
      <c r="X253" s="416"/>
      <c r="Y253" s="416"/>
      <c r="Z253" s="416"/>
      <c r="AA253" s="416"/>
      <c r="AB253" s="416"/>
      <c r="AC253" s="416"/>
      <c r="AD253" s="416"/>
      <c r="AE253" s="416"/>
      <c r="AF253" s="416"/>
      <c r="AG253" s="416"/>
      <c r="AH253" s="416"/>
      <c r="AI253" s="416"/>
      <c r="AJ253" s="416"/>
      <c r="AK253" s="416"/>
      <c r="AL253" s="416"/>
      <c r="AM253" s="416"/>
      <c r="AN253" s="416"/>
      <c r="AO253" s="416"/>
      <c r="AP253" s="416"/>
      <c r="AQ253" s="416"/>
      <c r="AR253" s="416"/>
      <c r="AS253" s="416"/>
      <c r="AT253" s="416"/>
      <c r="AU253" s="416"/>
      <c r="AV253" s="416"/>
      <c r="AW253" s="416"/>
      <c r="AX253" s="416"/>
      <c r="AY253" s="416"/>
      <c r="AZ253" s="416"/>
      <c r="BA253" s="416"/>
      <c r="BB253" s="416"/>
      <c r="BC253" s="416"/>
      <c r="BD253" s="416"/>
      <c r="BE253" s="416"/>
      <c r="BF253" s="416"/>
      <c r="BG253" s="416"/>
      <c r="BH253" s="416"/>
      <c r="BI253" s="416"/>
      <c r="BJ253" s="416"/>
      <c r="BK253" s="416"/>
      <c r="BL253" s="416"/>
      <c r="BM253" s="416"/>
      <c r="BN253" s="416"/>
      <c r="BO253" s="416"/>
      <c r="BP253" s="416"/>
      <c r="BQ253" s="416"/>
      <c r="BR253" s="416"/>
      <c r="BS253" s="416"/>
      <c r="BT253" s="416"/>
      <c r="BU253" s="416"/>
      <c r="BV253" s="416"/>
      <c r="BW253" s="416"/>
      <c r="BX253" s="416"/>
      <c r="BY253" s="416"/>
      <c r="BZ253" s="416"/>
      <c r="CA253" s="416"/>
      <c r="CB253" s="416"/>
      <c r="CC253" s="416"/>
      <c r="CD253" s="416"/>
      <c r="CE253" s="416"/>
      <c r="CF253" s="416"/>
      <c r="CG253" s="416"/>
      <c r="CH253" s="416"/>
      <c r="CI253" s="416"/>
      <c r="CJ253" s="416"/>
      <c r="CK253" s="416"/>
      <c r="CL253" s="416"/>
      <c r="CM253" s="416"/>
      <c r="CN253" s="416"/>
      <c r="CO253" s="416"/>
      <c r="CP253" s="416"/>
      <c r="CQ253" s="416"/>
      <c r="CR253" s="416"/>
      <c r="CS253" s="416"/>
      <c r="CT253" s="416"/>
      <c r="CU253" s="416"/>
      <c r="CV253" s="416"/>
      <c r="CW253" s="416"/>
      <c r="CX253" s="416"/>
      <c r="CY253" s="416"/>
      <c r="CZ253" s="416"/>
      <c r="DA253" s="416"/>
      <c r="DB253" s="416"/>
      <c r="DC253" s="416"/>
      <c r="DD253" s="416"/>
      <c r="DE253" s="417"/>
    </row>
    <row r="254" spans="2:110" ht="10.5" customHeight="1">
      <c r="B254" s="25"/>
      <c r="C254" s="26"/>
      <c r="D254" s="26"/>
      <c r="E254" s="26"/>
      <c r="F254" s="26"/>
      <c r="G254" s="26"/>
      <c r="H254" s="26"/>
      <c r="I254" s="26"/>
      <c r="J254" s="26"/>
      <c r="K254" s="26"/>
      <c r="L254" s="26"/>
      <c r="M254" s="418"/>
      <c r="N254" s="418"/>
      <c r="O254" s="418"/>
      <c r="P254" s="418"/>
      <c r="Q254" s="418"/>
      <c r="R254" s="418"/>
      <c r="S254" s="418"/>
      <c r="T254" s="418"/>
      <c r="U254" s="418"/>
      <c r="V254" s="418"/>
      <c r="W254" s="418"/>
      <c r="X254" s="418"/>
      <c r="Y254" s="418"/>
      <c r="Z254" s="418"/>
      <c r="AA254" s="418"/>
      <c r="AB254" s="418"/>
      <c r="AC254" s="418"/>
      <c r="AD254" s="418"/>
      <c r="AE254" s="418"/>
      <c r="AF254" s="418"/>
      <c r="AG254" s="418"/>
      <c r="AH254" s="418"/>
      <c r="AI254" s="418"/>
      <c r="AJ254" s="418"/>
      <c r="AK254" s="418"/>
      <c r="AL254" s="418"/>
      <c r="AM254" s="418"/>
      <c r="AN254" s="418"/>
      <c r="AO254" s="418"/>
      <c r="AP254" s="418"/>
      <c r="AQ254" s="418"/>
      <c r="AR254" s="418"/>
      <c r="AS254" s="418"/>
      <c r="AT254" s="418"/>
      <c r="AU254" s="418"/>
      <c r="AV254" s="418"/>
      <c r="AW254" s="418"/>
      <c r="AX254" s="418"/>
      <c r="AY254" s="418"/>
      <c r="AZ254" s="418"/>
      <c r="BA254" s="418"/>
      <c r="BB254" s="418"/>
      <c r="BC254" s="418"/>
      <c r="BD254" s="418"/>
      <c r="BE254" s="418"/>
      <c r="BF254" s="418"/>
      <c r="BG254" s="418"/>
      <c r="BH254" s="418"/>
      <c r="BI254" s="418"/>
      <c r="BJ254" s="418"/>
      <c r="BK254" s="418"/>
      <c r="BL254" s="418"/>
      <c r="BM254" s="418"/>
      <c r="BN254" s="418"/>
      <c r="BO254" s="418"/>
      <c r="BP254" s="26"/>
      <c r="BQ254" s="26"/>
      <c r="BR254" s="26"/>
      <c r="BS254" s="26"/>
      <c r="BT254" s="26"/>
      <c r="BU254" s="26"/>
      <c r="BV254" s="26"/>
      <c r="BW254" s="26"/>
      <c r="BX254" s="26"/>
      <c r="BY254" s="26"/>
      <c r="BZ254" s="26"/>
      <c r="CA254" s="26"/>
      <c r="CB254" s="420"/>
      <c r="CC254" s="420"/>
      <c r="CD254" s="420"/>
      <c r="CE254" s="420"/>
      <c r="CF254" s="420"/>
      <c r="CG254" s="420"/>
      <c r="CH254" s="420"/>
      <c r="CI254" s="420"/>
      <c r="CJ254" s="420"/>
      <c r="CK254" s="420"/>
      <c r="CL254" s="420"/>
      <c r="CM254" s="420"/>
      <c r="CN254" s="420"/>
      <c r="CO254" s="420"/>
      <c r="CP254" s="420"/>
      <c r="CQ254" s="420"/>
      <c r="CR254" s="420"/>
      <c r="CS254" s="420"/>
      <c r="CT254" s="420"/>
      <c r="CU254" s="420"/>
      <c r="CV254" s="420"/>
      <c r="CW254" s="420"/>
      <c r="CX254" s="420"/>
      <c r="CY254" s="420"/>
      <c r="CZ254" s="420"/>
      <c r="DA254" s="420"/>
      <c r="DB254" s="420"/>
      <c r="DC254" s="420"/>
      <c r="DD254" s="420"/>
      <c r="DE254" s="27"/>
    </row>
    <row r="255" spans="2:110" ht="10.5" customHeight="1">
      <c r="B255" s="18"/>
      <c r="C255" s="16"/>
      <c r="D255" s="16"/>
      <c r="E255" s="16"/>
      <c r="F255" s="16"/>
      <c r="G255" s="16"/>
      <c r="H255" s="16"/>
      <c r="I255" s="16"/>
      <c r="J255" s="16"/>
      <c r="K255" s="16"/>
      <c r="L255" s="16"/>
      <c r="M255" s="418"/>
      <c r="N255" s="418"/>
      <c r="O255" s="418"/>
      <c r="P255" s="418"/>
      <c r="Q255" s="418"/>
      <c r="R255" s="418"/>
      <c r="S255" s="418"/>
      <c r="T255" s="418"/>
      <c r="U255" s="418"/>
      <c r="V255" s="418"/>
      <c r="W255" s="418"/>
      <c r="X255" s="418"/>
      <c r="Y255" s="418"/>
      <c r="Z255" s="418"/>
      <c r="AA255" s="418"/>
      <c r="AB255" s="418"/>
      <c r="AC255" s="418"/>
      <c r="AD255" s="418"/>
      <c r="AE255" s="418"/>
      <c r="AF255" s="418"/>
      <c r="AG255" s="418"/>
      <c r="AH255" s="418"/>
      <c r="AI255" s="418"/>
      <c r="AJ255" s="418"/>
      <c r="AK255" s="418"/>
      <c r="AL255" s="418"/>
      <c r="AM255" s="418"/>
      <c r="AN255" s="418"/>
      <c r="AO255" s="418"/>
      <c r="AP255" s="418"/>
      <c r="AQ255" s="418"/>
      <c r="AR255" s="418"/>
      <c r="AS255" s="418"/>
      <c r="AT255" s="418"/>
      <c r="AU255" s="418"/>
      <c r="AV255" s="418"/>
      <c r="AW255" s="418"/>
      <c r="AX255" s="418"/>
      <c r="AY255" s="418"/>
      <c r="AZ255" s="418"/>
      <c r="BA255" s="418"/>
      <c r="BB255" s="418"/>
      <c r="BC255" s="418"/>
      <c r="BD255" s="418"/>
      <c r="BE255" s="418"/>
      <c r="BF255" s="418"/>
      <c r="BG255" s="418"/>
      <c r="BH255" s="418"/>
      <c r="BI255" s="418"/>
      <c r="BJ255" s="418"/>
      <c r="BK255" s="418"/>
      <c r="BL255" s="418"/>
      <c r="BM255" s="418"/>
      <c r="BN255" s="418"/>
      <c r="BO255" s="418"/>
      <c r="BP255" s="16"/>
      <c r="BQ255" s="16"/>
      <c r="BR255" s="16"/>
      <c r="BS255" s="16"/>
      <c r="BT255" s="16"/>
      <c r="BU255" s="16"/>
      <c r="BV255" s="16"/>
      <c r="BW255" s="16"/>
      <c r="BX255" s="16"/>
      <c r="BY255" s="16"/>
      <c r="BZ255" s="16"/>
      <c r="CA255" s="16"/>
      <c r="CB255" s="420"/>
      <c r="CC255" s="420"/>
      <c r="CD255" s="420"/>
      <c r="CE255" s="420"/>
      <c r="CF255" s="420"/>
      <c r="CG255" s="420"/>
      <c r="CH255" s="420"/>
      <c r="CI255" s="420"/>
      <c r="CJ255" s="420"/>
      <c r="CK255" s="420"/>
      <c r="CL255" s="420"/>
      <c r="CM255" s="420"/>
      <c r="CN255" s="420"/>
      <c r="CO255" s="420"/>
      <c r="CP255" s="420"/>
      <c r="CQ255" s="420"/>
      <c r="CR255" s="420"/>
      <c r="CS255" s="420"/>
      <c r="CT255" s="420"/>
      <c r="CU255" s="420"/>
      <c r="CV255" s="420"/>
      <c r="CW255" s="420"/>
      <c r="CX255" s="420"/>
      <c r="CY255" s="420"/>
      <c r="CZ255" s="420"/>
      <c r="DA255" s="420"/>
      <c r="DB255" s="420"/>
      <c r="DC255" s="420"/>
      <c r="DD255" s="420"/>
      <c r="DE255" s="17"/>
    </row>
    <row r="256" spans="2:110" ht="10.5" customHeight="1">
      <c r="B256" s="18"/>
      <c r="C256" s="16"/>
      <c r="D256" s="16"/>
      <c r="E256" s="16"/>
      <c r="F256" s="16"/>
      <c r="G256" s="16"/>
      <c r="H256" s="16"/>
      <c r="I256" s="16"/>
      <c r="J256" s="16"/>
      <c r="K256" s="16"/>
      <c r="L256" s="16"/>
      <c r="M256" s="418"/>
      <c r="N256" s="418"/>
      <c r="O256" s="418"/>
      <c r="P256" s="418"/>
      <c r="Q256" s="418"/>
      <c r="R256" s="418"/>
      <c r="S256" s="418"/>
      <c r="T256" s="418"/>
      <c r="U256" s="418"/>
      <c r="V256" s="418"/>
      <c r="W256" s="418"/>
      <c r="X256" s="418"/>
      <c r="Y256" s="418"/>
      <c r="Z256" s="418"/>
      <c r="AA256" s="418"/>
      <c r="AB256" s="418"/>
      <c r="AC256" s="418"/>
      <c r="AD256" s="418"/>
      <c r="AE256" s="418"/>
      <c r="AF256" s="418"/>
      <c r="AG256" s="418"/>
      <c r="AH256" s="418"/>
      <c r="AI256" s="418"/>
      <c r="AJ256" s="418"/>
      <c r="AK256" s="418"/>
      <c r="AL256" s="418"/>
      <c r="AM256" s="418"/>
      <c r="AN256" s="418"/>
      <c r="AO256" s="418"/>
      <c r="AP256" s="418"/>
      <c r="AQ256" s="418"/>
      <c r="AR256" s="418"/>
      <c r="AS256" s="418"/>
      <c r="AT256" s="418"/>
      <c r="AU256" s="418"/>
      <c r="AV256" s="418"/>
      <c r="AW256" s="418"/>
      <c r="AX256" s="418"/>
      <c r="AY256" s="418"/>
      <c r="AZ256" s="418"/>
      <c r="BA256" s="418"/>
      <c r="BB256" s="418"/>
      <c r="BC256" s="418"/>
      <c r="BD256" s="418"/>
      <c r="BE256" s="418"/>
      <c r="BF256" s="418"/>
      <c r="BG256" s="418"/>
      <c r="BH256" s="418"/>
      <c r="BI256" s="418"/>
      <c r="BJ256" s="418"/>
      <c r="BK256" s="418"/>
      <c r="BL256" s="418"/>
      <c r="BM256" s="418"/>
      <c r="BN256" s="418"/>
      <c r="BO256" s="418"/>
      <c r="BP256" s="16"/>
      <c r="BQ256" s="16"/>
      <c r="BR256" s="16"/>
      <c r="BS256" s="16"/>
      <c r="BT256" s="16"/>
      <c r="BU256" s="16"/>
      <c r="BV256" s="16"/>
      <c r="BW256" s="16"/>
      <c r="BX256" s="16"/>
      <c r="BY256" s="16"/>
      <c r="BZ256" s="16"/>
      <c r="CA256" s="16"/>
      <c r="CB256" s="420"/>
      <c r="CC256" s="420"/>
      <c r="CD256" s="420"/>
      <c r="CE256" s="420"/>
      <c r="CF256" s="420"/>
      <c r="CG256" s="420"/>
      <c r="CH256" s="420"/>
      <c r="CI256" s="420"/>
      <c r="CJ256" s="420"/>
      <c r="CK256" s="420"/>
      <c r="CL256" s="420"/>
      <c r="CM256" s="420"/>
      <c r="CN256" s="420"/>
      <c r="CO256" s="420"/>
      <c r="CP256" s="420"/>
      <c r="CQ256" s="420"/>
      <c r="CR256" s="420"/>
      <c r="CS256" s="420"/>
      <c r="CT256" s="420"/>
      <c r="CU256" s="420"/>
      <c r="CV256" s="420"/>
      <c r="CW256" s="420"/>
      <c r="CX256" s="420"/>
      <c r="CY256" s="420"/>
      <c r="CZ256" s="420"/>
      <c r="DA256" s="420"/>
      <c r="DB256" s="420"/>
      <c r="DC256" s="420"/>
      <c r="DD256" s="420"/>
      <c r="DE256" s="17"/>
    </row>
    <row r="257" spans="2:109" ht="10.5" customHeight="1">
      <c r="B257" s="18"/>
      <c r="C257" s="422" t="s">
        <v>11</v>
      </c>
      <c r="D257" s="422"/>
      <c r="E257" s="422"/>
      <c r="F257" s="422"/>
      <c r="G257" s="422"/>
      <c r="H257" s="422"/>
      <c r="I257" s="422"/>
      <c r="J257" s="422"/>
      <c r="K257" s="422"/>
      <c r="L257" s="422"/>
      <c r="M257" s="418"/>
      <c r="N257" s="418"/>
      <c r="O257" s="418"/>
      <c r="P257" s="418"/>
      <c r="Q257" s="418"/>
      <c r="R257" s="418"/>
      <c r="S257" s="418"/>
      <c r="T257" s="418"/>
      <c r="U257" s="418"/>
      <c r="V257" s="418"/>
      <c r="W257" s="418"/>
      <c r="X257" s="418"/>
      <c r="Y257" s="418"/>
      <c r="Z257" s="418"/>
      <c r="AA257" s="418"/>
      <c r="AB257" s="418"/>
      <c r="AC257" s="418"/>
      <c r="AD257" s="418"/>
      <c r="AE257" s="418"/>
      <c r="AF257" s="418"/>
      <c r="AG257" s="418"/>
      <c r="AH257" s="418"/>
      <c r="AI257" s="418"/>
      <c r="AJ257" s="418"/>
      <c r="AK257" s="418"/>
      <c r="AL257" s="418"/>
      <c r="AM257" s="418"/>
      <c r="AN257" s="418"/>
      <c r="AO257" s="418"/>
      <c r="AP257" s="418"/>
      <c r="AQ257" s="418"/>
      <c r="AR257" s="418"/>
      <c r="AS257" s="418"/>
      <c r="AT257" s="418"/>
      <c r="AU257" s="418"/>
      <c r="AV257" s="418"/>
      <c r="AW257" s="418"/>
      <c r="AX257" s="418"/>
      <c r="AY257" s="418"/>
      <c r="AZ257" s="418"/>
      <c r="BA257" s="418"/>
      <c r="BB257" s="418"/>
      <c r="BC257" s="418"/>
      <c r="BD257" s="418"/>
      <c r="BE257" s="418"/>
      <c r="BF257" s="418"/>
      <c r="BG257" s="418"/>
      <c r="BH257" s="418"/>
      <c r="BI257" s="418"/>
      <c r="BJ257" s="418"/>
      <c r="BK257" s="418"/>
      <c r="BL257" s="418"/>
      <c r="BM257" s="418"/>
      <c r="BN257" s="418"/>
      <c r="BO257" s="418"/>
      <c r="BP257" s="16"/>
      <c r="BQ257" s="7"/>
      <c r="BR257" s="422" t="s">
        <v>12</v>
      </c>
      <c r="BS257" s="422"/>
      <c r="BT257" s="422"/>
      <c r="BU257" s="422"/>
      <c r="BV257" s="422"/>
      <c r="BW257" s="422"/>
      <c r="BX257" s="422"/>
      <c r="BY257" s="422"/>
      <c r="BZ257" s="422"/>
      <c r="CA257" s="422"/>
      <c r="CB257" s="420"/>
      <c r="CC257" s="420"/>
      <c r="CD257" s="420"/>
      <c r="CE257" s="420"/>
      <c r="CF257" s="420"/>
      <c r="CG257" s="420"/>
      <c r="CH257" s="420"/>
      <c r="CI257" s="420"/>
      <c r="CJ257" s="420"/>
      <c r="CK257" s="420"/>
      <c r="CL257" s="420"/>
      <c r="CM257" s="420"/>
      <c r="CN257" s="420"/>
      <c r="CO257" s="420"/>
      <c r="CP257" s="420"/>
      <c r="CQ257" s="420"/>
      <c r="CR257" s="420"/>
      <c r="CS257" s="420"/>
      <c r="CT257" s="420"/>
      <c r="CU257" s="420"/>
      <c r="CV257" s="420"/>
      <c r="CW257" s="420"/>
      <c r="CX257" s="420"/>
      <c r="CY257" s="420"/>
      <c r="CZ257" s="420"/>
      <c r="DA257" s="420"/>
      <c r="DB257" s="420"/>
      <c r="DC257" s="420"/>
      <c r="DD257" s="420"/>
      <c r="DE257" s="17"/>
    </row>
    <row r="258" spans="2:109" ht="10.5" customHeight="1">
      <c r="B258" s="18"/>
      <c r="C258" s="422"/>
      <c r="D258" s="422"/>
      <c r="E258" s="422"/>
      <c r="F258" s="422"/>
      <c r="G258" s="422"/>
      <c r="H258" s="422"/>
      <c r="I258" s="422"/>
      <c r="J258" s="422"/>
      <c r="K258" s="422"/>
      <c r="L258" s="422"/>
      <c r="M258" s="419"/>
      <c r="N258" s="419"/>
      <c r="O258" s="419"/>
      <c r="P258" s="419"/>
      <c r="Q258" s="419"/>
      <c r="R258" s="419"/>
      <c r="S258" s="419"/>
      <c r="T258" s="419"/>
      <c r="U258" s="419"/>
      <c r="V258" s="419"/>
      <c r="W258" s="419"/>
      <c r="X258" s="419"/>
      <c r="Y258" s="419"/>
      <c r="Z258" s="419"/>
      <c r="AA258" s="419"/>
      <c r="AB258" s="419"/>
      <c r="AC258" s="419"/>
      <c r="AD258" s="419"/>
      <c r="AE258" s="419"/>
      <c r="AF258" s="419"/>
      <c r="AG258" s="419"/>
      <c r="AH258" s="419"/>
      <c r="AI258" s="419"/>
      <c r="AJ258" s="419"/>
      <c r="AK258" s="419"/>
      <c r="AL258" s="419"/>
      <c r="AM258" s="419"/>
      <c r="AN258" s="419"/>
      <c r="AO258" s="419"/>
      <c r="AP258" s="419"/>
      <c r="AQ258" s="419"/>
      <c r="AR258" s="419"/>
      <c r="AS258" s="419"/>
      <c r="AT258" s="419"/>
      <c r="AU258" s="419"/>
      <c r="AV258" s="419"/>
      <c r="AW258" s="419"/>
      <c r="AX258" s="419"/>
      <c r="AY258" s="419"/>
      <c r="AZ258" s="419"/>
      <c r="BA258" s="419"/>
      <c r="BB258" s="419"/>
      <c r="BC258" s="419"/>
      <c r="BD258" s="419"/>
      <c r="BE258" s="419"/>
      <c r="BF258" s="419"/>
      <c r="BG258" s="419"/>
      <c r="BH258" s="419"/>
      <c r="BI258" s="419"/>
      <c r="BJ258" s="419"/>
      <c r="BK258" s="419"/>
      <c r="BL258" s="419"/>
      <c r="BM258" s="419"/>
      <c r="BN258" s="419"/>
      <c r="BO258" s="419"/>
      <c r="BP258" s="16"/>
      <c r="BQ258" s="7"/>
      <c r="BR258" s="422"/>
      <c r="BS258" s="422"/>
      <c r="BT258" s="422"/>
      <c r="BU258" s="422"/>
      <c r="BV258" s="422"/>
      <c r="BW258" s="422"/>
      <c r="BX258" s="422"/>
      <c r="BY258" s="422"/>
      <c r="BZ258" s="422"/>
      <c r="CA258" s="422"/>
      <c r="CB258" s="421"/>
      <c r="CC258" s="421"/>
      <c r="CD258" s="421"/>
      <c r="CE258" s="421"/>
      <c r="CF258" s="421"/>
      <c r="CG258" s="421"/>
      <c r="CH258" s="421"/>
      <c r="CI258" s="421"/>
      <c r="CJ258" s="421"/>
      <c r="CK258" s="421"/>
      <c r="CL258" s="421"/>
      <c r="CM258" s="421"/>
      <c r="CN258" s="421"/>
      <c r="CO258" s="421"/>
      <c r="CP258" s="421"/>
      <c r="CQ258" s="421"/>
      <c r="CR258" s="421"/>
      <c r="CS258" s="421"/>
      <c r="CT258" s="421"/>
      <c r="CU258" s="421"/>
      <c r="CV258" s="421"/>
      <c r="CW258" s="421"/>
      <c r="CX258" s="421"/>
      <c r="CY258" s="421"/>
      <c r="CZ258" s="421"/>
      <c r="DA258" s="421"/>
      <c r="DB258" s="421"/>
      <c r="DC258" s="421"/>
      <c r="DD258" s="421"/>
      <c r="DE258" s="17"/>
    </row>
    <row r="259" spans="2:109" ht="10.5" customHeight="1" thickBot="1">
      <c r="B259" s="391"/>
      <c r="C259" s="392"/>
      <c r="D259" s="392"/>
      <c r="E259" s="392"/>
      <c r="F259" s="392"/>
      <c r="G259" s="392"/>
      <c r="H259" s="392"/>
      <c r="I259" s="392"/>
      <c r="J259" s="392"/>
      <c r="K259" s="392"/>
      <c r="L259" s="392"/>
      <c r="M259" s="392"/>
      <c r="N259" s="392"/>
      <c r="O259" s="392"/>
      <c r="P259" s="392"/>
      <c r="Q259" s="392"/>
      <c r="R259" s="392"/>
      <c r="S259" s="392"/>
      <c r="T259" s="392"/>
      <c r="U259" s="392"/>
      <c r="V259" s="392"/>
      <c r="W259" s="392"/>
      <c r="X259" s="392"/>
      <c r="Y259" s="392"/>
      <c r="Z259" s="392"/>
      <c r="AA259" s="392"/>
      <c r="AB259" s="392"/>
      <c r="AC259" s="392"/>
      <c r="AD259" s="392"/>
      <c r="AE259" s="392"/>
      <c r="AF259" s="392"/>
      <c r="AG259" s="392"/>
      <c r="AH259" s="392"/>
      <c r="AI259" s="392"/>
      <c r="AJ259" s="392"/>
      <c r="AK259" s="392"/>
      <c r="AL259" s="392"/>
      <c r="AM259" s="392"/>
      <c r="AN259" s="392"/>
      <c r="AO259" s="392"/>
      <c r="AP259" s="392"/>
      <c r="AQ259" s="392"/>
      <c r="AR259" s="392"/>
      <c r="AS259" s="392"/>
      <c r="AT259" s="392"/>
      <c r="AU259" s="392"/>
      <c r="AV259" s="392"/>
      <c r="AW259" s="392"/>
      <c r="AX259" s="392"/>
      <c r="AY259" s="392"/>
      <c r="AZ259" s="392"/>
      <c r="BA259" s="392"/>
      <c r="BB259" s="392"/>
      <c r="BC259" s="392"/>
      <c r="BD259" s="392"/>
      <c r="BE259" s="392"/>
      <c r="BF259" s="392"/>
      <c r="BG259" s="392"/>
      <c r="BH259" s="392"/>
      <c r="BI259" s="392"/>
      <c r="BJ259" s="392"/>
      <c r="BK259" s="392"/>
      <c r="BL259" s="392"/>
      <c r="BM259" s="392"/>
      <c r="BN259" s="392"/>
      <c r="BO259" s="392"/>
      <c r="BP259" s="392"/>
      <c r="BQ259" s="392"/>
      <c r="BR259" s="392"/>
      <c r="BS259" s="392"/>
      <c r="BT259" s="392"/>
      <c r="BU259" s="392"/>
      <c r="BV259" s="392"/>
      <c r="BW259" s="392"/>
      <c r="BX259" s="392"/>
      <c r="BY259" s="392"/>
      <c r="BZ259" s="392"/>
      <c r="CA259" s="392"/>
      <c r="CB259" s="392"/>
      <c r="CC259" s="392"/>
      <c r="CD259" s="392"/>
      <c r="CE259" s="392"/>
      <c r="CF259" s="392"/>
      <c r="CG259" s="392"/>
      <c r="CH259" s="392"/>
      <c r="CI259" s="392"/>
      <c r="CJ259" s="392"/>
      <c r="CK259" s="392"/>
      <c r="CL259" s="392"/>
      <c r="CM259" s="392"/>
      <c r="CN259" s="392"/>
      <c r="CO259" s="392"/>
      <c r="CP259" s="392"/>
      <c r="CQ259" s="392"/>
      <c r="CR259" s="392"/>
      <c r="CS259" s="392"/>
      <c r="CT259" s="392"/>
      <c r="CU259" s="392"/>
      <c r="CV259" s="392"/>
      <c r="CW259" s="392"/>
      <c r="CX259" s="392"/>
      <c r="CY259" s="392"/>
      <c r="CZ259" s="392"/>
      <c r="DA259" s="392"/>
      <c r="DB259" s="392"/>
      <c r="DC259" s="392"/>
      <c r="DD259" s="392"/>
      <c r="DE259" s="393"/>
    </row>
    <row r="260" spans="2:109" ht="10.5" customHeight="1" thickTop="1">
      <c r="B260" s="394" t="s">
        <v>101</v>
      </c>
      <c r="C260" s="395"/>
      <c r="D260" s="395"/>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c r="AI260" s="395"/>
      <c r="AJ260" s="395"/>
      <c r="AK260" s="395"/>
      <c r="AL260" s="395"/>
      <c r="AM260" s="395"/>
      <c r="AN260" s="395"/>
      <c r="AO260" s="395"/>
      <c r="AP260" s="395"/>
      <c r="AQ260" s="395"/>
      <c r="AR260" s="395"/>
      <c r="AS260" s="395"/>
      <c r="AT260" s="395"/>
      <c r="AU260" s="395"/>
      <c r="AV260" s="395"/>
      <c r="AW260" s="395"/>
      <c r="AX260" s="395"/>
      <c r="AY260" s="395"/>
      <c r="AZ260" s="395"/>
      <c r="BA260" s="395"/>
      <c r="BB260" s="395"/>
      <c r="BC260" s="395"/>
      <c r="BD260" s="395"/>
      <c r="BE260" s="395"/>
      <c r="BF260" s="395"/>
      <c r="BG260" s="395"/>
      <c r="BH260" s="395"/>
      <c r="BI260" s="395"/>
      <c r="BJ260" s="395"/>
      <c r="BK260" s="395"/>
      <c r="BL260" s="395"/>
      <c r="BM260" s="395"/>
      <c r="BN260" s="395"/>
      <c r="BO260" s="395"/>
      <c r="BP260" s="395"/>
      <c r="BQ260" s="395"/>
      <c r="BR260" s="395"/>
      <c r="BS260" s="395"/>
      <c r="BT260" s="395"/>
      <c r="BU260" s="395"/>
      <c r="BV260" s="395"/>
      <c r="BW260" s="395"/>
      <c r="BX260" s="395"/>
      <c r="BY260" s="395"/>
      <c r="BZ260" s="395"/>
      <c r="CA260" s="395"/>
      <c r="CB260" s="395"/>
      <c r="CC260" s="395"/>
      <c r="CD260" s="395"/>
      <c r="CE260" s="395"/>
      <c r="CF260" s="395"/>
      <c r="CG260" s="395"/>
      <c r="CH260" s="395"/>
      <c r="CI260" s="395"/>
      <c r="CJ260" s="395"/>
      <c r="CK260" s="395"/>
      <c r="CL260" s="395"/>
      <c r="CM260" s="395"/>
      <c r="CN260" s="395"/>
      <c r="CO260" s="395"/>
      <c r="CP260" s="395"/>
      <c r="CQ260" s="395"/>
      <c r="CR260" s="395"/>
      <c r="CS260" s="395"/>
      <c r="CT260" s="395"/>
      <c r="CU260" s="395"/>
      <c r="CV260" s="395"/>
      <c r="CW260" s="395"/>
      <c r="CX260" s="395"/>
      <c r="CY260" s="395"/>
      <c r="CZ260" s="395"/>
      <c r="DA260" s="395"/>
      <c r="DB260" s="395"/>
      <c r="DC260" s="395"/>
      <c r="DD260" s="395"/>
      <c r="DE260" s="396"/>
    </row>
    <row r="261" spans="2:109" ht="10.5" customHeight="1">
      <c r="B261" s="397"/>
      <c r="C261" s="398"/>
      <c r="D261" s="398"/>
      <c r="E261" s="398"/>
      <c r="F261" s="398"/>
      <c r="G261" s="398"/>
      <c r="H261" s="398"/>
      <c r="I261" s="398"/>
      <c r="J261" s="398"/>
      <c r="K261" s="398"/>
      <c r="L261" s="398"/>
      <c r="M261" s="398"/>
      <c r="N261" s="398"/>
      <c r="O261" s="398"/>
      <c r="P261" s="398"/>
      <c r="Q261" s="398"/>
      <c r="R261" s="398"/>
      <c r="S261" s="398"/>
      <c r="T261" s="398"/>
      <c r="U261" s="398"/>
      <c r="V261" s="398"/>
      <c r="W261" s="398"/>
      <c r="X261" s="398"/>
      <c r="Y261" s="398"/>
      <c r="Z261" s="398"/>
      <c r="AA261" s="398"/>
      <c r="AB261" s="398"/>
      <c r="AC261" s="398"/>
      <c r="AD261" s="398"/>
      <c r="AE261" s="398"/>
      <c r="AF261" s="398"/>
      <c r="AG261" s="398"/>
      <c r="AH261" s="398"/>
      <c r="AI261" s="398"/>
      <c r="AJ261" s="398"/>
      <c r="AK261" s="398"/>
      <c r="AL261" s="398"/>
      <c r="AM261" s="398"/>
      <c r="AN261" s="398"/>
      <c r="AO261" s="398"/>
      <c r="AP261" s="398"/>
      <c r="AQ261" s="398"/>
      <c r="AR261" s="398"/>
      <c r="AS261" s="398"/>
      <c r="AT261" s="398"/>
      <c r="AU261" s="398"/>
      <c r="AV261" s="398"/>
      <c r="AW261" s="398"/>
      <c r="AX261" s="398"/>
      <c r="AY261" s="398"/>
      <c r="AZ261" s="398"/>
      <c r="BA261" s="398"/>
      <c r="BB261" s="398"/>
      <c r="BC261" s="398"/>
      <c r="BD261" s="398"/>
      <c r="BE261" s="398"/>
      <c r="BF261" s="398"/>
      <c r="BG261" s="398"/>
      <c r="BH261" s="398"/>
      <c r="BI261" s="398"/>
      <c r="BJ261" s="398"/>
      <c r="BK261" s="398"/>
      <c r="BL261" s="398"/>
      <c r="BM261" s="398"/>
      <c r="BN261" s="398"/>
      <c r="BO261" s="398"/>
      <c r="BP261" s="398"/>
      <c r="BQ261" s="398"/>
      <c r="BR261" s="398"/>
      <c r="BS261" s="398"/>
      <c r="BT261" s="398"/>
      <c r="BU261" s="398"/>
      <c r="BV261" s="398"/>
      <c r="BW261" s="398"/>
      <c r="BX261" s="398"/>
      <c r="BY261" s="398"/>
      <c r="BZ261" s="398"/>
      <c r="CA261" s="398"/>
      <c r="CB261" s="398"/>
      <c r="CC261" s="398"/>
      <c r="CD261" s="398"/>
      <c r="CE261" s="398"/>
      <c r="CF261" s="398"/>
      <c r="CG261" s="398"/>
      <c r="CH261" s="398"/>
      <c r="CI261" s="398"/>
      <c r="CJ261" s="398"/>
      <c r="CK261" s="398"/>
      <c r="CL261" s="398"/>
      <c r="CM261" s="398"/>
      <c r="CN261" s="398"/>
      <c r="CO261" s="398"/>
      <c r="CP261" s="398"/>
      <c r="CQ261" s="398"/>
      <c r="CR261" s="398"/>
      <c r="CS261" s="398"/>
      <c r="CT261" s="398"/>
      <c r="CU261" s="398"/>
      <c r="CV261" s="398"/>
      <c r="CW261" s="398"/>
      <c r="CX261" s="398"/>
      <c r="CY261" s="398"/>
      <c r="CZ261" s="398"/>
      <c r="DA261" s="398"/>
      <c r="DB261" s="398"/>
      <c r="DC261" s="398"/>
      <c r="DD261" s="398"/>
      <c r="DE261" s="399"/>
    </row>
    <row r="262" spans="2:109" ht="10.5" customHeight="1" thickBot="1">
      <c r="B262" s="400"/>
      <c r="C262" s="401"/>
      <c r="D262" s="401"/>
      <c r="E262" s="401"/>
      <c r="F262" s="401"/>
      <c r="G262" s="401"/>
      <c r="H262" s="401"/>
      <c r="I262" s="401"/>
      <c r="J262" s="401"/>
      <c r="K262" s="401"/>
      <c r="L262" s="401"/>
      <c r="M262" s="401"/>
      <c r="N262" s="401"/>
      <c r="O262" s="401"/>
      <c r="P262" s="401"/>
      <c r="Q262" s="401"/>
      <c r="R262" s="401"/>
      <c r="S262" s="401"/>
      <c r="T262" s="401"/>
      <c r="U262" s="401"/>
      <c r="V262" s="401"/>
      <c r="W262" s="401"/>
      <c r="X262" s="401"/>
      <c r="Y262" s="401"/>
      <c r="Z262" s="401"/>
      <c r="AA262" s="401"/>
      <c r="AB262" s="401"/>
      <c r="AC262" s="401"/>
      <c r="AD262" s="401"/>
      <c r="AE262" s="401"/>
      <c r="AF262" s="401"/>
      <c r="AG262" s="401"/>
      <c r="AH262" s="401"/>
      <c r="AI262" s="401"/>
      <c r="AJ262" s="401"/>
      <c r="AK262" s="401"/>
      <c r="AL262" s="401"/>
      <c r="AM262" s="401"/>
      <c r="AN262" s="401"/>
      <c r="AO262" s="401"/>
      <c r="AP262" s="401"/>
      <c r="AQ262" s="401"/>
      <c r="AR262" s="401"/>
      <c r="AS262" s="401"/>
      <c r="AT262" s="401"/>
      <c r="AU262" s="401"/>
      <c r="AV262" s="401"/>
      <c r="AW262" s="401"/>
      <c r="AX262" s="401"/>
      <c r="AY262" s="401"/>
      <c r="AZ262" s="401"/>
      <c r="BA262" s="401"/>
      <c r="BB262" s="401"/>
      <c r="BC262" s="401"/>
      <c r="BD262" s="401"/>
      <c r="BE262" s="401"/>
      <c r="BF262" s="401"/>
      <c r="BG262" s="401"/>
      <c r="BH262" s="401"/>
      <c r="BI262" s="401"/>
      <c r="BJ262" s="401"/>
      <c r="BK262" s="401"/>
      <c r="BL262" s="401"/>
      <c r="BM262" s="401"/>
      <c r="BN262" s="401"/>
      <c r="BO262" s="401"/>
      <c r="BP262" s="401"/>
      <c r="BQ262" s="401"/>
      <c r="BR262" s="401"/>
      <c r="BS262" s="401"/>
      <c r="BT262" s="401"/>
      <c r="BU262" s="401"/>
      <c r="BV262" s="401"/>
      <c r="BW262" s="401"/>
      <c r="BX262" s="401"/>
      <c r="BY262" s="401"/>
      <c r="BZ262" s="401"/>
      <c r="CA262" s="401"/>
      <c r="CB262" s="401"/>
      <c r="CC262" s="401"/>
      <c r="CD262" s="401"/>
      <c r="CE262" s="401"/>
      <c r="CF262" s="401"/>
      <c r="CG262" s="401"/>
      <c r="CH262" s="401"/>
      <c r="CI262" s="401"/>
      <c r="CJ262" s="401"/>
      <c r="CK262" s="401"/>
      <c r="CL262" s="401"/>
      <c r="CM262" s="401"/>
      <c r="CN262" s="401"/>
      <c r="CO262" s="401"/>
      <c r="CP262" s="401"/>
      <c r="CQ262" s="401"/>
      <c r="CR262" s="401"/>
      <c r="CS262" s="401"/>
      <c r="CT262" s="401"/>
      <c r="CU262" s="401"/>
      <c r="CV262" s="401"/>
      <c r="CW262" s="401"/>
      <c r="CX262" s="401"/>
      <c r="CY262" s="401"/>
      <c r="CZ262" s="401"/>
      <c r="DA262" s="401"/>
      <c r="DB262" s="401"/>
      <c r="DC262" s="401"/>
      <c r="DD262" s="401"/>
      <c r="DE262" s="402"/>
    </row>
    <row r="263" spans="2:109" ht="10.5" customHeight="1" thickTop="1">
      <c r="B263" s="403" t="s">
        <v>102</v>
      </c>
      <c r="C263" s="404"/>
      <c r="D263" s="404"/>
      <c r="E263" s="404"/>
      <c r="F263" s="404"/>
      <c r="G263" s="404"/>
      <c r="H263" s="404"/>
      <c r="I263" s="404"/>
      <c r="J263" s="404"/>
      <c r="K263" s="404"/>
      <c r="L263" s="404"/>
      <c r="M263" s="404"/>
      <c r="N263" s="404"/>
      <c r="O263" s="404"/>
      <c r="P263" s="404"/>
      <c r="Q263" s="404"/>
      <c r="R263" s="404"/>
      <c r="S263" s="404"/>
      <c r="T263" s="404"/>
      <c r="U263" s="404"/>
      <c r="V263" s="404"/>
      <c r="W263" s="404"/>
      <c r="X263" s="404"/>
      <c r="Y263" s="404"/>
      <c r="Z263" s="404"/>
      <c r="AA263" s="404"/>
      <c r="AB263" s="404"/>
      <c r="AC263" s="404"/>
      <c r="AD263" s="404"/>
      <c r="AE263" s="404"/>
      <c r="AF263" s="404"/>
      <c r="AG263" s="404"/>
      <c r="AH263" s="404"/>
      <c r="AI263" s="404"/>
      <c r="AJ263" s="404"/>
      <c r="AK263" s="404"/>
      <c r="AL263" s="404"/>
      <c r="AM263" s="404"/>
      <c r="AN263" s="404"/>
      <c r="AO263" s="404"/>
      <c r="AP263" s="404"/>
      <c r="AQ263" s="404"/>
      <c r="AR263" s="404"/>
      <c r="AS263" s="404"/>
      <c r="AT263" s="404"/>
      <c r="AU263" s="404"/>
      <c r="AV263" s="404"/>
      <c r="AW263" s="404"/>
      <c r="AX263" s="404"/>
      <c r="AY263" s="404"/>
      <c r="AZ263" s="404"/>
      <c r="BA263" s="404"/>
      <c r="BB263" s="404"/>
      <c r="BC263" s="404"/>
      <c r="BD263" s="404"/>
      <c r="BE263" s="404"/>
      <c r="BF263" s="404"/>
      <c r="BG263" s="404"/>
      <c r="BH263" s="404"/>
      <c r="BI263" s="404"/>
      <c r="BJ263" s="404"/>
      <c r="BK263" s="404"/>
      <c r="BL263" s="404"/>
      <c r="BM263" s="404"/>
      <c r="BN263" s="404"/>
      <c r="BO263" s="404"/>
      <c r="BP263" s="404"/>
      <c r="BQ263" s="404"/>
      <c r="BR263" s="404"/>
      <c r="BS263" s="404"/>
      <c r="BT263" s="404"/>
      <c r="BU263" s="404"/>
      <c r="BV263" s="404"/>
      <c r="BW263" s="404"/>
      <c r="BX263" s="404"/>
      <c r="BY263" s="404"/>
      <c r="BZ263" s="404"/>
      <c r="CA263" s="404"/>
      <c r="CB263" s="404"/>
      <c r="CC263" s="404"/>
      <c r="CD263" s="404"/>
      <c r="CE263" s="404"/>
      <c r="CF263" s="404"/>
      <c r="CG263" s="404"/>
      <c r="CH263" s="404"/>
      <c r="CI263" s="404"/>
      <c r="CJ263" s="404"/>
      <c r="CK263" s="404"/>
      <c r="CL263" s="404"/>
      <c r="CM263" s="404"/>
      <c r="CN263" s="404"/>
      <c r="CO263" s="404"/>
      <c r="CP263" s="404"/>
      <c r="CQ263" s="404"/>
      <c r="CR263" s="404"/>
      <c r="CS263" s="404"/>
      <c r="CT263" s="404"/>
      <c r="CU263" s="404"/>
      <c r="CV263" s="404"/>
      <c r="CW263" s="404"/>
      <c r="CX263" s="404"/>
      <c r="CY263" s="404"/>
      <c r="CZ263" s="404"/>
      <c r="DA263" s="404"/>
      <c r="DB263" s="404"/>
      <c r="DC263" s="404"/>
      <c r="DD263" s="404"/>
      <c r="DE263" s="405"/>
    </row>
    <row r="264" spans="2:109" ht="10.5" customHeight="1" thickBot="1">
      <c r="B264" s="406"/>
      <c r="C264" s="407"/>
      <c r="D264" s="407"/>
      <c r="E264" s="407"/>
      <c r="F264" s="407"/>
      <c r="G264" s="407"/>
      <c r="H264" s="407"/>
      <c r="I264" s="407"/>
      <c r="J264" s="407"/>
      <c r="K264" s="407"/>
      <c r="L264" s="407"/>
      <c r="M264" s="407"/>
      <c r="N264" s="407"/>
      <c r="O264" s="407"/>
      <c r="P264" s="407"/>
      <c r="Q264" s="407"/>
      <c r="R264" s="407"/>
      <c r="S264" s="407"/>
      <c r="T264" s="407"/>
      <c r="U264" s="407"/>
      <c r="V264" s="407"/>
      <c r="W264" s="407"/>
      <c r="X264" s="407"/>
      <c r="Y264" s="407"/>
      <c r="Z264" s="407"/>
      <c r="AA264" s="407"/>
      <c r="AB264" s="407"/>
      <c r="AC264" s="407"/>
      <c r="AD264" s="407"/>
      <c r="AE264" s="407"/>
      <c r="AF264" s="407"/>
      <c r="AG264" s="407"/>
      <c r="AH264" s="407"/>
      <c r="AI264" s="407"/>
      <c r="AJ264" s="407"/>
      <c r="AK264" s="407"/>
      <c r="AL264" s="407"/>
      <c r="AM264" s="407"/>
      <c r="AN264" s="407"/>
      <c r="AO264" s="407"/>
      <c r="AP264" s="407"/>
      <c r="AQ264" s="407"/>
      <c r="AR264" s="407"/>
      <c r="AS264" s="407"/>
      <c r="AT264" s="407"/>
      <c r="AU264" s="407"/>
      <c r="AV264" s="407"/>
      <c r="AW264" s="407"/>
      <c r="AX264" s="407"/>
      <c r="AY264" s="407"/>
      <c r="AZ264" s="407"/>
      <c r="BA264" s="407"/>
      <c r="BB264" s="407"/>
      <c r="BC264" s="407"/>
      <c r="BD264" s="407"/>
      <c r="BE264" s="407"/>
      <c r="BF264" s="407"/>
      <c r="BG264" s="407"/>
      <c r="BH264" s="407"/>
      <c r="BI264" s="407"/>
      <c r="BJ264" s="407"/>
      <c r="BK264" s="407"/>
      <c r="BL264" s="407"/>
      <c r="BM264" s="407"/>
      <c r="BN264" s="407"/>
      <c r="BO264" s="407"/>
      <c r="BP264" s="407"/>
      <c r="BQ264" s="407"/>
      <c r="BR264" s="407"/>
      <c r="BS264" s="407"/>
      <c r="BT264" s="407"/>
      <c r="BU264" s="407"/>
      <c r="BV264" s="407"/>
      <c r="BW264" s="407"/>
      <c r="BX264" s="407"/>
      <c r="BY264" s="407"/>
      <c r="BZ264" s="407"/>
      <c r="CA264" s="407"/>
      <c r="CB264" s="407"/>
      <c r="CC264" s="407"/>
      <c r="CD264" s="407"/>
      <c r="CE264" s="407"/>
      <c r="CF264" s="407"/>
      <c r="CG264" s="407"/>
      <c r="CH264" s="407"/>
      <c r="CI264" s="407"/>
      <c r="CJ264" s="407"/>
      <c r="CK264" s="407"/>
      <c r="CL264" s="407"/>
      <c r="CM264" s="407"/>
      <c r="CN264" s="407"/>
      <c r="CO264" s="407"/>
      <c r="CP264" s="407"/>
      <c r="CQ264" s="407"/>
      <c r="CR264" s="407"/>
      <c r="CS264" s="407"/>
      <c r="CT264" s="407"/>
      <c r="CU264" s="407"/>
      <c r="CV264" s="407"/>
      <c r="CW264" s="407"/>
      <c r="CX264" s="407"/>
      <c r="CY264" s="407"/>
      <c r="CZ264" s="407"/>
      <c r="DA264" s="407"/>
      <c r="DB264" s="407"/>
      <c r="DC264" s="407"/>
      <c r="DD264" s="407"/>
      <c r="DE264" s="408"/>
    </row>
    <row r="265" spans="2:109" ht="10.5" customHeight="1" thickTop="1">
      <c r="B265" s="374" t="s">
        <v>86</v>
      </c>
      <c r="C265" s="375"/>
      <c r="D265" s="375"/>
      <c r="E265" s="378" t="s">
        <v>99</v>
      </c>
      <c r="F265" s="378"/>
      <c r="G265" s="378"/>
      <c r="H265" s="378"/>
      <c r="I265" s="378"/>
      <c r="J265" s="378"/>
      <c r="K265" s="378"/>
      <c r="L265" s="378"/>
      <c r="M265" s="378"/>
      <c r="N265" s="378"/>
      <c r="O265" s="378"/>
      <c r="P265" s="378"/>
      <c r="Q265" s="378"/>
      <c r="R265" s="378"/>
      <c r="S265" s="378"/>
      <c r="T265" s="378"/>
      <c r="U265" s="378"/>
      <c r="V265" s="378"/>
      <c r="W265" s="378"/>
      <c r="X265" s="378"/>
      <c r="Y265" s="378"/>
      <c r="Z265" s="378"/>
      <c r="AA265" s="378"/>
      <c r="AB265" s="378"/>
      <c r="AC265" s="378"/>
      <c r="AD265" s="378"/>
      <c r="AE265" s="378"/>
      <c r="AF265" s="378"/>
      <c r="AG265" s="378"/>
      <c r="AH265" s="378"/>
      <c r="AI265" s="378"/>
      <c r="AJ265" s="378"/>
      <c r="AK265" s="378"/>
      <c r="AL265" s="378"/>
      <c r="AM265" s="378"/>
      <c r="AN265" s="378"/>
      <c r="AO265" s="378"/>
      <c r="AP265" s="378"/>
      <c r="AQ265" s="378"/>
      <c r="AR265" s="378"/>
      <c r="AS265" s="378"/>
      <c r="AT265" s="378"/>
      <c r="AU265" s="378"/>
      <c r="AV265" s="378"/>
      <c r="AW265" s="378"/>
      <c r="AX265" s="378"/>
      <c r="AY265" s="378"/>
      <c r="AZ265" s="378"/>
      <c r="BA265" s="378"/>
      <c r="BB265" s="378"/>
      <c r="BC265" s="378"/>
      <c r="BD265" s="378"/>
      <c r="BE265" s="379"/>
      <c r="BF265" s="380"/>
      <c r="BG265" s="381"/>
      <c r="BH265" s="381"/>
      <c r="BI265" s="381"/>
      <c r="BJ265" s="381"/>
      <c r="BK265" s="381"/>
      <c r="BL265" s="381"/>
      <c r="BM265" s="381"/>
      <c r="BN265" s="381"/>
      <c r="BO265" s="381"/>
      <c r="BP265" s="381"/>
      <c r="BQ265" s="381"/>
      <c r="BR265" s="381"/>
      <c r="BS265" s="381"/>
      <c r="BT265" s="381"/>
      <c r="BU265" s="381"/>
      <c r="BV265" s="381"/>
      <c r="BW265" s="381"/>
      <c r="BX265" s="381"/>
      <c r="BY265" s="381"/>
      <c r="BZ265" s="381"/>
      <c r="CA265" s="381"/>
      <c r="CB265" s="381"/>
      <c r="CC265" s="381"/>
      <c r="CD265" s="381"/>
      <c r="CE265" s="381"/>
      <c r="CF265" s="381"/>
      <c r="CG265" s="381"/>
      <c r="CH265" s="381"/>
      <c r="CI265" s="381"/>
      <c r="CJ265" s="381"/>
      <c r="CK265" s="381"/>
      <c r="CL265" s="381"/>
      <c r="CM265" s="381"/>
      <c r="CN265" s="381"/>
      <c r="CO265" s="381"/>
      <c r="CP265" s="381"/>
      <c r="CQ265" s="381"/>
      <c r="CR265" s="381"/>
      <c r="CS265" s="381"/>
      <c r="CT265" s="381"/>
      <c r="CU265" s="381"/>
      <c r="CV265" s="381"/>
      <c r="CW265" s="381"/>
      <c r="CX265" s="381"/>
      <c r="CY265" s="381"/>
      <c r="CZ265" s="381"/>
      <c r="DA265" s="381"/>
      <c r="DB265" s="381"/>
      <c r="DC265" s="381"/>
      <c r="DD265" s="381"/>
      <c r="DE265" s="382"/>
    </row>
    <row r="266" spans="2:109" ht="10.5" customHeight="1">
      <c r="B266" s="376"/>
      <c r="C266" s="362"/>
      <c r="D266" s="362"/>
      <c r="E266" s="367"/>
      <c r="F266" s="367"/>
      <c r="G266" s="367"/>
      <c r="H266" s="367"/>
      <c r="I266" s="367"/>
      <c r="J266" s="367"/>
      <c r="K266" s="367"/>
      <c r="L266" s="367"/>
      <c r="M266" s="367"/>
      <c r="N266" s="367"/>
      <c r="O266" s="367"/>
      <c r="P266" s="367"/>
      <c r="Q266" s="367"/>
      <c r="R266" s="367"/>
      <c r="S266" s="367"/>
      <c r="T266" s="367"/>
      <c r="U266" s="367"/>
      <c r="V266" s="367"/>
      <c r="W266" s="367"/>
      <c r="X266" s="367"/>
      <c r="Y266" s="367"/>
      <c r="Z266" s="367"/>
      <c r="AA266" s="367"/>
      <c r="AB266" s="367"/>
      <c r="AC266" s="367"/>
      <c r="AD266" s="367"/>
      <c r="AE266" s="367"/>
      <c r="AF266" s="367"/>
      <c r="AG266" s="367"/>
      <c r="AH266" s="367"/>
      <c r="AI266" s="367"/>
      <c r="AJ266" s="367"/>
      <c r="AK266" s="367"/>
      <c r="AL266" s="367"/>
      <c r="AM266" s="367"/>
      <c r="AN266" s="367"/>
      <c r="AO266" s="367"/>
      <c r="AP266" s="367"/>
      <c r="AQ266" s="367"/>
      <c r="AR266" s="367"/>
      <c r="AS266" s="367"/>
      <c r="AT266" s="367"/>
      <c r="AU266" s="367"/>
      <c r="AV266" s="367"/>
      <c r="AW266" s="367"/>
      <c r="AX266" s="367"/>
      <c r="AY266" s="367"/>
      <c r="AZ266" s="367"/>
      <c r="BA266" s="367"/>
      <c r="BB266" s="367"/>
      <c r="BC266" s="367"/>
      <c r="BD266" s="367"/>
      <c r="BE266" s="368"/>
      <c r="BF266" s="334"/>
      <c r="BG266" s="335"/>
      <c r="BH266" s="335"/>
      <c r="BI266" s="335"/>
      <c r="BJ266" s="335"/>
      <c r="BK266" s="335"/>
      <c r="BL266" s="335"/>
      <c r="BM266" s="335"/>
      <c r="BN266" s="335"/>
      <c r="BO266" s="335"/>
      <c r="BP266" s="335"/>
      <c r="BQ266" s="335"/>
      <c r="BR266" s="335"/>
      <c r="BS266" s="335"/>
      <c r="BT266" s="335"/>
      <c r="BU266" s="335"/>
      <c r="BV266" s="335"/>
      <c r="BW266" s="335"/>
      <c r="BX266" s="335"/>
      <c r="BY266" s="335"/>
      <c r="BZ266" s="335"/>
      <c r="CA266" s="335"/>
      <c r="CB266" s="335"/>
      <c r="CC266" s="335"/>
      <c r="CD266" s="335"/>
      <c r="CE266" s="335"/>
      <c r="CF266" s="335"/>
      <c r="CG266" s="335"/>
      <c r="CH266" s="335"/>
      <c r="CI266" s="335"/>
      <c r="CJ266" s="335"/>
      <c r="CK266" s="335"/>
      <c r="CL266" s="335"/>
      <c r="CM266" s="335"/>
      <c r="CN266" s="335"/>
      <c r="CO266" s="335"/>
      <c r="CP266" s="335"/>
      <c r="CQ266" s="335"/>
      <c r="CR266" s="335"/>
      <c r="CS266" s="335"/>
      <c r="CT266" s="335"/>
      <c r="CU266" s="335"/>
      <c r="CV266" s="335"/>
      <c r="CW266" s="335"/>
      <c r="CX266" s="335"/>
      <c r="CY266" s="335"/>
      <c r="CZ266" s="335"/>
      <c r="DA266" s="335"/>
      <c r="DB266" s="335"/>
      <c r="DC266" s="335"/>
      <c r="DD266" s="335"/>
      <c r="DE266" s="383"/>
    </row>
    <row r="267" spans="2:109" ht="10.5" customHeight="1">
      <c r="B267" s="377"/>
      <c r="C267" s="364"/>
      <c r="D267" s="364"/>
      <c r="E267" s="369"/>
      <c r="F267" s="369"/>
      <c r="G267" s="369"/>
      <c r="H267" s="369"/>
      <c r="I267" s="369"/>
      <c r="J267" s="369"/>
      <c r="K267" s="369"/>
      <c r="L267" s="369"/>
      <c r="M267" s="369"/>
      <c r="N267" s="369"/>
      <c r="O267" s="369"/>
      <c r="P267" s="369"/>
      <c r="Q267" s="369"/>
      <c r="R267" s="369"/>
      <c r="S267" s="369"/>
      <c r="T267" s="369"/>
      <c r="U267" s="369"/>
      <c r="V267" s="369"/>
      <c r="W267" s="369"/>
      <c r="X267" s="369"/>
      <c r="Y267" s="369"/>
      <c r="Z267" s="369"/>
      <c r="AA267" s="369"/>
      <c r="AB267" s="369"/>
      <c r="AC267" s="369"/>
      <c r="AD267" s="369"/>
      <c r="AE267" s="369"/>
      <c r="AF267" s="369"/>
      <c r="AG267" s="369"/>
      <c r="AH267" s="369"/>
      <c r="AI267" s="369"/>
      <c r="AJ267" s="369"/>
      <c r="AK267" s="369"/>
      <c r="AL267" s="369"/>
      <c r="AM267" s="369"/>
      <c r="AN267" s="369"/>
      <c r="AO267" s="369"/>
      <c r="AP267" s="369"/>
      <c r="AQ267" s="369"/>
      <c r="AR267" s="369"/>
      <c r="AS267" s="369"/>
      <c r="AT267" s="369"/>
      <c r="AU267" s="369"/>
      <c r="AV267" s="369"/>
      <c r="AW267" s="369"/>
      <c r="AX267" s="369"/>
      <c r="AY267" s="369"/>
      <c r="AZ267" s="369"/>
      <c r="BA267" s="369"/>
      <c r="BB267" s="369"/>
      <c r="BC267" s="369"/>
      <c r="BD267" s="369"/>
      <c r="BE267" s="370"/>
      <c r="BF267" s="337"/>
      <c r="BG267" s="338"/>
      <c r="BH267" s="338"/>
      <c r="BI267" s="338"/>
      <c r="BJ267" s="338"/>
      <c r="BK267" s="338"/>
      <c r="BL267" s="338"/>
      <c r="BM267" s="338"/>
      <c r="BN267" s="338"/>
      <c r="BO267" s="338"/>
      <c r="BP267" s="338"/>
      <c r="BQ267" s="338"/>
      <c r="BR267" s="338"/>
      <c r="BS267" s="338"/>
      <c r="BT267" s="338"/>
      <c r="BU267" s="338"/>
      <c r="BV267" s="338"/>
      <c r="BW267" s="338"/>
      <c r="BX267" s="338"/>
      <c r="BY267" s="338"/>
      <c r="BZ267" s="338"/>
      <c r="CA267" s="338"/>
      <c r="CB267" s="338"/>
      <c r="CC267" s="338"/>
      <c r="CD267" s="338"/>
      <c r="CE267" s="338"/>
      <c r="CF267" s="338"/>
      <c r="CG267" s="338"/>
      <c r="CH267" s="338"/>
      <c r="CI267" s="338"/>
      <c r="CJ267" s="338"/>
      <c r="CK267" s="338"/>
      <c r="CL267" s="338"/>
      <c r="CM267" s="338"/>
      <c r="CN267" s="338"/>
      <c r="CO267" s="338"/>
      <c r="CP267" s="338"/>
      <c r="CQ267" s="338"/>
      <c r="CR267" s="338"/>
      <c r="CS267" s="338"/>
      <c r="CT267" s="338"/>
      <c r="CU267" s="338"/>
      <c r="CV267" s="338"/>
      <c r="CW267" s="338"/>
      <c r="CX267" s="338"/>
      <c r="CY267" s="338"/>
      <c r="CZ267" s="338"/>
      <c r="DA267" s="338"/>
      <c r="DB267" s="338"/>
      <c r="DC267" s="338"/>
      <c r="DD267" s="338"/>
      <c r="DE267" s="384"/>
    </row>
    <row r="268" spans="2:109" ht="10.5" customHeight="1">
      <c r="B268" s="385" t="s">
        <v>97</v>
      </c>
      <c r="C268" s="305"/>
      <c r="D268" s="305"/>
      <c r="E268" s="305"/>
      <c r="F268" s="305"/>
      <c r="G268" s="305"/>
      <c r="H268" s="305"/>
      <c r="I268" s="305"/>
      <c r="J268" s="305"/>
      <c r="K268" s="305"/>
      <c r="L268" s="305"/>
      <c r="M268" s="305"/>
      <c r="N268" s="305"/>
      <c r="O268" s="305"/>
      <c r="P268" s="305"/>
      <c r="Q268" s="305"/>
      <c r="R268" s="305"/>
      <c r="S268" s="305"/>
      <c r="T268" s="305"/>
      <c r="U268" s="305"/>
      <c r="V268" s="305"/>
      <c r="W268" s="305"/>
      <c r="X268" s="305"/>
      <c r="Y268" s="305"/>
      <c r="Z268" s="305"/>
      <c r="AA268" s="305"/>
      <c r="AB268" s="305"/>
      <c r="AC268" s="305"/>
      <c r="AD268" s="305"/>
      <c r="AE268" s="305"/>
      <c r="AF268" s="305"/>
      <c r="AG268" s="305"/>
      <c r="AH268" s="305"/>
      <c r="AI268" s="305"/>
      <c r="AJ268" s="305"/>
      <c r="AK268" s="305"/>
      <c r="AL268" s="305"/>
      <c r="AM268" s="305"/>
      <c r="AN268" s="305"/>
      <c r="AO268" s="305"/>
      <c r="AP268" s="305"/>
      <c r="AQ268" s="305"/>
      <c r="AR268" s="305"/>
      <c r="AS268" s="305"/>
      <c r="AT268" s="305"/>
      <c r="AU268" s="306"/>
      <c r="AV268" s="313" t="s">
        <v>92</v>
      </c>
      <c r="AW268" s="314"/>
      <c r="AX268" s="314"/>
      <c r="AY268" s="314"/>
      <c r="AZ268" s="314"/>
      <c r="BA268" s="314"/>
      <c r="BB268" s="314"/>
      <c r="BC268" s="314"/>
      <c r="BD268" s="314"/>
      <c r="BE268" s="315"/>
      <c r="BF268" s="322"/>
      <c r="BG268" s="323"/>
      <c r="BH268" s="323"/>
      <c r="BI268" s="323"/>
      <c r="BJ268" s="323"/>
      <c r="BK268" s="323"/>
      <c r="BL268" s="323"/>
      <c r="BM268" s="323"/>
      <c r="BN268" s="323"/>
      <c r="BO268" s="323"/>
      <c r="BP268" s="323"/>
      <c r="BQ268" s="323"/>
      <c r="BR268" s="323"/>
      <c r="BS268" s="323"/>
      <c r="BT268" s="323"/>
      <c r="BU268" s="323"/>
      <c r="BV268" s="323"/>
      <c r="BW268" s="323"/>
      <c r="BX268" s="323"/>
      <c r="BY268" s="323"/>
      <c r="BZ268" s="323"/>
      <c r="CA268" s="323"/>
      <c r="CB268" s="323"/>
      <c r="CC268" s="323"/>
      <c r="CD268" s="323"/>
      <c r="CE268" s="323"/>
      <c r="CF268" s="323"/>
      <c r="CG268" s="323"/>
      <c r="CH268" s="323"/>
      <c r="CI268" s="324"/>
      <c r="CJ268" s="313" t="s">
        <v>91</v>
      </c>
      <c r="CK268" s="314"/>
      <c r="CL268" s="314"/>
      <c r="CM268" s="314"/>
      <c r="CN268" s="314"/>
      <c r="CO268" s="314"/>
      <c r="CP268" s="314"/>
      <c r="CQ268" s="314"/>
      <c r="CR268" s="331"/>
      <c r="CS268" s="332"/>
      <c r="CT268" s="332"/>
      <c r="CU268" s="332"/>
      <c r="CV268" s="332"/>
      <c r="CW268" s="332"/>
      <c r="CX268" s="332"/>
      <c r="CY268" s="332"/>
      <c r="CZ268" s="332"/>
      <c r="DA268" s="332"/>
      <c r="DB268" s="332"/>
      <c r="DC268" s="332"/>
      <c r="DD268" s="332"/>
      <c r="DE268" s="388"/>
    </row>
    <row r="269" spans="2:109" ht="10.5" customHeight="1">
      <c r="B269" s="386"/>
      <c r="C269" s="308"/>
      <c r="D269" s="308"/>
      <c r="E269" s="308"/>
      <c r="F269" s="308"/>
      <c r="G269" s="308"/>
      <c r="H269" s="308"/>
      <c r="I269" s="308"/>
      <c r="J269" s="308"/>
      <c r="K269" s="308"/>
      <c r="L269" s="308"/>
      <c r="M269" s="308"/>
      <c r="N269" s="308"/>
      <c r="O269" s="308"/>
      <c r="P269" s="308"/>
      <c r="Q269" s="308"/>
      <c r="R269" s="308"/>
      <c r="S269" s="308"/>
      <c r="T269" s="308"/>
      <c r="U269" s="308"/>
      <c r="V269" s="308"/>
      <c r="W269" s="308"/>
      <c r="X269" s="308"/>
      <c r="Y269" s="308"/>
      <c r="Z269" s="308"/>
      <c r="AA269" s="308"/>
      <c r="AB269" s="308"/>
      <c r="AC269" s="308"/>
      <c r="AD269" s="308"/>
      <c r="AE269" s="308"/>
      <c r="AF269" s="308"/>
      <c r="AG269" s="308"/>
      <c r="AH269" s="308"/>
      <c r="AI269" s="308"/>
      <c r="AJ269" s="308"/>
      <c r="AK269" s="308"/>
      <c r="AL269" s="308"/>
      <c r="AM269" s="308"/>
      <c r="AN269" s="308"/>
      <c r="AO269" s="308"/>
      <c r="AP269" s="308"/>
      <c r="AQ269" s="308"/>
      <c r="AR269" s="308"/>
      <c r="AS269" s="308"/>
      <c r="AT269" s="308"/>
      <c r="AU269" s="309"/>
      <c r="AV269" s="316"/>
      <c r="AW269" s="317"/>
      <c r="AX269" s="317"/>
      <c r="AY269" s="317"/>
      <c r="AZ269" s="317"/>
      <c r="BA269" s="317"/>
      <c r="BB269" s="317"/>
      <c r="BC269" s="317"/>
      <c r="BD269" s="317"/>
      <c r="BE269" s="318"/>
      <c r="BF269" s="325"/>
      <c r="BG269" s="326"/>
      <c r="BH269" s="326"/>
      <c r="BI269" s="326"/>
      <c r="BJ269" s="326"/>
      <c r="BK269" s="326"/>
      <c r="BL269" s="326"/>
      <c r="BM269" s="326"/>
      <c r="BN269" s="326"/>
      <c r="BO269" s="326"/>
      <c r="BP269" s="326"/>
      <c r="BQ269" s="326"/>
      <c r="BR269" s="326"/>
      <c r="BS269" s="326"/>
      <c r="BT269" s="326"/>
      <c r="BU269" s="326"/>
      <c r="BV269" s="326"/>
      <c r="BW269" s="326"/>
      <c r="BX269" s="326"/>
      <c r="BY269" s="326"/>
      <c r="BZ269" s="326"/>
      <c r="CA269" s="326"/>
      <c r="CB269" s="326"/>
      <c r="CC269" s="326"/>
      <c r="CD269" s="326"/>
      <c r="CE269" s="326"/>
      <c r="CF269" s="326"/>
      <c r="CG269" s="326"/>
      <c r="CH269" s="326"/>
      <c r="CI269" s="327"/>
      <c r="CJ269" s="316"/>
      <c r="CK269" s="317"/>
      <c r="CL269" s="317"/>
      <c r="CM269" s="317"/>
      <c r="CN269" s="317"/>
      <c r="CO269" s="317"/>
      <c r="CP269" s="317"/>
      <c r="CQ269" s="317"/>
      <c r="CR269" s="334"/>
      <c r="CS269" s="335"/>
      <c r="CT269" s="335"/>
      <c r="CU269" s="335"/>
      <c r="CV269" s="335"/>
      <c r="CW269" s="335"/>
      <c r="CX269" s="335"/>
      <c r="CY269" s="335"/>
      <c r="CZ269" s="335"/>
      <c r="DA269" s="335"/>
      <c r="DB269" s="335"/>
      <c r="DC269" s="335"/>
      <c r="DD269" s="335"/>
      <c r="DE269" s="383"/>
    </row>
    <row r="270" spans="2:109" ht="10.5" customHeight="1">
      <c r="B270" s="387"/>
      <c r="C270" s="311"/>
      <c r="D270" s="311"/>
      <c r="E270" s="311"/>
      <c r="F270" s="311"/>
      <c r="G270" s="311"/>
      <c r="H270" s="311"/>
      <c r="I270" s="311"/>
      <c r="J270" s="311"/>
      <c r="K270" s="311"/>
      <c r="L270" s="311"/>
      <c r="M270" s="311"/>
      <c r="N270" s="311"/>
      <c r="O270" s="311"/>
      <c r="P270" s="311"/>
      <c r="Q270" s="311"/>
      <c r="R270" s="311"/>
      <c r="S270" s="311"/>
      <c r="T270" s="311"/>
      <c r="U270" s="311"/>
      <c r="V270" s="311"/>
      <c r="W270" s="311"/>
      <c r="X270" s="311"/>
      <c r="Y270" s="311"/>
      <c r="Z270" s="311"/>
      <c r="AA270" s="311"/>
      <c r="AB270" s="311"/>
      <c r="AC270" s="311"/>
      <c r="AD270" s="311"/>
      <c r="AE270" s="311"/>
      <c r="AF270" s="311"/>
      <c r="AG270" s="311"/>
      <c r="AH270" s="311"/>
      <c r="AI270" s="311"/>
      <c r="AJ270" s="311"/>
      <c r="AK270" s="311"/>
      <c r="AL270" s="311"/>
      <c r="AM270" s="311"/>
      <c r="AN270" s="311"/>
      <c r="AO270" s="311"/>
      <c r="AP270" s="311"/>
      <c r="AQ270" s="311"/>
      <c r="AR270" s="311"/>
      <c r="AS270" s="311"/>
      <c r="AT270" s="311"/>
      <c r="AU270" s="312"/>
      <c r="AV270" s="319"/>
      <c r="AW270" s="320"/>
      <c r="AX270" s="320"/>
      <c r="AY270" s="320"/>
      <c r="AZ270" s="320"/>
      <c r="BA270" s="320"/>
      <c r="BB270" s="320"/>
      <c r="BC270" s="320"/>
      <c r="BD270" s="320"/>
      <c r="BE270" s="321"/>
      <c r="BF270" s="328"/>
      <c r="BG270" s="329"/>
      <c r="BH270" s="329"/>
      <c r="BI270" s="329"/>
      <c r="BJ270" s="329"/>
      <c r="BK270" s="329"/>
      <c r="BL270" s="329"/>
      <c r="BM270" s="329"/>
      <c r="BN270" s="329"/>
      <c r="BO270" s="329"/>
      <c r="BP270" s="329"/>
      <c r="BQ270" s="329"/>
      <c r="BR270" s="329"/>
      <c r="BS270" s="329"/>
      <c r="BT270" s="329"/>
      <c r="BU270" s="329"/>
      <c r="BV270" s="329"/>
      <c r="BW270" s="329"/>
      <c r="BX270" s="329"/>
      <c r="BY270" s="329"/>
      <c r="BZ270" s="329"/>
      <c r="CA270" s="329"/>
      <c r="CB270" s="329"/>
      <c r="CC270" s="329"/>
      <c r="CD270" s="329"/>
      <c r="CE270" s="329"/>
      <c r="CF270" s="329"/>
      <c r="CG270" s="329"/>
      <c r="CH270" s="329"/>
      <c r="CI270" s="330"/>
      <c r="CJ270" s="319"/>
      <c r="CK270" s="320"/>
      <c r="CL270" s="320"/>
      <c r="CM270" s="320"/>
      <c r="CN270" s="320"/>
      <c r="CO270" s="320"/>
      <c r="CP270" s="320"/>
      <c r="CQ270" s="320"/>
      <c r="CR270" s="337"/>
      <c r="CS270" s="338"/>
      <c r="CT270" s="338"/>
      <c r="CU270" s="338"/>
      <c r="CV270" s="338"/>
      <c r="CW270" s="338"/>
      <c r="CX270" s="338"/>
      <c r="CY270" s="338"/>
      <c r="CZ270" s="338"/>
      <c r="DA270" s="338"/>
      <c r="DB270" s="338"/>
      <c r="DC270" s="338"/>
      <c r="DD270" s="338"/>
      <c r="DE270" s="384"/>
    </row>
    <row r="271" spans="2:109" ht="10.5" customHeight="1">
      <c r="B271" s="355" t="s">
        <v>98</v>
      </c>
      <c r="C271" s="341"/>
      <c r="D271" s="341"/>
      <c r="E271" s="341"/>
      <c r="F271" s="341"/>
      <c r="G271" s="341"/>
      <c r="H271" s="341"/>
      <c r="I271" s="341"/>
      <c r="J271" s="341"/>
      <c r="K271" s="341"/>
      <c r="L271" s="341"/>
      <c r="M271" s="341"/>
      <c r="N271" s="341"/>
      <c r="O271" s="341"/>
      <c r="P271" s="341"/>
      <c r="Q271" s="341"/>
      <c r="R271" s="341"/>
      <c r="S271" s="341"/>
      <c r="T271" s="341"/>
      <c r="U271" s="341"/>
      <c r="V271" s="341"/>
      <c r="W271" s="341"/>
      <c r="X271" s="341"/>
      <c r="Y271" s="341"/>
      <c r="Z271" s="341"/>
      <c r="AA271" s="341"/>
      <c r="AB271" s="341"/>
      <c r="AC271" s="341"/>
      <c r="AD271" s="341"/>
      <c r="AE271" s="341"/>
      <c r="AF271" s="341"/>
      <c r="AG271" s="341"/>
      <c r="AH271" s="341"/>
      <c r="AI271" s="341"/>
      <c r="AJ271" s="341"/>
      <c r="AK271" s="341"/>
      <c r="AL271" s="341"/>
      <c r="AM271" s="341"/>
      <c r="AN271" s="341"/>
      <c r="AO271" s="341"/>
      <c r="AP271" s="341"/>
      <c r="AQ271" s="341"/>
      <c r="AR271" s="341"/>
      <c r="AS271" s="341"/>
      <c r="AT271" s="341"/>
      <c r="AU271" s="341"/>
      <c r="AV271" s="341"/>
      <c r="AW271" s="341"/>
      <c r="AX271" s="341"/>
      <c r="AY271" s="341"/>
      <c r="AZ271" s="341"/>
      <c r="BA271" s="341"/>
      <c r="BB271" s="341"/>
      <c r="BC271" s="341"/>
      <c r="BD271" s="341"/>
      <c r="BE271" s="341"/>
      <c r="BF271" s="345" t="s">
        <v>9</v>
      </c>
      <c r="BG271" s="346"/>
      <c r="BH271" s="349"/>
      <c r="BI271" s="349"/>
      <c r="BJ271" s="349"/>
      <c r="BK271" s="349"/>
      <c r="BL271" s="349"/>
      <c r="BM271" s="349"/>
      <c r="BN271" s="349"/>
      <c r="BO271" s="349"/>
      <c r="BP271" s="349"/>
      <c r="BQ271" s="349"/>
      <c r="BR271" s="349"/>
      <c r="BS271" s="349"/>
      <c r="BT271" s="349"/>
      <c r="BU271" s="349"/>
      <c r="BV271" s="349"/>
      <c r="BW271" s="349"/>
      <c r="BX271" s="349"/>
      <c r="BY271" s="349"/>
      <c r="BZ271" s="349"/>
      <c r="CA271" s="349"/>
      <c r="CB271" s="349"/>
      <c r="CC271" s="349"/>
      <c r="CD271" s="349"/>
      <c r="CE271" s="349"/>
      <c r="CF271" s="349"/>
      <c r="CG271" s="349"/>
      <c r="CH271" s="349"/>
      <c r="CI271" s="349"/>
      <c r="CJ271" s="349"/>
      <c r="CK271" s="349"/>
      <c r="CL271" s="349"/>
      <c r="CM271" s="349"/>
      <c r="CN271" s="349"/>
      <c r="CO271" s="349"/>
      <c r="CP271" s="349"/>
      <c r="CQ271" s="349"/>
      <c r="CR271" s="349"/>
      <c r="CS271" s="349"/>
      <c r="CT271" s="349"/>
      <c r="CU271" s="349"/>
      <c r="CV271" s="349"/>
      <c r="CW271" s="349"/>
      <c r="CX271" s="349"/>
      <c r="CY271" s="349"/>
      <c r="CZ271" s="349"/>
      <c r="DA271" s="349"/>
      <c r="DB271" s="349"/>
      <c r="DC271" s="349"/>
      <c r="DD271" s="349"/>
      <c r="DE271" s="357"/>
    </row>
    <row r="272" spans="2:109" ht="10.5" customHeight="1">
      <c r="B272" s="356"/>
      <c r="C272" s="341"/>
      <c r="D272" s="341"/>
      <c r="E272" s="341"/>
      <c r="F272" s="341"/>
      <c r="G272" s="341"/>
      <c r="H272" s="341"/>
      <c r="I272" s="341"/>
      <c r="J272" s="341"/>
      <c r="K272" s="341"/>
      <c r="L272" s="341"/>
      <c r="M272" s="341"/>
      <c r="N272" s="341"/>
      <c r="O272" s="341"/>
      <c r="P272" s="341"/>
      <c r="Q272" s="341"/>
      <c r="R272" s="341"/>
      <c r="S272" s="341"/>
      <c r="T272" s="341"/>
      <c r="U272" s="341"/>
      <c r="V272" s="341"/>
      <c r="W272" s="341"/>
      <c r="X272" s="341"/>
      <c r="Y272" s="341"/>
      <c r="Z272" s="341"/>
      <c r="AA272" s="341"/>
      <c r="AB272" s="341"/>
      <c r="AC272" s="341"/>
      <c r="AD272" s="341"/>
      <c r="AE272" s="341"/>
      <c r="AF272" s="341"/>
      <c r="AG272" s="341"/>
      <c r="AH272" s="341"/>
      <c r="AI272" s="341"/>
      <c r="AJ272" s="341"/>
      <c r="AK272" s="341"/>
      <c r="AL272" s="341"/>
      <c r="AM272" s="341"/>
      <c r="AN272" s="341"/>
      <c r="AO272" s="341"/>
      <c r="AP272" s="341"/>
      <c r="AQ272" s="341"/>
      <c r="AR272" s="341"/>
      <c r="AS272" s="341"/>
      <c r="AT272" s="341"/>
      <c r="AU272" s="341"/>
      <c r="AV272" s="341"/>
      <c r="AW272" s="341"/>
      <c r="AX272" s="341"/>
      <c r="AY272" s="341"/>
      <c r="AZ272" s="341"/>
      <c r="BA272" s="341"/>
      <c r="BB272" s="341"/>
      <c r="BC272" s="341"/>
      <c r="BD272" s="341"/>
      <c r="BE272" s="341"/>
      <c r="BF272" s="345"/>
      <c r="BG272" s="346"/>
      <c r="BH272" s="351"/>
      <c r="BI272" s="351"/>
      <c r="BJ272" s="351"/>
      <c r="BK272" s="351"/>
      <c r="BL272" s="351"/>
      <c r="BM272" s="351"/>
      <c r="BN272" s="351"/>
      <c r="BO272" s="351"/>
      <c r="BP272" s="351"/>
      <c r="BQ272" s="351"/>
      <c r="BR272" s="351"/>
      <c r="BS272" s="351"/>
      <c r="BT272" s="351"/>
      <c r="BU272" s="351"/>
      <c r="BV272" s="351"/>
      <c r="BW272" s="351"/>
      <c r="BX272" s="351"/>
      <c r="BY272" s="351"/>
      <c r="BZ272" s="351"/>
      <c r="CA272" s="351"/>
      <c r="CB272" s="351"/>
      <c r="CC272" s="351"/>
      <c r="CD272" s="351"/>
      <c r="CE272" s="351"/>
      <c r="CF272" s="351"/>
      <c r="CG272" s="351"/>
      <c r="CH272" s="351"/>
      <c r="CI272" s="351"/>
      <c r="CJ272" s="351"/>
      <c r="CK272" s="351"/>
      <c r="CL272" s="351"/>
      <c r="CM272" s="351"/>
      <c r="CN272" s="351"/>
      <c r="CO272" s="351"/>
      <c r="CP272" s="351"/>
      <c r="CQ272" s="351"/>
      <c r="CR272" s="351"/>
      <c r="CS272" s="351"/>
      <c r="CT272" s="351"/>
      <c r="CU272" s="351"/>
      <c r="CV272" s="351"/>
      <c r="CW272" s="351"/>
      <c r="CX272" s="351"/>
      <c r="CY272" s="351"/>
      <c r="CZ272" s="351"/>
      <c r="DA272" s="351"/>
      <c r="DB272" s="351"/>
      <c r="DC272" s="351"/>
      <c r="DD272" s="351"/>
      <c r="DE272" s="358"/>
    </row>
    <row r="273" spans="1:110" ht="10.5" customHeight="1" thickBot="1">
      <c r="A273" s="21"/>
      <c r="B273" s="389"/>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c r="AA273" s="344"/>
      <c r="AB273" s="344"/>
      <c r="AC273" s="344"/>
      <c r="AD273" s="344"/>
      <c r="AE273" s="344"/>
      <c r="AF273" s="344"/>
      <c r="AG273" s="344"/>
      <c r="AH273" s="344"/>
      <c r="AI273" s="344"/>
      <c r="AJ273" s="344"/>
      <c r="AK273" s="344"/>
      <c r="AL273" s="344"/>
      <c r="AM273" s="344"/>
      <c r="AN273" s="344"/>
      <c r="AO273" s="344"/>
      <c r="AP273" s="344"/>
      <c r="AQ273" s="344"/>
      <c r="AR273" s="344"/>
      <c r="AS273" s="344"/>
      <c r="AT273" s="344"/>
      <c r="AU273" s="344"/>
      <c r="AV273" s="344"/>
      <c r="AW273" s="344"/>
      <c r="AX273" s="344"/>
      <c r="AY273" s="344"/>
      <c r="AZ273" s="344"/>
      <c r="BA273" s="344"/>
      <c r="BB273" s="344"/>
      <c r="BC273" s="344"/>
      <c r="BD273" s="344"/>
      <c r="BE273" s="344"/>
      <c r="BF273" s="347"/>
      <c r="BG273" s="348"/>
      <c r="BH273" s="353"/>
      <c r="BI273" s="353"/>
      <c r="BJ273" s="353"/>
      <c r="BK273" s="353"/>
      <c r="BL273" s="353"/>
      <c r="BM273" s="353"/>
      <c r="BN273" s="353"/>
      <c r="BO273" s="353"/>
      <c r="BP273" s="353"/>
      <c r="BQ273" s="353"/>
      <c r="BR273" s="353"/>
      <c r="BS273" s="353"/>
      <c r="BT273" s="353"/>
      <c r="BU273" s="353"/>
      <c r="BV273" s="353"/>
      <c r="BW273" s="353"/>
      <c r="BX273" s="353"/>
      <c r="BY273" s="353"/>
      <c r="BZ273" s="353"/>
      <c r="CA273" s="353"/>
      <c r="CB273" s="353"/>
      <c r="CC273" s="353"/>
      <c r="CD273" s="353"/>
      <c r="CE273" s="353"/>
      <c r="CF273" s="353"/>
      <c r="CG273" s="353"/>
      <c r="CH273" s="353"/>
      <c r="CI273" s="353"/>
      <c r="CJ273" s="353"/>
      <c r="CK273" s="353"/>
      <c r="CL273" s="353"/>
      <c r="CM273" s="353"/>
      <c r="CN273" s="353"/>
      <c r="CO273" s="353"/>
      <c r="CP273" s="353"/>
      <c r="CQ273" s="353"/>
      <c r="CR273" s="353"/>
      <c r="CS273" s="353"/>
      <c r="CT273" s="353"/>
      <c r="CU273" s="353"/>
      <c r="CV273" s="353"/>
      <c r="CW273" s="353"/>
      <c r="CX273" s="353"/>
      <c r="CY273" s="353"/>
      <c r="CZ273" s="353"/>
      <c r="DA273" s="353"/>
      <c r="DB273" s="353"/>
      <c r="DC273" s="353"/>
      <c r="DD273" s="353"/>
      <c r="DE273" s="390"/>
      <c r="DF273" s="20"/>
    </row>
    <row r="274" spans="1:110" ht="10.5" customHeight="1" thickTop="1">
      <c r="A274" s="21"/>
      <c r="B274" s="374" t="s">
        <v>87</v>
      </c>
      <c r="C274" s="375"/>
      <c r="D274" s="375"/>
      <c r="E274" s="378" t="s">
        <v>99</v>
      </c>
      <c r="F274" s="378"/>
      <c r="G274" s="378"/>
      <c r="H274" s="378"/>
      <c r="I274" s="378"/>
      <c r="J274" s="378"/>
      <c r="K274" s="378"/>
      <c r="L274" s="378"/>
      <c r="M274" s="378"/>
      <c r="N274" s="378"/>
      <c r="O274" s="378"/>
      <c r="P274" s="378"/>
      <c r="Q274" s="378"/>
      <c r="R274" s="378"/>
      <c r="S274" s="378"/>
      <c r="T274" s="378"/>
      <c r="U274" s="378"/>
      <c r="V274" s="378"/>
      <c r="W274" s="378"/>
      <c r="X274" s="378"/>
      <c r="Y274" s="378"/>
      <c r="Z274" s="378"/>
      <c r="AA274" s="378"/>
      <c r="AB274" s="378"/>
      <c r="AC274" s="378"/>
      <c r="AD274" s="378"/>
      <c r="AE274" s="378"/>
      <c r="AF274" s="378"/>
      <c r="AG274" s="378"/>
      <c r="AH274" s="378"/>
      <c r="AI274" s="378"/>
      <c r="AJ274" s="378"/>
      <c r="AK274" s="378"/>
      <c r="AL274" s="378"/>
      <c r="AM274" s="378"/>
      <c r="AN274" s="378"/>
      <c r="AO274" s="378"/>
      <c r="AP274" s="378"/>
      <c r="AQ274" s="378"/>
      <c r="AR274" s="378"/>
      <c r="AS274" s="378"/>
      <c r="AT274" s="378"/>
      <c r="AU274" s="378"/>
      <c r="AV274" s="378"/>
      <c r="AW274" s="378"/>
      <c r="AX274" s="378"/>
      <c r="AY274" s="378"/>
      <c r="AZ274" s="378"/>
      <c r="BA274" s="378"/>
      <c r="BB274" s="378"/>
      <c r="BC274" s="378"/>
      <c r="BD274" s="378"/>
      <c r="BE274" s="379"/>
      <c r="BF274" s="380"/>
      <c r="BG274" s="381"/>
      <c r="BH274" s="381"/>
      <c r="BI274" s="381"/>
      <c r="BJ274" s="381"/>
      <c r="BK274" s="381"/>
      <c r="BL274" s="381"/>
      <c r="BM274" s="381"/>
      <c r="BN274" s="381"/>
      <c r="BO274" s="381"/>
      <c r="BP274" s="381"/>
      <c r="BQ274" s="381"/>
      <c r="BR274" s="381"/>
      <c r="BS274" s="381"/>
      <c r="BT274" s="381"/>
      <c r="BU274" s="381"/>
      <c r="BV274" s="381"/>
      <c r="BW274" s="381"/>
      <c r="BX274" s="381"/>
      <c r="BY274" s="381"/>
      <c r="BZ274" s="381"/>
      <c r="CA274" s="381"/>
      <c r="CB274" s="381"/>
      <c r="CC274" s="381"/>
      <c r="CD274" s="381"/>
      <c r="CE274" s="381"/>
      <c r="CF274" s="381"/>
      <c r="CG274" s="381"/>
      <c r="CH274" s="381"/>
      <c r="CI274" s="381"/>
      <c r="CJ274" s="381"/>
      <c r="CK274" s="381"/>
      <c r="CL274" s="381"/>
      <c r="CM274" s="381"/>
      <c r="CN274" s="381"/>
      <c r="CO274" s="381"/>
      <c r="CP274" s="381"/>
      <c r="CQ274" s="381"/>
      <c r="CR274" s="381"/>
      <c r="CS274" s="381"/>
      <c r="CT274" s="381"/>
      <c r="CU274" s="381"/>
      <c r="CV274" s="381"/>
      <c r="CW274" s="381"/>
      <c r="CX274" s="381"/>
      <c r="CY274" s="381"/>
      <c r="CZ274" s="381"/>
      <c r="DA274" s="381"/>
      <c r="DB274" s="381"/>
      <c r="DC274" s="381"/>
      <c r="DD274" s="381"/>
      <c r="DE274" s="382"/>
      <c r="DF274" s="20"/>
    </row>
    <row r="275" spans="1:110" ht="10.5" customHeight="1">
      <c r="A275" s="21"/>
      <c r="B275" s="376"/>
      <c r="C275" s="362"/>
      <c r="D275" s="362"/>
      <c r="E275" s="367"/>
      <c r="F275" s="367"/>
      <c r="G275" s="367"/>
      <c r="H275" s="367"/>
      <c r="I275" s="367"/>
      <c r="J275" s="367"/>
      <c r="K275" s="367"/>
      <c r="L275" s="367"/>
      <c r="M275" s="367"/>
      <c r="N275" s="367"/>
      <c r="O275" s="367"/>
      <c r="P275" s="367"/>
      <c r="Q275" s="367"/>
      <c r="R275" s="367"/>
      <c r="S275" s="367"/>
      <c r="T275" s="367"/>
      <c r="U275" s="367"/>
      <c r="V275" s="367"/>
      <c r="W275" s="367"/>
      <c r="X275" s="367"/>
      <c r="Y275" s="367"/>
      <c r="Z275" s="367"/>
      <c r="AA275" s="367"/>
      <c r="AB275" s="367"/>
      <c r="AC275" s="367"/>
      <c r="AD275" s="367"/>
      <c r="AE275" s="367"/>
      <c r="AF275" s="367"/>
      <c r="AG275" s="367"/>
      <c r="AH275" s="367"/>
      <c r="AI275" s="367"/>
      <c r="AJ275" s="367"/>
      <c r="AK275" s="367"/>
      <c r="AL275" s="367"/>
      <c r="AM275" s="367"/>
      <c r="AN275" s="367"/>
      <c r="AO275" s="367"/>
      <c r="AP275" s="367"/>
      <c r="AQ275" s="367"/>
      <c r="AR275" s="367"/>
      <c r="AS275" s="367"/>
      <c r="AT275" s="367"/>
      <c r="AU275" s="367"/>
      <c r="AV275" s="367"/>
      <c r="AW275" s="367"/>
      <c r="AX275" s="367"/>
      <c r="AY275" s="367"/>
      <c r="AZ275" s="367"/>
      <c r="BA275" s="367"/>
      <c r="BB275" s="367"/>
      <c r="BC275" s="367"/>
      <c r="BD275" s="367"/>
      <c r="BE275" s="368"/>
      <c r="BF275" s="334"/>
      <c r="BG275" s="335"/>
      <c r="BH275" s="335"/>
      <c r="BI275" s="335"/>
      <c r="BJ275" s="335"/>
      <c r="BK275" s="335"/>
      <c r="BL275" s="335"/>
      <c r="BM275" s="335"/>
      <c r="BN275" s="335"/>
      <c r="BO275" s="335"/>
      <c r="BP275" s="335"/>
      <c r="BQ275" s="335"/>
      <c r="BR275" s="335"/>
      <c r="BS275" s="335"/>
      <c r="BT275" s="335"/>
      <c r="BU275" s="335"/>
      <c r="BV275" s="335"/>
      <c r="BW275" s="335"/>
      <c r="BX275" s="335"/>
      <c r="BY275" s="335"/>
      <c r="BZ275" s="335"/>
      <c r="CA275" s="335"/>
      <c r="CB275" s="335"/>
      <c r="CC275" s="335"/>
      <c r="CD275" s="335"/>
      <c r="CE275" s="335"/>
      <c r="CF275" s="335"/>
      <c r="CG275" s="335"/>
      <c r="CH275" s="335"/>
      <c r="CI275" s="335"/>
      <c r="CJ275" s="335"/>
      <c r="CK275" s="335"/>
      <c r="CL275" s="335"/>
      <c r="CM275" s="335"/>
      <c r="CN275" s="335"/>
      <c r="CO275" s="335"/>
      <c r="CP275" s="335"/>
      <c r="CQ275" s="335"/>
      <c r="CR275" s="335"/>
      <c r="CS275" s="335"/>
      <c r="CT275" s="335"/>
      <c r="CU275" s="335"/>
      <c r="CV275" s="335"/>
      <c r="CW275" s="335"/>
      <c r="CX275" s="335"/>
      <c r="CY275" s="335"/>
      <c r="CZ275" s="335"/>
      <c r="DA275" s="335"/>
      <c r="DB275" s="335"/>
      <c r="DC275" s="335"/>
      <c r="DD275" s="335"/>
      <c r="DE275" s="383"/>
      <c r="DF275" s="20"/>
    </row>
    <row r="276" spans="1:110" ht="10.5" customHeight="1">
      <c r="A276" s="21"/>
      <c r="B276" s="377"/>
      <c r="C276" s="364"/>
      <c r="D276" s="364"/>
      <c r="E276" s="369"/>
      <c r="F276" s="369"/>
      <c r="G276" s="369"/>
      <c r="H276" s="369"/>
      <c r="I276" s="369"/>
      <c r="J276" s="369"/>
      <c r="K276" s="369"/>
      <c r="L276" s="369"/>
      <c r="M276" s="369"/>
      <c r="N276" s="369"/>
      <c r="O276" s="369"/>
      <c r="P276" s="369"/>
      <c r="Q276" s="369"/>
      <c r="R276" s="369"/>
      <c r="S276" s="369"/>
      <c r="T276" s="369"/>
      <c r="U276" s="369"/>
      <c r="V276" s="369"/>
      <c r="W276" s="369"/>
      <c r="X276" s="369"/>
      <c r="Y276" s="369"/>
      <c r="Z276" s="369"/>
      <c r="AA276" s="369"/>
      <c r="AB276" s="369"/>
      <c r="AC276" s="369"/>
      <c r="AD276" s="369"/>
      <c r="AE276" s="369"/>
      <c r="AF276" s="369"/>
      <c r="AG276" s="369"/>
      <c r="AH276" s="369"/>
      <c r="AI276" s="369"/>
      <c r="AJ276" s="369"/>
      <c r="AK276" s="369"/>
      <c r="AL276" s="369"/>
      <c r="AM276" s="369"/>
      <c r="AN276" s="369"/>
      <c r="AO276" s="369"/>
      <c r="AP276" s="369"/>
      <c r="AQ276" s="369"/>
      <c r="AR276" s="369"/>
      <c r="AS276" s="369"/>
      <c r="AT276" s="369"/>
      <c r="AU276" s="369"/>
      <c r="AV276" s="369"/>
      <c r="AW276" s="369"/>
      <c r="AX276" s="369"/>
      <c r="AY276" s="369"/>
      <c r="AZ276" s="369"/>
      <c r="BA276" s="369"/>
      <c r="BB276" s="369"/>
      <c r="BC276" s="369"/>
      <c r="BD276" s="369"/>
      <c r="BE276" s="370"/>
      <c r="BF276" s="337"/>
      <c r="BG276" s="338"/>
      <c r="BH276" s="338"/>
      <c r="BI276" s="338"/>
      <c r="BJ276" s="338"/>
      <c r="BK276" s="338"/>
      <c r="BL276" s="338"/>
      <c r="BM276" s="338"/>
      <c r="BN276" s="338"/>
      <c r="BO276" s="338"/>
      <c r="BP276" s="338"/>
      <c r="BQ276" s="338"/>
      <c r="BR276" s="338"/>
      <c r="BS276" s="338"/>
      <c r="BT276" s="338"/>
      <c r="BU276" s="338"/>
      <c r="BV276" s="338"/>
      <c r="BW276" s="338"/>
      <c r="BX276" s="338"/>
      <c r="BY276" s="338"/>
      <c r="BZ276" s="338"/>
      <c r="CA276" s="338"/>
      <c r="CB276" s="338"/>
      <c r="CC276" s="338"/>
      <c r="CD276" s="338"/>
      <c r="CE276" s="338"/>
      <c r="CF276" s="338"/>
      <c r="CG276" s="338"/>
      <c r="CH276" s="338"/>
      <c r="CI276" s="338"/>
      <c r="CJ276" s="338"/>
      <c r="CK276" s="338"/>
      <c r="CL276" s="338"/>
      <c r="CM276" s="338"/>
      <c r="CN276" s="338"/>
      <c r="CO276" s="338"/>
      <c r="CP276" s="338"/>
      <c r="CQ276" s="338"/>
      <c r="CR276" s="338"/>
      <c r="CS276" s="338"/>
      <c r="CT276" s="338"/>
      <c r="CU276" s="338"/>
      <c r="CV276" s="338"/>
      <c r="CW276" s="338"/>
      <c r="CX276" s="338"/>
      <c r="CY276" s="338"/>
      <c r="CZ276" s="338"/>
      <c r="DA276" s="338"/>
      <c r="DB276" s="338"/>
      <c r="DC276" s="338"/>
      <c r="DD276" s="338"/>
      <c r="DE276" s="384"/>
      <c r="DF276" s="20"/>
    </row>
    <row r="277" spans="1:110" ht="10.5" customHeight="1">
      <c r="A277" s="21"/>
      <c r="B277" s="385" t="s">
        <v>97</v>
      </c>
      <c r="C277" s="305"/>
      <c r="D277" s="305"/>
      <c r="E277" s="305"/>
      <c r="F277" s="305"/>
      <c r="G277" s="305"/>
      <c r="H277" s="305"/>
      <c r="I277" s="305"/>
      <c r="J277" s="305"/>
      <c r="K277" s="305"/>
      <c r="L277" s="305"/>
      <c r="M277" s="305"/>
      <c r="N277" s="305"/>
      <c r="O277" s="305"/>
      <c r="P277" s="305"/>
      <c r="Q277" s="305"/>
      <c r="R277" s="305"/>
      <c r="S277" s="305"/>
      <c r="T277" s="305"/>
      <c r="U277" s="305"/>
      <c r="V277" s="305"/>
      <c r="W277" s="305"/>
      <c r="X277" s="305"/>
      <c r="Y277" s="305"/>
      <c r="Z277" s="305"/>
      <c r="AA277" s="305"/>
      <c r="AB277" s="305"/>
      <c r="AC277" s="305"/>
      <c r="AD277" s="305"/>
      <c r="AE277" s="305"/>
      <c r="AF277" s="305"/>
      <c r="AG277" s="305"/>
      <c r="AH277" s="305"/>
      <c r="AI277" s="305"/>
      <c r="AJ277" s="305"/>
      <c r="AK277" s="305"/>
      <c r="AL277" s="305"/>
      <c r="AM277" s="305"/>
      <c r="AN277" s="305"/>
      <c r="AO277" s="305"/>
      <c r="AP277" s="305"/>
      <c r="AQ277" s="305"/>
      <c r="AR277" s="305"/>
      <c r="AS277" s="305"/>
      <c r="AT277" s="305"/>
      <c r="AU277" s="306"/>
      <c r="AV277" s="313" t="s">
        <v>92</v>
      </c>
      <c r="AW277" s="314"/>
      <c r="AX277" s="314"/>
      <c r="AY277" s="314"/>
      <c r="AZ277" s="314"/>
      <c r="BA277" s="314"/>
      <c r="BB277" s="314"/>
      <c r="BC277" s="314"/>
      <c r="BD277" s="314"/>
      <c r="BE277" s="315"/>
      <c r="BF277" s="322"/>
      <c r="BG277" s="323"/>
      <c r="BH277" s="323"/>
      <c r="BI277" s="323"/>
      <c r="BJ277" s="323"/>
      <c r="BK277" s="323"/>
      <c r="BL277" s="323"/>
      <c r="BM277" s="323"/>
      <c r="BN277" s="323"/>
      <c r="BO277" s="323"/>
      <c r="BP277" s="323"/>
      <c r="BQ277" s="323"/>
      <c r="BR277" s="323"/>
      <c r="BS277" s="323"/>
      <c r="BT277" s="323"/>
      <c r="BU277" s="323"/>
      <c r="BV277" s="323"/>
      <c r="BW277" s="323"/>
      <c r="BX277" s="323"/>
      <c r="BY277" s="323"/>
      <c r="BZ277" s="323"/>
      <c r="CA277" s="323"/>
      <c r="CB277" s="323"/>
      <c r="CC277" s="323"/>
      <c r="CD277" s="323"/>
      <c r="CE277" s="323"/>
      <c r="CF277" s="323"/>
      <c r="CG277" s="323"/>
      <c r="CH277" s="323"/>
      <c r="CI277" s="324"/>
      <c r="CJ277" s="313" t="s">
        <v>91</v>
      </c>
      <c r="CK277" s="314"/>
      <c r="CL277" s="314"/>
      <c r="CM277" s="314"/>
      <c r="CN277" s="314"/>
      <c r="CO277" s="314"/>
      <c r="CP277" s="314"/>
      <c r="CQ277" s="314"/>
      <c r="CR277" s="331"/>
      <c r="CS277" s="332"/>
      <c r="CT277" s="332"/>
      <c r="CU277" s="332"/>
      <c r="CV277" s="332"/>
      <c r="CW277" s="332"/>
      <c r="CX277" s="332"/>
      <c r="CY277" s="332"/>
      <c r="CZ277" s="332"/>
      <c r="DA277" s="332"/>
      <c r="DB277" s="332"/>
      <c r="DC277" s="332"/>
      <c r="DD277" s="332"/>
      <c r="DE277" s="388"/>
      <c r="DF277" s="20"/>
    </row>
    <row r="278" spans="1:110" ht="10.5" customHeight="1">
      <c r="A278" s="21"/>
      <c r="B278" s="386"/>
      <c r="C278" s="308"/>
      <c r="D278" s="308"/>
      <c r="E278" s="308"/>
      <c r="F278" s="308"/>
      <c r="G278" s="308"/>
      <c r="H278" s="308"/>
      <c r="I278" s="308"/>
      <c r="J278" s="308"/>
      <c r="K278" s="308"/>
      <c r="L278" s="308"/>
      <c r="M278" s="308"/>
      <c r="N278" s="308"/>
      <c r="O278" s="308"/>
      <c r="P278" s="308"/>
      <c r="Q278" s="308"/>
      <c r="R278" s="308"/>
      <c r="S278" s="308"/>
      <c r="T278" s="308"/>
      <c r="U278" s="308"/>
      <c r="V278" s="308"/>
      <c r="W278" s="308"/>
      <c r="X278" s="308"/>
      <c r="Y278" s="308"/>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9"/>
      <c r="AV278" s="316"/>
      <c r="AW278" s="317"/>
      <c r="AX278" s="317"/>
      <c r="AY278" s="317"/>
      <c r="AZ278" s="317"/>
      <c r="BA278" s="317"/>
      <c r="BB278" s="317"/>
      <c r="BC278" s="317"/>
      <c r="BD278" s="317"/>
      <c r="BE278" s="318"/>
      <c r="BF278" s="325"/>
      <c r="BG278" s="326"/>
      <c r="BH278" s="326"/>
      <c r="BI278" s="326"/>
      <c r="BJ278" s="326"/>
      <c r="BK278" s="326"/>
      <c r="BL278" s="326"/>
      <c r="BM278" s="326"/>
      <c r="BN278" s="326"/>
      <c r="BO278" s="326"/>
      <c r="BP278" s="326"/>
      <c r="BQ278" s="326"/>
      <c r="BR278" s="326"/>
      <c r="BS278" s="326"/>
      <c r="BT278" s="326"/>
      <c r="BU278" s="326"/>
      <c r="BV278" s="326"/>
      <c r="BW278" s="326"/>
      <c r="BX278" s="326"/>
      <c r="BY278" s="326"/>
      <c r="BZ278" s="326"/>
      <c r="CA278" s="326"/>
      <c r="CB278" s="326"/>
      <c r="CC278" s="326"/>
      <c r="CD278" s="326"/>
      <c r="CE278" s="326"/>
      <c r="CF278" s="326"/>
      <c r="CG278" s="326"/>
      <c r="CH278" s="326"/>
      <c r="CI278" s="327"/>
      <c r="CJ278" s="316"/>
      <c r="CK278" s="317"/>
      <c r="CL278" s="317"/>
      <c r="CM278" s="317"/>
      <c r="CN278" s="317"/>
      <c r="CO278" s="317"/>
      <c r="CP278" s="317"/>
      <c r="CQ278" s="317"/>
      <c r="CR278" s="334"/>
      <c r="CS278" s="335"/>
      <c r="CT278" s="335"/>
      <c r="CU278" s="335"/>
      <c r="CV278" s="335"/>
      <c r="CW278" s="335"/>
      <c r="CX278" s="335"/>
      <c r="CY278" s="335"/>
      <c r="CZ278" s="335"/>
      <c r="DA278" s="335"/>
      <c r="DB278" s="335"/>
      <c r="DC278" s="335"/>
      <c r="DD278" s="335"/>
      <c r="DE278" s="383"/>
      <c r="DF278" s="20"/>
    </row>
    <row r="279" spans="1:110" ht="10.5" customHeight="1">
      <c r="A279" s="21"/>
      <c r="B279" s="387"/>
      <c r="C279" s="311"/>
      <c r="D279" s="311"/>
      <c r="E279" s="311"/>
      <c r="F279" s="311"/>
      <c r="G279" s="311"/>
      <c r="H279" s="311"/>
      <c r="I279" s="311"/>
      <c r="J279" s="311"/>
      <c r="K279" s="311"/>
      <c r="L279" s="311"/>
      <c r="M279" s="311"/>
      <c r="N279" s="311"/>
      <c r="O279" s="311"/>
      <c r="P279" s="311"/>
      <c r="Q279" s="311"/>
      <c r="R279" s="311"/>
      <c r="S279" s="311"/>
      <c r="T279" s="311"/>
      <c r="U279" s="311"/>
      <c r="V279" s="311"/>
      <c r="W279" s="311"/>
      <c r="X279" s="311"/>
      <c r="Y279" s="311"/>
      <c r="Z279" s="311"/>
      <c r="AA279" s="311"/>
      <c r="AB279" s="311"/>
      <c r="AC279" s="311"/>
      <c r="AD279" s="311"/>
      <c r="AE279" s="311"/>
      <c r="AF279" s="311"/>
      <c r="AG279" s="311"/>
      <c r="AH279" s="311"/>
      <c r="AI279" s="311"/>
      <c r="AJ279" s="311"/>
      <c r="AK279" s="311"/>
      <c r="AL279" s="311"/>
      <c r="AM279" s="311"/>
      <c r="AN279" s="311"/>
      <c r="AO279" s="311"/>
      <c r="AP279" s="311"/>
      <c r="AQ279" s="311"/>
      <c r="AR279" s="311"/>
      <c r="AS279" s="311"/>
      <c r="AT279" s="311"/>
      <c r="AU279" s="312"/>
      <c r="AV279" s="319"/>
      <c r="AW279" s="320"/>
      <c r="AX279" s="320"/>
      <c r="AY279" s="320"/>
      <c r="AZ279" s="320"/>
      <c r="BA279" s="320"/>
      <c r="BB279" s="320"/>
      <c r="BC279" s="320"/>
      <c r="BD279" s="320"/>
      <c r="BE279" s="321"/>
      <c r="BF279" s="328"/>
      <c r="BG279" s="329"/>
      <c r="BH279" s="329"/>
      <c r="BI279" s="329"/>
      <c r="BJ279" s="329"/>
      <c r="BK279" s="329"/>
      <c r="BL279" s="329"/>
      <c r="BM279" s="329"/>
      <c r="BN279" s="329"/>
      <c r="BO279" s="329"/>
      <c r="BP279" s="329"/>
      <c r="BQ279" s="329"/>
      <c r="BR279" s="329"/>
      <c r="BS279" s="329"/>
      <c r="BT279" s="329"/>
      <c r="BU279" s="329"/>
      <c r="BV279" s="329"/>
      <c r="BW279" s="329"/>
      <c r="BX279" s="329"/>
      <c r="BY279" s="329"/>
      <c r="BZ279" s="329"/>
      <c r="CA279" s="329"/>
      <c r="CB279" s="329"/>
      <c r="CC279" s="329"/>
      <c r="CD279" s="329"/>
      <c r="CE279" s="329"/>
      <c r="CF279" s="329"/>
      <c r="CG279" s="329"/>
      <c r="CH279" s="329"/>
      <c r="CI279" s="330"/>
      <c r="CJ279" s="319"/>
      <c r="CK279" s="320"/>
      <c r="CL279" s="320"/>
      <c r="CM279" s="320"/>
      <c r="CN279" s="320"/>
      <c r="CO279" s="320"/>
      <c r="CP279" s="320"/>
      <c r="CQ279" s="320"/>
      <c r="CR279" s="337"/>
      <c r="CS279" s="338"/>
      <c r="CT279" s="338"/>
      <c r="CU279" s="338"/>
      <c r="CV279" s="338"/>
      <c r="CW279" s="338"/>
      <c r="CX279" s="338"/>
      <c r="CY279" s="338"/>
      <c r="CZ279" s="338"/>
      <c r="DA279" s="338"/>
      <c r="DB279" s="338"/>
      <c r="DC279" s="338"/>
      <c r="DD279" s="338"/>
      <c r="DE279" s="384"/>
      <c r="DF279" s="20"/>
    </row>
    <row r="280" spans="1:110" ht="10.5" customHeight="1">
      <c r="A280" s="21"/>
      <c r="B280" s="355" t="s">
        <v>98</v>
      </c>
      <c r="C280" s="341"/>
      <c r="D280" s="341"/>
      <c r="E280" s="341"/>
      <c r="F280" s="341"/>
      <c r="G280" s="341"/>
      <c r="H280" s="341"/>
      <c r="I280" s="341"/>
      <c r="J280" s="341"/>
      <c r="K280" s="341"/>
      <c r="L280" s="341"/>
      <c r="M280" s="341"/>
      <c r="N280" s="341"/>
      <c r="O280" s="341"/>
      <c r="P280" s="341"/>
      <c r="Q280" s="341"/>
      <c r="R280" s="341"/>
      <c r="S280" s="341"/>
      <c r="T280" s="341"/>
      <c r="U280" s="341"/>
      <c r="V280" s="341"/>
      <c r="W280" s="341"/>
      <c r="X280" s="341"/>
      <c r="Y280" s="341"/>
      <c r="Z280" s="341"/>
      <c r="AA280" s="341"/>
      <c r="AB280" s="341"/>
      <c r="AC280" s="341"/>
      <c r="AD280" s="341"/>
      <c r="AE280" s="341"/>
      <c r="AF280" s="341"/>
      <c r="AG280" s="341"/>
      <c r="AH280" s="341"/>
      <c r="AI280" s="341"/>
      <c r="AJ280" s="341"/>
      <c r="AK280" s="341"/>
      <c r="AL280" s="341"/>
      <c r="AM280" s="341"/>
      <c r="AN280" s="341"/>
      <c r="AO280" s="341"/>
      <c r="AP280" s="341"/>
      <c r="AQ280" s="341"/>
      <c r="AR280" s="341"/>
      <c r="AS280" s="341"/>
      <c r="AT280" s="341"/>
      <c r="AU280" s="341"/>
      <c r="AV280" s="341"/>
      <c r="AW280" s="341"/>
      <c r="AX280" s="341"/>
      <c r="AY280" s="341"/>
      <c r="AZ280" s="341"/>
      <c r="BA280" s="341"/>
      <c r="BB280" s="341"/>
      <c r="BC280" s="341"/>
      <c r="BD280" s="341"/>
      <c r="BE280" s="341"/>
      <c r="BF280" s="345" t="s">
        <v>9</v>
      </c>
      <c r="BG280" s="346"/>
      <c r="BH280" s="349"/>
      <c r="BI280" s="349"/>
      <c r="BJ280" s="349"/>
      <c r="BK280" s="349"/>
      <c r="BL280" s="349"/>
      <c r="BM280" s="349"/>
      <c r="BN280" s="349"/>
      <c r="BO280" s="349"/>
      <c r="BP280" s="349"/>
      <c r="BQ280" s="349"/>
      <c r="BR280" s="349"/>
      <c r="BS280" s="349"/>
      <c r="BT280" s="349"/>
      <c r="BU280" s="349"/>
      <c r="BV280" s="349"/>
      <c r="BW280" s="349"/>
      <c r="BX280" s="349"/>
      <c r="BY280" s="349"/>
      <c r="BZ280" s="349"/>
      <c r="CA280" s="349"/>
      <c r="CB280" s="349"/>
      <c r="CC280" s="349"/>
      <c r="CD280" s="349"/>
      <c r="CE280" s="349"/>
      <c r="CF280" s="349"/>
      <c r="CG280" s="349"/>
      <c r="CH280" s="349"/>
      <c r="CI280" s="349"/>
      <c r="CJ280" s="349"/>
      <c r="CK280" s="349"/>
      <c r="CL280" s="349"/>
      <c r="CM280" s="349"/>
      <c r="CN280" s="349"/>
      <c r="CO280" s="349"/>
      <c r="CP280" s="349"/>
      <c r="CQ280" s="349"/>
      <c r="CR280" s="349"/>
      <c r="CS280" s="349"/>
      <c r="CT280" s="349"/>
      <c r="CU280" s="349"/>
      <c r="CV280" s="349"/>
      <c r="CW280" s="349"/>
      <c r="CX280" s="349"/>
      <c r="CY280" s="349"/>
      <c r="CZ280" s="349"/>
      <c r="DA280" s="349"/>
      <c r="DB280" s="349"/>
      <c r="DC280" s="349"/>
      <c r="DD280" s="349"/>
      <c r="DE280" s="357"/>
      <c r="DF280" s="20"/>
    </row>
    <row r="281" spans="1:110" ht="10.5" customHeight="1">
      <c r="A281" s="21"/>
      <c r="B281" s="356"/>
      <c r="C281" s="341"/>
      <c r="D281" s="341"/>
      <c r="E281" s="341"/>
      <c r="F281" s="341"/>
      <c r="G281" s="341"/>
      <c r="H281" s="341"/>
      <c r="I281" s="341"/>
      <c r="J281" s="341"/>
      <c r="K281" s="341"/>
      <c r="L281" s="341"/>
      <c r="M281" s="341"/>
      <c r="N281" s="341"/>
      <c r="O281" s="341"/>
      <c r="P281" s="341"/>
      <c r="Q281" s="341"/>
      <c r="R281" s="341"/>
      <c r="S281" s="341"/>
      <c r="T281" s="341"/>
      <c r="U281" s="341"/>
      <c r="V281" s="341"/>
      <c r="W281" s="341"/>
      <c r="X281" s="341"/>
      <c r="Y281" s="341"/>
      <c r="Z281" s="341"/>
      <c r="AA281" s="341"/>
      <c r="AB281" s="341"/>
      <c r="AC281" s="341"/>
      <c r="AD281" s="341"/>
      <c r="AE281" s="341"/>
      <c r="AF281" s="341"/>
      <c r="AG281" s="341"/>
      <c r="AH281" s="341"/>
      <c r="AI281" s="341"/>
      <c r="AJ281" s="341"/>
      <c r="AK281" s="341"/>
      <c r="AL281" s="341"/>
      <c r="AM281" s="341"/>
      <c r="AN281" s="341"/>
      <c r="AO281" s="341"/>
      <c r="AP281" s="341"/>
      <c r="AQ281" s="341"/>
      <c r="AR281" s="341"/>
      <c r="AS281" s="341"/>
      <c r="AT281" s="341"/>
      <c r="AU281" s="341"/>
      <c r="AV281" s="341"/>
      <c r="AW281" s="341"/>
      <c r="AX281" s="341"/>
      <c r="AY281" s="341"/>
      <c r="AZ281" s="341"/>
      <c r="BA281" s="341"/>
      <c r="BB281" s="341"/>
      <c r="BC281" s="341"/>
      <c r="BD281" s="341"/>
      <c r="BE281" s="341"/>
      <c r="BF281" s="345"/>
      <c r="BG281" s="346"/>
      <c r="BH281" s="351"/>
      <c r="BI281" s="351"/>
      <c r="BJ281" s="351"/>
      <c r="BK281" s="351"/>
      <c r="BL281" s="351"/>
      <c r="BM281" s="351"/>
      <c r="BN281" s="351"/>
      <c r="BO281" s="351"/>
      <c r="BP281" s="351"/>
      <c r="BQ281" s="351"/>
      <c r="BR281" s="351"/>
      <c r="BS281" s="351"/>
      <c r="BT281" s="351"/>
      <c r="BU281" s="351"/>
      <c r="BV281" s="351"/>
      <c r="BW281" s="351"/>
      <c r="BX281" s="351"/>
      <c r="BY281" s="351"/>
      <c r="BZ281" s="351"/>
      <c r="CA281" s="351"/>
      <c r="CB281" s="351"/>
      <c r="CC281" s="351"/>
      <c r="CD281" s="351"/>
      <c r="CE281" s="351"/>
      <c r="CF281" s="351"/>
      <c r="CG281" s="351"/>
      <c r="CH281" s="351"/>
      <c r="CI281" s="351"/>
      <c r="CJ281" s="351"/>
      <c r="CK281" s="351"/>
      <c r="CL281" s="351"/>
      <c r="CM281" s="351"/>
      <c r="CN281" s="351"/>
      <c r="CO281" s="351"/>
      <c r="CP281" s="351"/>
      <c r="CQ281" s="351"/>
      <c r="CR281" s="351"/>
      <c r="CS281" s="351"/>
      <c r="CT281" s="351"/>
      <c r="CU281" s="351"/>
      <c r="CV281" s="351"/>
      <c r="CW281" s="351"/>
      <c r="CX281" s="351"/>
      <c r="CY281" s="351"/>
      <c r="CZ281" s="351"/>
      <c r="DA281" s="351"/>
      <c r="DB281" s="351"/>
      <c r="DC281" s="351"/>
      <c r="DD281" s="351"/>
      <c r="DE281" s="358"/>
      <c r="DF281" s="20"/>
    </row>
    <row r="282" spans="1:110" ht="10.5" customHeight="1" thickBot="1">
      <c r="A282" s="21"/>
      <c r="B282" s="356"/>
      <c r="C282" s="341"/>
      <c r="D282" s="341"/>
      <c r="E282" s="341"/>
      <c r="F282" s="341"/>
      <c r="G282" s="341"/>
      <c r="H282" s="341"/>
      <c r="I282" s="341"/>
      <c r="J282" s="341"/>
      <c r="K282" s="341"/>
      <c r="L282" s="341"/>
      <c r="M282" s="341"/>
      <c r="N282" s="341"/>
      <c r="O282" s="341"/>
      <c r="P282" s="341"/>
      <c r="Q282" s="341"/>
      <c r="R282" s="341"/>
      <c r="S282" s="341"/>
      <c r="T282" s="341"/>
      <c r="U282" s="341"/>
      <c r="V282" s="341"/>
      <c r="W282" s="341"/>
      <c r="X282" s="341"/>
      <c r="Y282" s="341"/>
      <c r="Z282" s="341"/>
      <c r="AA282" s="341"/>
      <c r="AB282" s="341"/>
      <c r="AC282" s="341"/>
      <c r="AD282" s="341"/>
      <c r="AE282" s="341"/>
      <c r="AF282" s="341"/>
      <c r="AG282" s="341"/>
      <c r="AH282" s="341"/>
      <c r="AI282" s="341"/>
      <c r="AJ282" s="341"/>
      <c r="AK282" s="341"/>
      <c r="AL282" s="341"/>
      <c r="AM282" s="341"/>
      <c r="AN282" s="341"/>
      <c r="AO282" s="341"/>
      <c r="AP282" s="341"/>
      <c r="AQ282" s="341"/>
      <c r="AR282" s="341"/>
      <c r="AS282" s="341"/>
      <c r="AT282" s="341"/>
      <c r="AU282" s="341"/>
      <c r="AV282" s="341"/>
      <c r="AW282" s="341"/>
      <c r="AX282" s="341"/>
      <c r="AY282" s="341"/>
      <c r="AZ282" s="341"/>
      <c r="BA282" s="341"/>
      <c r="BB282" s="341"/>
      <c r="BC282" s="341"/>
      <c r="BD282" s="341"/>
      <c r="BE282" s="341"/>
      <c r="BF282" s="345"/>
      <c r="BG282" s="346"/>
      <c r="BH282" s="351"/>
      <c r="BI282" s="351"/>
      <c r="BJ282" s="351"/>
      <c r="BK282" s="351"/>
      <c r="BL282" s="351"/>
      <c r="BM282" s="351"/>
      <c r="BN282" s="351"/>
      <c r="BO282" s="351"/>
      <c r="BP282" s="351"/>
      <c r="BQ282" s="351"/>
      <c r="BR282" s="351"/>
      <c r="BS282" s="351"/>
      <c r="BT282" s="351"/>
      <c r="BU282" s="351"/>
      <c r="BV282" s="351"/>
      <c r="BW282" s="351"/>
      <c r="BX282" s="351"/>
      <c r="BY282" s="351"/>
      <c r="BZ282" s="351"/>
      <c r="CA282" s="351"/>
      <c r="CB282" s="351"/>
      <c r="CC282" s="351"/>
      <c r="CD282" s="351"/>
      <c r="CE282" s="351"/>
      <c r="CF282" s="351"/>
      <c r="CG282" s="351"/>
      <c r="CH282" s="351"/>
      <c r="CI282" s="351"/>
      <c r="CJ282" s="351"/>
      <c r="CK282" s="351"/>
      <c r="CL282" s="351"/>
      <c r="CM282" s="351"/>
      <c r="CN282" s="351"/>
      <c r="CO282" s="351"/>
      <c r="CP282" s="351"/>
      <c r="CQ282" s="351"/>
      <c r="CR282" s="351"/>
      <c r="CS282" s="351"/>
      <c r="CT282" s="351"/>
      <c r="CU282" s="351"/>
      <c r="CV282" s="351"/>
      <c r="CW282" s="351"/>
      <c r="CX282" s="351"/>
      <c r="CY282" s="351"/>
      <c r="CZ282" s="351"/>
      <c r="DA282" s="351"/>
      <c r="DB282" s="351"/>
      <c r="DC282" s="351"/>
      <c r="DD282" s="351"/>
      <c r="DE282" s="358"/>
      <c r="DF282" s="20"/>
    </row>
    <row r="283" spans="1:110" ht="10.5" customHeight="1">
      <c r="A283" s="21"/>
      <c r="B283" s="359" t="s">
        <v>88</v>
      </c>
      <c r="C283" s="360"/>
      <c r="D283" s="360"/>
      <c r="E283" s="365" t="s">
        <v>99</v>
      </c>
      <c r="F283" s="365"/>
      <c r="G283" s="365"/>
      <c r="H283" s="365"/>
      <c r="I283" s="365"/>
      <c r="J283" s="365"/>
      <c r="K283" s="365"/>
      <c r="L283" s="365"/>
      <c r="M283" s="365"/>
      <c r="N283" s="365"/>
      <c r="O283" s="365"/>
      <c r="P283" s="365"/>
      <c r="Q283" s="365"/>
      <c r="R283" s="365"/>
      <c r="S283" s="365"/>
      <c r="T283" s="365"/>
      <c r="U283" s="365"/>
      <c r="V283" s="365"/>
      <c r="W283" s="365"/>
      <c r="X283" s="365"/>
      <c r="Y283" s="365"/>
      <c r="Z283" s="365"/>
      <c r="AA283" s="365"/>
      <c r="AB283" s="365"/>
      <c r="AC283" s="365"/>
      <c r="AD283" s="365"/>
      <c r="AE283" s="365"/>
      <c r="AF283" s="365"/>
      <c r="AG283" s="365"/>
      <c r="AH283" s="365"/>
      <c r="AI283" s="365"/>
      <c r="AJ283" s="365"/>
      <c r="AK283" s="365"/>
      <c r="AL283" s="365"/>
      <c r="AM283" s="365"/>
      <c r="AN283" s="365"/>
      <c r="AO283" s="365"/>
      <c r="AP283" s="365"/>
      <c r="AQ283" s="365"/>
      <c r="AR283" s="365"/>
      <c r="AS283" s="365"/>
      <c r="AT283" s="365"/>
      <c r="AU283" s="365"/>
      <c r="AV283" s="365"/>
      <c r="AW283" s="365"/>
      <c r="AX283" s="365"/>
      <c r="AY283" s="365"/>
      <c r="AZ283" s="365"/>
      <c r="BA283" s="365"/>
      <c r="BB283" s="365"/>
      <c r="BC283" s="365"/>
      <c r="BD283" s="365"/>
      <c r="BE283" s="366"/>
      <c r="BF283" s="371"/>
      <c r="BG283" s="372"/>
      <c r="BH283" s="372"/>
      <c r="BI283" s="372"/>
      <c r="BJ283" s="372"/>
      <c r="BK283" s="372"/>
      <c r="BL283" s="372"/>
      <c r="BM283" s="372"/>
      <c r="BN283" s="372"/>
      <c r="BO283" s="372"/>
      <c r="BP283" s="372"/>
      <c r="BQ283" s="372"/>
      <c r="BR283" s="372"/>
      <c r="BS283" s="372"/>
      <c r="BT283" s="372"/>
      <c r="BU283" s="372"/>
      <c r="BV283" s="372"/>
      <c r="BW283" s="372"/>
      <c r="BX283" s="372"/>
      <c r="BY283" s="372"/>
      <c r="BZ283" s="372"/>
      <c r="CA283" s="372"/>
      <c r="CB283" s="372"/>
      <c r="CC283" s="372"/>
      <c r="CD283" s="372"/>
      <c r="CE283" s="372"/>
      <c r="CF283" s="372"/>
      <c r="CG283" s="372"/>
      <c r="CH283" s="372"/>
      <c r="CI283" s="372"/>
      <c r="CJ283" s="372"/>
      <c r="CK283" s="372"/>
      <c r="CL283" s="372"/>
      <c r="CM283" s="372"/>
      <c r="CN283" s="372"/>
      <c r="CO283" s="372"/>
      <c r="CP283" s="372"/>
      <c r="CQ283" s="372"/>
      <c r="CR283" s="372"/>
      <c r="CS283" s="372"/>
      <c r="CT283" s="372"/>
      <c r="CU283" s="372"/>
      <c r="CV283" s="372"/>
      <c r="CW283" s="372"/>
      <c r="CX283" s="372"/>
      <c r="CY283" s="372"/>
      <c r="CZ283" s="372"/>
      <c r="DA283" s="372"/>
      <c r="DB283" s="372"/>
      <c r="DC283" s="372"/>
      <c r="DD283" s="372"/>
      <c r="DE283" s="373"/>
      <c r="DF283" s="20"/>
    </row>
    <row r="284" spans="1:110" ht="10.5" customHeight="1">
      <c r="A284" s="21"/>
      <c r="B284" s="361"/>
      <c r="C284" s="362"/>
      <c r="D284" s="362"/>
      <c r="E284" s="367"/>
      <c r="F284" s="367"/>
      <c r="G284" s="367"/>
      <c r="H284" s="367"/>
      <c r="I284" s="367"/>
      <c r="J284" s="367"/>
      <c r="K284" s="367"/>
      <c r="L284" s="367"/>
      <c r="M284" s="367"/>
      <c r="N284" s="367"/>
      <c r="O284" s="367"/>
      <c r="P284" s="367"/>
      <c r="Q284" s="367"/>
      <c r="R284" s="367"/>
      <c r="S284" s="367"/>
      <c r="T284" s="367"/>
      <c r="U284" s="367"/>
      <c r="V284" s="367"/>
      <c r="W284" s="367"/>
      <c r="X284" s="367"/>
      <c r="Y284" s="367"/>
      <c r="Z284" s="367"/>
      <c r="AA284" s="367"/>
      <c r="AB284" s="367"/>
      <c r="AC284" s="367"/>
      <c r="AD284" s="367"/>
      <c r="AE284" s="367"/>
      <c r="AF284" s="367"/>
      <c r="AG284" s="367"/>
      <c r="AH284" s="367"/>
      <c r="AI284" s="367"/>
      <c r="AJ284" s="367"/>
      <c r="AK284" s="367"/>
      <c r="AL284" s="367"/>
      <c r="AM284" s="367"/>
      <c r="AN284" s="367"/>
      <c r="AO284" s="367"/>
      <c r="AP284" s="367"/>
      <c r="AQ284" s="367"/>
      <c r="AR284" s="367"/>
      <c r="AS284" s="367"/>
      <c r="AT284" s="367"/>
      <c r="AU284" s="367"/>
      <c r="AV284" s="367"/>
      <c r="AW284" s="367"/>
      <c r="AX284" s="367"/>
      <c r="AY284" s="367"/>
      <c r="AZ284" s="367"/>
      <c r="BA284" s="367"/>
      <c r="BB284" s="367"/>
      <c r="BC284" s="367"/>
      <c r="BD284" s="367"/>
      <c r="BE284" s="368"/>
      <c r="BF284" s="334"/>
      <c r="BG284" s="335"/>
      <c r="BH284" s="335"/>
      <c r="BI284" s="335"/>
      <c r="BJ284" s="335"/>
      <c r="BK284" s="335"/>
      <c r="BL284" s="335"/>
      <c r="BM284" s="335"/>
      <c r="BN284" s="335"/>
      <c r="BO284" s="335"/>
      <c r="BP284" s="335"/>
      <c r="BQ284" s="335"/>
      <c r="BR284" s="335"/>
      <c r="BS284" s="335"/>
      <c r="BT284" s="335"/>
      <c r="BU284" s="335"/>
      <c r="BV284" s="335"/>
      <c r="BW284" s="335"/>
      <c r="BX284" s="335"/>
      <c r="BY284" s="335"/>
      <c r="BZ284" s="335"/>
      <c r="CA284" s="335"/>
      <c r="CB284" s="335"/>
      <c r="CC284" s="335"/>
      <c r="CD284" s="335"/>
      <c r="CE284" s="335"/>
      <c r="CF284" s="335"/>
      <c r="CG284" s="335"/>
      <c r="CH284" s="335"/>
      <c r="CI284" s="335"/>
      <c r="CJ284" s="335"/>
      <c r="CK284" s="335"/>
      <c r="CL284" s="335"/>
      <c r="CM284" s="335"/>
      <c r="CN284" s="335"/>
      <c r="CO284" s="335"/>
      <c r="CP284" s="335"/>
      <c r="CQ284" s="335"/>
      <c r="CR284" s="335"/>
      <c r="CS284" s="335"/>
      <c r="CT284" s="335"/>
      <c r="CU284" s="335"/>
      <c r="CV284" s="335"/>
      <c r="CW284" s="335"/>
      <c r="CX284" s="335"/>
      <c r="CY284" s="335"/>
      <c r="CZ284" s="335"/>
      <c r="DA284" s="335"/>
      <c r="DB284" s="335"/>
      <c r="DC284" s="335"/>
      <c r="DD284" s="335"/>
      <c r="DE284" s="336"/>
      <c r="DF284" s="20"/>
    </row>
    <row r="285" spans="1:110" ht="10.5" customHeight="1">
      <c r="A285" s="21"/>
      <c r="B285" s="363"/>
      <c r="C285" s="364"/>
      <c r="D285" s="364"/>
      <c r="E285" s="369"/>
      <c r="F285" s="369"/>
      <c r="G285" s="369"/>
      <c r="H285" s="369"/>
      <c r="I285" s="369"/>
      <c r="J285" s="369"/>
      <c r="K285" s="369"/>
      <c r="L285" s="369"/>
      <c r="M285" s="369"/>
      <c r="N285" s="369"/>
      <c r="O285" s="369"/>
      <c r="P285" s="369"/>
      <c r="Q285" s="369"/>
      <c r="R285" s="369"/>
      <c r="S285" s="369"/>
      <c r="T285" s="369"/>
      <c r="U285" s="369"/>
      <c r="V285" s="369"/>
      <c r="W285" s="369"/>
      <c r="X285" s="369"/>
      <c r="Y285" s="369"/>
      <c r="Z285" s="369"/>
      <c r="AA285" s="369"/>
      <c r="AB285" s="369"/>
      <c r="AC285" s="369"/>
      <c r="AD285" s="369"/>
      <c r="AE285" s="369"/>
      <c r="AF285" s="369"/>
      <c r="AG285" s="369"/>
      <c r="AH285" s="369"/>
      <c r="AI285" s="369"/>
      <c r="AJ285" s="369"/>
      <c r="AK285" s="369"/>
      <c r="AL285" s="369"/>
      <c r="AM285" s="369"/>
      <c r="AN285" s="369"/>
      <c r="AO285" s="369"/>
      <c r="AP285" s="369"/>
      <c r="AQ285" s="369"/>
      <c r="AR285" s="369"/>
      <c r="AS285" s="369"/>
      <c r="AT285" s="369"/>
      <c r="AU285" s="369"/>
      <c r="AV285" s="369"/>
      <c r="AW285" s="369"/>
      <c r="AX285" s="369"/>
      <c r="AY285" s="369"/>
      <c r="AZ285" s="369"/>
      <c r="BA285" s="369"/>
      <c r="BB285" s="369"/>
      <c r="BC285" s="369"/>
      <c r="BD285" s="369"/>
      <c r="BE285" s="370"/>
      <c r="BF285" s="337"/>
      <c r="BG285" s="338"/>
      <c r="BH285" s="338"/>
      <c r="BI285" s="338"/>
      <c r="BJ285" s="338"/>
      <c r="BK285" s="338"/>
      <c r="BL285" s="338"/>
      <c r="BM285" s="338"/>
      <c r="BN285" s="338"/>
      <c r="BO285" s="338"/>
      <c r="BP285" s="338"/>
      <c r="BQ285" s="338"/>
      <c r="BR285" s="338"/>
      <c r="BS285" s="338"/>
      <c r="BT285" s="338"/>
      <c r="BU285" s="338"/>
      <c r="BV285" s="338"/>
      <c r="BW285" s="338"/>
      <c r="BX285" s="338"/>
      <c r="BY285" s="338"/>
      <c r="BZ285" s="338"/>
      <c r="CA285" s="338"/>
      <c r="CB285" s="338"/>
      <c r="CC285" s="338"/>
      <c r="CD285" s="338"/>
      <c r="CE285" s="338"/>
      <c r="CF285" s="338"/>
      <c r="CG285" s="338"/>
      <c r="CH285" s="338"/>
      <c r="CI285" s="338"/>
      <c r="CJ285" s="338"/>
      <c r="CK285" s="338"/>
      <c r="CL285" s="338"/>
      <c r="CM285" s="338"/>
      <c r="CN285" s="338"/>
      <c r="CO285" s="338"/>
      <c r="CP285" s="338"/>
      <c r="CQ285" s="338"/>
      <c r="CR285" s="338"/>
      <c r="CS285" s="338"/>
      <c r="CT285" s="338"/>
      <c r="CU285" s="338"/>
      <c r="CV285" s="338"/>
      <c r="CW285" s="338"/>
      <c r="CX285" s="338"/>
      <c r="CY285" s="338"/>
      <c r="CZ285" s="338"/>
      <c r="DA285" s="338"/>
      <c r="DB285" s="338"/>
      <c r="DC285" s="338"/>
      <c r="DD285" s="338"/>
      <c r="DE285" s="339"/>
      <c r="DF285" s="20"/>
    </row>
    <row r="286" spans="1:110" ht="10.5" customHeight="1">
      <c r="A286" s="21"/>
      <c r="B286" s="304" t="s">
        <v>97</v>
      </c>
      <c r="C286" s="305"/>
      <c r="D286" s="305"/>
      <c r="E286" s="305"/>
      <c r="F286" s="305"/>
      <c r="G286" s="305"/>
      <c r="H286" s="305"/>
      <c r="I286" s="305"/>
      <c r="J286" s="305"/>
      <c r="K286" s="305"/>
      <c r="L286" s="305"/>
      <c r="M286" s="305"/>
      <c r="N286" s="305"/>
      <c r="O286" s="305"/>
      <c r="P286" s="305"/>
      <c r="Q286" s="305"/>
      <c r="R286" s="305"/>
      <c r="S286" s="305"/>
      <c r="T286" s="305"/>
      <c r="U286" s="305"/>
      <c r="V286" s="305"/>
      <c r="W286" s="305"/>
      <c r="X286" s="305"/>
      <c r="Y286" s="305"/>
      <c r="Z286" s="305"/>
      <c r="AA286" s="305"/>
      <c r="AB286" s="305"/>
      <c r="AC286" s="305"/>
      <c r="AD286" s="305"/>
      <c r="AE286" s="305"/>
      <c r="AF286" s="305"/>
      <c r="AG286" s="305"/>
      <c r="AH286" s="305"/>
      <c r="AI286" s="305"/>
      <c r="AJ286" s="305"/>
      <c r="AK286" s="305"/>
      <c r="AL286" s="305"/>
      <c r="AM286" s="305"/>
      <c r="AN286" s="305"/>
      <c r="AO286" s="305"/>
      <c r="AP286" s="305"/>
      <c r="AQ286" s="305"/>
      <c r="AR286" s="305"/>
      <c r="AS286" s="305"/>
      <c r="AT286" s="305"/>
      <c r="AU286" s="306"/>
      <c r="AV286" s="313" t="s">
        <v>92</v>
      </c>
      <c r="AW286" s="314"/>
      <c r="AX286" s="314"/>
      <c r="AY286" s="314"/>
      <c r="AZ286" s="314"/>
      <c r="BA286" s="314"/>
      <c r="BB286" s="314"/>
      <c r="BC286" s="314"/>
      <c r="BD286" s="314"/>
      <c r="BE286" s="315"/>
      <c r="BF286" s="322"/>
      <c r="BG286" s="323"/>
      <c r="BH286" s="323"/>
      <c r="BI286" s="323"/>
      <c r="BJ286" s="323"/>
      <c r="BK286" s="323"/>
      <c r="BL286" s="323"/>
      <c r="BM286" s="323"/>
      <c r="BN286" s="323"/>
      <c r="BO286" s="323"/>
      <c r="BP286" s="323"/>
      <c r="BQ286" s="323"/>
      <c r="BR286" s="323"/>
      <c r="BS286" s="323"/>
      <c r="BT286" s="323"/>
      <c r="BU286" s="323"/>
      <c r="BV286" s="323"/>
      <c r="BW286" s="323"/>
      <c r="BX286" s="323"/>
      <c r="BY286" s="323"/>
      <c r="BZ286" s="323"/>
      <c r="CA286" s="323"/>
      <c r="CB286" s="323"/>
      <c r="CC286" s="323"/>
      <c r="CD286" s="323"/>
      <c r="CE286" s="323"/>
      <c r="CF286" s="323"/>
      <c r="CG286" s="323"/>
      <c r="CH286" s="323"/>
      <c r="CI286" s="324"/>
      <c r="CJ286" s="313" t="s">
        <v>91</v>
      </c>
      <c r="CK286" s="314"/>
      <c r="CL286" s="314"/>
      <c r="CM286" s="314"/>
      <c r="CN286" s="314"/>
      <c r="CO286" s="314"/>
      <c r="CP286" s="314"/>
      <c r="CQ286" s="314"/>
      <c r="CR286" s="331"/>
      <c r="CS286" s="332"/>
      <c r="CT286" s="332"/>
      <c r="CU286" s="332"/>
      <c r="CV286" s="332"/>
      <c r="CW286" s="332"/>
      <c r="CX286" s="332"/>
      <c r="CY286" s="332"/>
      <c r="CZ286" s="332"/>
      <c r="DA286" s="332"/>
      <c r="DB286" s="332"/>
      <c r="DC286" s="332"/>
      <c r="DD286" s="332"/>
      <c r="DE286" s="333"/>
      <c r="DF286" s="20"/>
    </row>
    <row r="287" spans="1:110" ht="10.5" customHeight="1">
      <c r="A287" s="21"/>
      <c r="B287" s="307"/>
      <c r="C287" s="308"/>
      <c r="D287" s="308"/>
      <c r="E287" s="308"/>
      <c r="F287" s="308"/>
      <c r="G287" s="308"/>
      <c r="H287" s="308"/>
      <c r="I287" s="308"/>
      <c r="J287" s="308"/>
      <c r="K287" s="308"/>
      <c r="L287" s="308"/>
      <c r="M287" s="308"/>
      <c r="N287" s="308"/>
      <c r="O287" s="308"/>
      <c r="P287" s="308"/>
      <c r="Q287" s="308"/>
      <c r="R287" s="308"/>
      <c r="S287" s="308"/>
      <c r="T287" s="308"/>
      <c r="U287" s="308"/>
      <c r="V287" s="308"/>
      <c r="W287" s="308"/>
      <c r="X287" s="308"/>
      <c r="Y287" s="308"/>
      <c r="Z287" s="308"/>
      <c r="AA287" s="308"/>
      <c r="AB287" s="308"/>
      <c r="AC287" s="308"/>
      <c r="AD287" s="308"/>
      <c r="AE287" s="308"/>
      <c r="AF287" s="308"/>
      <c r="AG287" s="308"/>
      <c r="AH287" s="308"/>
      <c r="AI287" s="308"/>
      <c r="AJ287" s="308"/>
      <c r="AK287" s="308"/>
      <c r="AL287" s="308"/>
      <c r="AM287" s="308"/>
      <c r="AN287" s="308"/>
      <c r="AO287" s="308"/>
      <c r="AP287" s="308"/>
      <c r="AQ287" s="308"/>
      <c r="AR287" s="308"/>
      <c r="AS287" s="308"/>
      <c r="AT287" s="308"/>
      <c r="AU287" s="309"/>
      <c r="AV287" s="316"/>
      <c r="AW287" s="317"/>
      <c r="AX287" s="317"/>
      <c r="AY287" s="317"/>
      <c r="AZ287" s="317"/>
      <c r="BA287" s="317"/>
      <c r="BB287" s="317"/>
      <c r="BC287" s="317"/>
      <c r="BD287" s="317"/>
      <c r="BE287" s="318"/>
      <c r="BF287" s="325"/>
      <c r="BG287" s="326"/>
      <c r="BH287" s="326"/>
      <c r="BI287" s="326"/>
      <c r="BJ287" s="326"/>
      <c r="BK287" s="326"/>
      <c r="BL287" s="326"/>
      <c r="BM287" s="326"/>
      <c r="BN287" s="326"/>
      <c r="BO287" s="326"/>
      <c r="BP287" s="326"/>
      <c r="BQ287" s="326"/>
      <c r="BR287" s="326"/>
      <c r="BS287" s="326"/>
      <c r="BT287" s="326"/>
      <c r="BU287" s="326"/>
      <c r="BV287" s="326"/>
      <c r="BW287" s="326"/>
      <c r="BX287" s="326"/>
      <c r="BY287" s="326"/>
      <c r="BZ287" s="326"/>
      <c r="CA287" s="326"/>
      <c r="CB287" s="326"/>
      <c r="CC287" s="326"/>
      <c r="CD287" s="326"/>
      <c r="CE287" s="326"/>
      <c r="CF287" s="326"/>
      <c r="CG287" s="326"/>
      <c r="CH287" s="326"/>
      <c r="CI287" s="327"/>
      <c r="CJ287" s="316"/>
      <c r="CK287" s="317"/>
      <c r="CL287" s="317"/>
      <c r="CM287" s="317"/>
      <c r="CN287" s="317"/>
      <c r="CO287" s="317"/>
      <c r="CP287" s="317"/>
      <c r="CQ287" s="317"/>
      <c r="CR287" s="334"/>
      <c r="CS287" s="335"/>
      <c r="CT287" s="335"/>
      <c r="CU287" s="335"/>
      <c r="CV287" s="335"/>
      <c r="CW287" s="335"/>
      <c r="CX287" s="335"/>
      <c r="CY287" s="335"/>
      <c r="CZ287" s="335"/>
      <c r="DA287" s="335"/>
      <c r="DB287" s="335"/>
      <c r="DC287" s="335"/>
      <c r="DD287" s="335"/>
      <c r="DE287" s="336"/>
      <c r="DF287" s="20"/>
    </row>
    <row r="288" spans="1:110" ht="10.5" customHeight="1">
      <c r="A288" s="21"/>
      <c r="B288" s="310"/>
      <c r="C288" s="311"/>
      <c r="D288" s="311"/>
      <c r="E288" s="311"/>
      <c r="F288" s="311"/>
      <c r="G288" s="311"/>
      <c r="H288" s="311"/>
      <c r="I288" s="311"/>
      <c r="J288" s="311"/>
      <c r="K288" s="311"/>
      <c r="L288" s="311"/>
      <c r="M288" s="311"/>
      <c r="N288" s="311"/>
      <c r="O288" s="311"/>
      <c r="P288" s="311"/>
      <c r="Q288" s="311"/>
      <c r="R288" s="311"/>
      <c r="S288" s="311"/>
      <c r="T288" s="311"/>
      <c r="U288" s="311"/>
      <c r="V288" s="311"/>
      <c r="W288" s="311"/>
      <c r="X288" s="311"/>
      <c r="Y288" s="311"/>
      <c r="Z288" s="311"/>
      <c r="AA288" s="311"/>
      <c r="AB288" s="311"/>
      <c r="AC288" s="311"/>
      <c r="AD288" s="311"/>
      <c r="AE288" s="311"/>
      <c r="AF288" s="311"/>
      <c r="AG288" s="311"/>
      <c r="AH288" s="311"/>
      <c r="AI288" s="311"/>
      <c r="AJ288" s="311"/>
      <c r="AK288" s="311"/>
      <c r="AL288" s="311"/>
      <c r="AM288" s="311"/>
      <c r="AN288" s="311"/>
      <c r="AO288" s="311"/>
      <c r="AP288" s="311"/>
      <c r="AQ288" s="311"/>
      <c r="AR288" s="311"/>
      <c r="AS288" s="311"/>
      <c r="AT288" s="311"/>
      <c r="AU288" s="312"/>
      <c r="AV288" s="319"/>
      <c r="AW288" s="320"/>
      <c r="AX288" s="320"/>
      <c r="AY288" s="320"/>
      <c r="AZ288" s="320"/>
      <c r="BA288" s="320"/>
      <c r="BB288" s="320"/>
      <c r="BC288" s="320"/>
      <c r="BD288" s="320"/>
      <c r="BE288" s="321"/>
      <c r="BF288" s="328"/>
      <c r="BG288" s="329"/>
      <c r="BH288" s="329"/>
      <c r="BI288" s="329"/>
      <c r="BJ288" s="329"/>
      <c r="BK288" s="329"/>
      <c r="BL288" s="329"/>
      <c r="BM288" s="329"/>
      <c r="BN288" s="329"/>
      <c r="BO288" s="329"/>
      <c r="BP288" s="329"/>
      <c r="BQ288" s="329"/>
      <c r="BR288" s="329"/>
      <c r="BS288" s="329"/>
      <c r="BT288" s="329"/>
      <c r="BU288" s="329"/>
      <c r="BV288" s="329"/>
      <c r="BW288" s="329"/>
      <c r="BX288" s="329"/>
      <c r="BY288" s="329"/>
      <c r="BZ288" s="329"/>
      <c r="CA288" s="329"/>
      <c r="CB288" s="329"/>
      <c r="CC288" s="329"/>
      <c r="CD288" s="329"/>
      <c r="CE288" s="329"/>
      <c r="CF288" s="329"/>
      <c r="CG288" s="329"/>
      <c r="CH288" s="329"/>
      <c r="CI288" s="330"/>
      <c r="CJ288" s="319"/>
      <c r="CK288" s="320"/>
      <c r="CL288" s="320"/>
      <c r="CM288" s="320"/>
      <c r="CN288" s="320"/>
      <c r="CO288" s="320"/>
      <c r="CP288" s="320"/>
      <c r="CQ288" s="320"/>
      <c r="CR288" s="337"/>
      <c r="CS288" s="338"/>
      <c r="CT288" s="338"/>
      <c r="CU288" s="338"/>
      <c r="CV288" s="338"/>
      <c r="CW288" s="338"/>
      <c r="CX288" s="338"/>
      <c r="CY288" s="338"/>
      <c r="CZ288" s="338"/>
      <c r="DA288" s="338"/>
      <c r="DB288" s="338"/>
      <c r="DC288" s="338"/>
      <c r="DD288" s="338"/>
      <c r="DE288" s="339"/>
      <c r="DF288" s="20"/>
    </row>
    <row r="289" spans="1:110" ht="10.5" customHeight="1">
      <c r="A289" s="21"/>
      <c r="B289" s="340" t="s">
        <v>98</v>
      </c>
      <c r="C289" s="341"/>
      <c r="D289" s="341"/>
      <c r="E289" s="341"/>
      <c r="F289" s="341"/>
      <c r="G289" s="341"/>
      <c r="H289" s="341"/>
      <c r="I289" s="341"/>
      <c r="J289" s="341"/>
      <c r="K289" s="341"/>
      <c r="L289" s="341"/>
      <c r="M289" s="341"/>
      <c r="N289" s="341"/>
      <c r="O289" s="341"/>
      <c r="P289" s="341"/>
      <c r="Q289" s="341"/>
      <c r="R289" s="341"/>
      <c r="S289" s="341"/>
      <c r="T289" s="341"/>
      <c r="U289" s="341"/>
      <c r="V289" s="341"/>
      <c r="W289" s="341"/>
      <c r="X289" s="341"/>
      <c r="Y289" s="341"/>
      <c r="Z289" s="341"/>
      <c r="AA289" s="341"/>
      <c r="AB289" s="341"/>
      <c r="AC289" s="341"/>
      <c r="AD289" s="341"/>
      <c r="AE289" s="341"/>
      <c r="AF289" s="341"/>
      <c r="AG289" s="341"/>
      <c r="AH289" s="341"/>
      <c r="AI289" s="341"/>
      <c r="AJ289" s="341"/>
      <c r="AK289" s="341"/>
      <c r="AL289" s="341"/>
      <c r="AM289" s="341"/>
      <c r="AN289" s="341"/>
      <c r="AO289" s="341"/>
      <c r="AP289" s="341"/>
      <c r="AQ289" s="341"/>
      <c r="AR289" s="341"/>
      <c r="AS289" s="341"/>
      <c r="AT289" s="341"/>
      <c r="AU289" s="341"/>
      <c r="AV289" s="341"/>
      <c r="AW289" s="341"/>
      <c r="AX289" s="341"/>
      <c r="AY289" s="341"/>
      <c r="AZ289" s="341"/>
      <c r="BA289" s="341"/>
      <c r="BB289" s="341"/>
      <c r="BC289" s="341"/>
      <c r="BD289" s="341"/>
      <c r="BE289" s="341"/>
      <c r="BF289" s="345" t="s">
        <v>9</v>
      </c>
      <c r="BG289" s="346"/>
      <c r="BH289" s="349"/>
      <c r="BI289" s="349"/>
      <c r="BJ289" s="349"/>
      <c r="BK289" s="349"/>
      <c r="BL289" s="349"/>
      <c r="BM289" s="349"/>
      <c r="BN289" s="349"/>
      <c r="BO289" s="349"/>
      <c r="BP289" s="349"/>
      <c r="BQ289" s="349"/>
      <c r="BR289" s="349"/>
      <c r="BS289" s="349"/>
      <c r="BT289" s="349"/>
      <c r="BU289" s="349"/>
      <c r="BV289" s="349"/>
      <c r="BW289" s="349"/>
      <c r="BX289" s="349"/>
      <c r="BY289" s="349"/>
      <c r="BZ289" s="349"/>
      <c r="CA289" s="349"/>
      <c r="CB289" s="349"/>
      <c r="CC289" s="349"/>
      <c r="CD289" s="349"/>
      <c r="CE289" s="349"/>
      <c r="CF289" s="349"/>
      <c r="CG289" s="349"/>
      <c r="CH289" s="349"/>
      <c r="CI289" s="349"/>
      <c r="CJ289" s="349"/>
      <c r="CK289" s="349"/>
      <c r="CL289" s="349"/>
      <c r="CM289" s="349"/>
      <c r="CN289" s="349"/>
      <c r="CO289" s="349"/>
      <c r="CP289" s="349"/>
      <c r="CQ289" s="349"/>
      <c r="CR289" s="349"/>
      <c r="CS289" s="349"/>
      <c r="CT289" s="349"/>
      <c r="CU289" s="349"/>
      <c r="CV289" s="349"/>
      <c r="CW289" s="349"/>
      <c r="CX289" s="349"/>
      <c r="CY289" s="349"/>
      <c r="CZ289" s="349"/>
      <c r="DA289" s="349"/>
      <c r="DB289" s="349"/>
      <c r="DC289" s="349"/>
      <c r="DD289" s="349"/>
      <c r="DE289" s="350"/>
      <c r="DF289" s="20"/>
    </row>
    <row r="290" spans="1:110" ht="10.5" customHeight="1">
      <c r="A290" s="21"/>
      <c r="B290" s="342"/>
      <c r="C290" s="341"/>
      <c r="D290" s="341"/>
      <c r="E290" s="341"/>
      <c r="F290" s="341"/>
      <c r="G290" s="341"/>
      <c r="H290" s="341"/>
      <c r="I290" s="341"/>
      <c r="J290" s="341"/>
      <c r="K290" s="341"/>
      <c r="L290" s="341"/>
      <c r="M290" s="341"/>
      <c r="N290" s="341"/>
      <c r="O290" s="341"/>
      <c r="P290" s="341"/>
      <c r="Q290" s="341"/>
      <c r="R290" s="341"/>
      <c r="S290" s="341"/>
      <c r="T290" s="341"/>
      <c r="U290" s="341"/>
      <c r="V290" s="341"/>
      <c r="W290" s="341"/>
      <c r="X290" s="341"/>
      <c r="Y290" s="341"/>
      <c r="Z290" s="341"/>
      <c r="AA290" s="341"/>
      <c r="AB290" s="341"/>
      <c r="AC290" s="341"/>
      <c r="AD290" s="341"/>
      <c r="AE290" s="341"/>
      <c r="AF290" s="341"/>
      <c r="AG290" s="341"/>
      <c r="AH290" s="341"/>
      <c r="AI290" s="341"/>
      <c r="AJ290" s="341"/>
      <c r="AK290" s="341"/>
      <c r="AL290" s="341"/>
      <c r="AM290" s="341"/>
      <c r="AN290" s="341"/>
      <c r="AO290" s="341"/>
      <c r="AP290" s="341"/>
      <c r="AQ290" s="341"/>
      <c r="AR290" s="341"/>
      <c r="AS290" s="341"/>
      <c r="AT290" s="341"/>
      <c r="AU290" s="341"/>
      <c r="AV290" s="341"/>
      <c r="AW290" s="341"/>
      <c r="AX290" s="341"/>
      <c r="AY290" s="341"/>
      <c r="AZ290" s="341"/>
      <c r="BA290" s="341"/>
      <c r="BB290" s="341"/>
      <c r="BC290" s="341"/>
      <c r="BD290" s="341"/>
      <c r="BE290" s="341"/>
      <c r="BF290" s="345"/>
      <c r="BG290" s="346"/>
      <c r="BH290" s="351"/>
      <c r="BI290" s="351"/>
      <c r="BJ290" s="351"/>
      <c r="BK290" s="351"/>
      <c r="BL290" s="351"/>
      <c r="BM290" s="351"/>
      <c r="BN290" s="351"/>
      <c r="BO290" s="351"/>
      <c r="BP290" s="351"/>
      <c r="BQ290" s="351"/>
      <c r="BR290" s="351"/>
      <c r="BS290" s="351"/>
      <c r="BT290" s="351"/>
      <c r="BU290" s="351"/>
      <c r="BV290" s="351"/>
      <c r="BW290" s="351"/>
      <c r="BX290" s="351"/>
      <c r="BY290" s="351"/>
      <c r="BZ290" s="351"/>
      <c r="CA290" s="351"/>
      <c r="CB290" s="351"/>
      <c r="CC290" s="351"/>
      <c r="CD290" s="351"/>
      <c r="CE290" s="351"/>
      <c r="CF290" s="351"/>
      <c r="CG290" s="351"/>
      <c r="CH290" s="351"/>
      <c r="CI290" s="351"/>
      <c r="CJ290" s="351"/>
      <c r="CK290" s="351"/>
      <c r="CL290" s="351"/>
      <c r="CM290" s="351"/>
      <c r="CN290" s="351"/>
      <c r="CO290" s="351"/>
      <c r="CP290" s="351"/>
      <c r="CQ290" s="351"/>
      <c r="CR290" s="351"/>
      <c r="CS290" s="351"/>
      <c r="CT290" s="351"/>
      <c r="CU290" s="351"/>
      <c r="CV290" s="351"/>
      <c r="CW290" s="351"/>
      <c r="CX290" s="351"/>
      <c r="CY290" s="351"/>
      <c r="CZ290" s="351"/>
      <c r="DA290" s="351"/>
      <c r="DB290" s="351"/>
      <c r="DC290" s="351"/>
      <c r="DD290" s="351"/>
      <c r="DE290" s="352"/>
      <c r="DF290" s="20"/>
    </row>
    <row r="291" spans="1:110" ht="10.5" customHeight="1" thickBot="1">
      <c r="A291" s="21"/>
      <c r="B291" s="343"/>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c r="AA291" s="344"/>
      <c r="AB291" s="344"/>
      <c r="AC291" s="344"/>
      <c r="AD291" s="344"/>
      <c r="AE291" s="344"/>
      <c r="AF291" s="344"/>
      <c r="AG291" s="344"/>
      <c r="AH291" s="344"/>
      <c r="AI291" s="344"/>
      <c r="AJ291" s="344"/>
      <c r="AK291" s="344"/>
      <c r="AL291" s="344"/>
      <c r="AM291" s="344"/>
      <c r="AN291" s="344"/>
      <c r="AO291" s="344"/>
      <c r="AP291" s="344"/>
      <c r="AQ291" s="344"/>
      <c r="AR291" s="344"/>
      <c r="AS291" s="344"/>
      <c r="AT291" s="344"/>
      <c r="AU291" s="344"/>
      <c r="AV291" s="344"/>
      <c r="AW291" s="344"/>
      <c r="AX291" s="344"/>
      <c r="AY291" s="344"/>
      <c r="AZ291" s="344"/>
      <c r="BA291" s="344"/>
      <c r="BB291" s="344"/>
      <c r="BC291" s="344"/>
      <c r="BD291" s="344"/>
      <c r="BE291" s="344"/>
      <c r="BF291" s="347"/>
      <c r="BG291" s="348"/>
      <c r="BH291" s="353"/>
      <c r="BI291" s="353"/>
      <c r="BJ291" s="353"/>
      <c r="BK291" s="353"/>
      <c r="BL291" s="353"/>
      <c r="BM291" s="353"/>
      <c r="BN291" s="353"/>
      <c r="BO291" s="353"/>
      <c r="BP291" s="353"/>
      <c r="BQ291" s="353"/>
      <c r="BR291" s="353"/>
      <c r="BS291" s="353"/>
      <c r="BT291" s="353"/>
      <c r="BU291" s="353"/>
      <c r="BV291" s="353"/>
      <c r="BW291" s="353"/>
      <c r="BX291" s="353"/>
      <c r="BY291" s="353"/>
      <c r="BZ291" s="353"/>
      <c r="CA291" s="353"/>
      <c r="CB291" s="353"/>
      <c r="CC291" s="353"/>
      <c r="CD291" s="353"/>
      <c r="CE291" s="353"/>
      <c r="CF291" s="353"/>
      <c r="CG291" s="353"/>
      <c r="CH291" s="353"/>
      <c r="CI291" s="353"/>
      <c r="CJ291" s="353"/>
      <c r="CK291" s="353"/>
      <c r="CL291" s="353"/>
      <c r="CM291" s="353"/>
      <c r="CN291" s="353"/>
      <c r="CO291" s="353"/>
      <c r="CP291" s="353"/>
      <c r="CQ291" s="353"/>
      <c r="CR291" s="353"/>
      <c r="CS291" s="353"/>
      <c r="CT291" s="353"/>
      <c r="CU291" s="353"/>
      <c r="CV291" s="353"/>
      <c r="CW291" s="353"/>
      <c r="CX291" s="353"/>
      <c r="CY291" s="353"/>
      <c r="CZ291" s="353"/>
      <c r="DA291" s="353"/>
      <c r="DB291" s="353"/>
      <c r="DC291" s="353"/>
      <c r="DD291" s="353"/>
      <c r="DE291" s="354"/>
      <c r="DF291" s="20"/>
    </row>
    <row r="292" spans="1:110" ht="10.5" customHeight="1" thickTop="1">
      <c r="A292" s="21"/>
      <c r="B292" s="298" t="s">
        <v>112</v>
      </c>
      <c r="C292" s="299"/>
      <c r="D292" s="299"/>
      <c r="E292" s="299"/>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E292" s="299"/>
      <c r="AF292" s="299"/>
      <c r="AG292" s="299"/>
      <c r="AH292" s="299"/>
      <c r="AI292" s="299"/>
      <c r="AJ292" s="299"/>
      <c r="AK292" s="299"/>
      <c r="AL292" s="299"/>
      <c r="AM292" s="299"/>
      <c r="AN292" s="299"/>
      <c r="AO292" s="299"/>
      <c r="AP292" s="299"/>
      <c r="AQ292" s="299"/>
      <c r="AR292" s="299"/>
      <c r="AS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300"/>
      <c r="DF292" s="20"/>
    </row>
    <row r="293" spans="1:110" ht="10.5" customHeight="1" thickBot="1">
      <c r="A293" s="21"/>
      <c r="B293" s="301"/>
      <c r="C293" s="302"/>
      <c r="D293" s="302"/>
      <c r="E293" s="302"/>
      <c r="F293" s="302"/>
      <c r="G293" s="302"/>
      <c r="H293" s="302"/>
      <c r="I293" s="302"/>
      <c r="J293" s="302"/>
      <c r="K293" s="302"/>
      <c r="L293" s="302"/>
      <c r="M293" s="302"/>
      <c r="N293" s="302"/>
      <c r="O293" s="302"/>
      <c r="P293" s="302"/>
      <c r="Q293" s="302"/>
      <c r="R293" s="302"/>
      <c r="S293" s="302"/>
      <c r="T293" s="302"/>
      <c r="U293" s="302"/>
      <c r="V293" s="302"/>
      <c r="W293" s="302"/>
      <c r="X293" s="302"/>
      <c r="Y293" s="302"/>
      <c r="Z293" s="302"/>
      <c r="AA293" s="302"/>
      <c r="AB293" s="302"/>
      <c r="AC293" s="302"/>
      <c r="AD293" s="302"/>
      <c r="AE293" s="302"/>
      <c r="AF293" s="302"/>
      <c r="AG293" s="302"/>
      <c r="AH293" s="302"/>
      <c r="AI293" s="302"/>
      <c r="AJ293" s="302"/>
      <c r="AK293" s="302"/>
      <c r="AL293" s="302"/>
      <c r="AM293" s="302"/>
      <c r="AN293" s="302"/>
      <c r="AO293" s="302"/>
      <c r="AP293" s="302"/>
      <c r="AQ293" s="302"/>
      <c r="AR293" s="302"/>
      <c r="AS293" s="302"/>
      <c r="AT293" s="302"/>
      <c r="AU293" s="302"/>
      <c r="AV293" s="302"/>
      <c r="AW293" s="302"/>
      <c r="AX293" s="302"/>
      <c r="AY293" s="302"/>
      <c r="AZ293" s="302"/>
      <c r="BA293" s="302"/>
      <c r="BB293" s="302"/>
      <c r="BC293" s="302"/>
      <c r="BD293" s="302"/>
      <c r="BE293" s="302"/>
      <c r="BF293" s="302"/>
      <c r="BG293" s="302"/>
      <c r="BH293" s="302"/>
      <c r="BI293" s="302"/>
      <c r="BJ293" s="302"/>
      <c r="BK293" s="302"/>
      <c r="BL293" s="302"/>
      <c r="BM293" s="302"/>
      <c r="BN293" s="302"/>
      <c r="BO293" s="302"/>
      <c r="BP293" s="302"/>
      <c r="BQ293" s="302"/>
      <c r="BR293" s="302"/>
      <c r="BS293" s="302"/>
      <c r="BT293" s="302"/>
      <c r="BU293" s="302"/>
      <c r="BV293" s="302"/>
      <c r="BW293" s="302"/>
      <c r="BX293" s="302"/>
      <c r="BY293" s="302"/>
      <c r="BZ293" s="302"/>
      <c r="CA293" s="302"/>
      <c r="CB293" s="302"/>
      <c r="CC293" s="302"/>
      <c r="CD293" s="302"/>
      <c r="CE293" s="302"/>
      <c r="CF293" s="302"/>
      <c r="CG293" s="302"/>
      <c r="CH293" s="302"/>
      <c r="CI293" s="302"/>
      <c r="CJ293" s="302"/>
      <c r="CK293" s="302"/>
      <c r="CL293" s="302"/>
      <c r="CM293" s="302"/>
      <c r="CN293" s="302"/>
      <c r="CO293" s="302"/>
      <c r="CP293" s="302"/>
      <c r="CQ293" s="302"/>
      <c r="CR293" s="302"/>
      <c r="CS293" s="302"/>
      <c r="CT293" s="302"/>
      <c r="CU293" s="302"/>
      <c r="CV293" s="302"/>
      <c r="CW293" s="302"/>
      <c r="CX293" s="302"/>
      <c r="CY293" s="302"/>
      <c r="CZ293" s="302"/>
      <c r="DA293" s="302"/>
      <c r="DB293" s="302"/>
      <c r="DC293" s="302"/>
      <c r="DD293" s="302"/>
      <c r="DE293" s="303"/>
      <c r="DF293" s="20"/>
    </row>
    <row r="294" spans="1:110" ht="10.5" customHeight="1">
      <c r="A294" s="21"/>
      <c r="B294" s="115"/>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c r="AL294" s="116"/>
      <c r="AM294" s="116"/>
      <c r="AN294" s="116"/>
      <c r="AO294" s="116"/>
      <c r="AP294" s="116"/>
      <c r="AQ294" s="116"/>
      <c r="AR294" s="116"/>
      <c r="AS294" s="116"/>
      <c r="AT294" s="116"/>
      <c r="AU294" s="116"/>
      <c r="AV294" s="116"/>
      <c r="AW294" s="116"/>
      <c r="AX294" s="116"/>
      <c r="AY294" s="116"/>
      <c r="AZ294" s="116"/>
      <c r="BA294" s="116"/>
      <c r="BB294" s="116"/>
      <c r="BC294" s="116"/>
      <c r="BD294" s="116"/>
      <c r="BE294" s="116"/>
      <c r="BF294" s="116"/>
      <c r="BG294" s="116"/>
      <c r="BH294" s="116"/>
      <c r="BI294" s="116"/>
      <c r="BJ294" s="116"/>
      <c r="BK294" s="116"/>
      <c r="BL294" s="116"/>
      <c r="BM294" s="116"/>
      <c r="BN294" s="116"/>
      <c r="BO294" s="116"/>
      <c r="BP294" s="116"/>
      <c r="BQ294" s="116"/>
      <c r="BR294" s="116"/>
      <c r="BS294" s="116"/>
      <c r="BT294" s="116"/>
      <c r="BU294" s="116"/>
      <c r="BV294" s="116"/>
      <c r="BW294" s="116"/>
      <c r="BX294" s="116"/>
      <c r="BY294" s="116"/>
      <c r="BZ294" s="116"/>
      <c r="CA294" s="116"/>
      <c r="CB294" s="116"/>
      <c r="CC294" s="116"/>
      <c r="CD294" s="116"/>
      <c r="CE294" s="116"/>
      <c r="CF294" s="116"/>
      <c r="CG294" s="116"/>
      <c r="CH294" s="116"/>
      <c r="CI294" s="116"/>
      <c r="CJ294" s="116"/>
      <c r="CK294" s="116"/>
      <c r="CL294" s="116"/>
      <c r="CM294" s="116"/>
      <c r="CN294" s="116"/>
      <c r="CO294" s="116"/>
      <c r="CP294" s="116"/>
      <c r="CQ294" s="116"/>
      <c r="CR294" s="116"/>
      <c r="CS294" s="116"/>
      <c r="CT294" s="116"/>
      <c r="CU294" s="116"/>
      <c r="CV294" s="116"/>
      <c r="CW294" s="116"/>
      <c r="CX294" s="116"/>
      <c r="CY294" s="116"/>
      <c r="CZ294" s="116"/>
      <c r="DA294" s="116"/>
      <c r="DB294" s="116"/>
      <c r="DC294" s="116"/>
      <c r="DD294" s="116"/>
      <c r="DE294" s="117"/>
      <c r="DF294" s="20"/>
    </row>
    <row r="295" spans="1:110" ht="10.5" customHeight="1">
      <c r="A295" s="21"/>
      <c r="B295" s="118"/>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c r="AA295" s="119"/>
      <c r="AB295" s="119"/>
      <c r="AC295" s="119"/>
      <c r="AD295" s="119"/>
      <c r="AE295" s="119"/>
      <c r="AF295" s="119"/>
      <c r="AG295" s="119"/>
      <c r="AH295" s="119"/>
      <c r="AI295" s="119"/>
      <c r="AJ295" s="119"/>
      <c r="AK295" s="119"/>
      <c r="AL295" s="119"/>
      <c r="AM295" s="119"/>
      <c r="AN295" s="119"/>
      <c r="AO295" s="119"/>
      <c r="AP295" s="119"/>
      <c r="AQ295" s="119"/>
      <c r="AR295" s="119"/>
      <c r="AS295" s="119"/>
      <c r="AT295" s="119"/>
      <c r="AU295" s="119"/>
      <c r="AV295" s="119"/>
      <c r="AW295" s="119"/>
      <c r="AX295" s="119"/>
      <c r="AY295" s="119"/>
      <c r="AZ295" s="119"/>
      <c r="BA295" s="119"/>
      <c r="BB295" s="119"/>
      <c r="BC295" s="119"/>
      <c r="BD295" s="119"/>
      <c r="BE295" s="119"/>
      <c r="BF295" s="119"/>
      <c r="BG295" s="119"/>
      <c r="BH295" s="119"/>
      <c r="BI295" s="119"/>
      <c r="BJ295" s="119"/>
      <c r="BK295" s="119"/>
      <c r="BL295" s="119"/>
      <c r="BM295" s="119"/>
      <c r="BN295" s="119"/>
      <c r="BO295" s="119"/>
      <c r="BP295" s="119"/>
      <c r="BQ295" s="119"/>
      <c r="BR295" s="119"/>
      <c r="BS295" s="119"/>
      <c r="BT295" s="119"/>
      <c r="BU295" s="119"/>
      <c r="BV295" s="119"/>
      <c r="BW295" s="119"/>
      <c r="BX295" s="119"/>
      <c r="BY295" s="119"/>
      <c r="BZ295" s="119"/>
      <c r="CA295" s="119"/>
      <c r="CB295" s="119"/>
      <c r="CC295" s="119"/>
      <c r="CD295" s="119"/>
      <c r="CE295" s="119"/>
      <c r="CF295" s="119"/>
      <c r="CG295" s="119"/>
      <c r="CH295" s="119"/>
      <c r="CI295" s="119"/>
      <c r="CJ295" s="119"/>
      <c r="CK295" s="119"/>
      <c r="CL295" s="119"/>
      <c r="CM295" s="119"/>
      <c r="CN295" s="119"/>
      <c r="CO295" s="119"/>
      <c r="CP295" s="119"/>
      <c r="CQ295" s="119"/>
      <c r="CR295" s="119"/>
      <c r="CS295" s="119"/>
      <c r="CT295" s="119"/>
      <c r="CU295" s="119"/>
      <c r="CV295" s="119"/>
      <c r="CW295" s="119"/>
      <c r="CX295" s="119"/>
      <c r="CY295" s="119"/>
      <c r="CZ295" s="119"/>
      <c r="DA295" s="119"/>
      <c r="DB295" s="119"/>
      <c r="DC295" s="119"/>
      <c r="DD295" s="119"/>
      <c r="DE295" s="120"/>
      <c r="DF295" s="20"/>
    </row>
    <row r="296" spans="1:110" ht="10.5" customHeight="1">
      <c r="A296" s="21"/>
      <c r="B296" s="118"/>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c r="AA296" s="119"/>
      <c r="AB296" s="119"/>
      <c r="AC296" s="119"/>
      <c r="AD296" s="119"/>
      <c r="AE296" s="119"/>
      <c r="AF296" s="119"/>
      <c r="AG296" s="119"/>
      <c r="AH296" s="119"/>
      <c r="AI296" s="119"/>
      <c r="AJ296" s="119"/>
      <c r="AK296" s="119"/>
      <c r="AL296" s="119"/>
      <c r="AM296" s="119"/>
      <c r="AN296" s="119"/>
      <c r="AO296" s="119"/>
      <c r="AP296" s="119"/>
      <c r="AQ296" s="119"/>
      <c r="AR296" s="119"/>
      <c r="AS296" s="119"/>
      <c r="AT296" s="119"/>
      <c r="AU296" s="119"/>
      <c r="AV296" s="119"/>
      <c r="AW296" s="119"/>
      <c r="AX296" s="119"/>
      <c r="AY296" s="119"/>
      <c r="AZ296" s="119"/>
      <c r="BA296" s="119"/>
      <c r="BB296" s="119"/>
      <c r="BC296" s="119"/>
      <c r="BD296" s="119"/>
      <c r="BE296" s="119"/>
      <c r="BF296" s="119"/>
      <c r="BG296" s="119"/>
      <c r="BH296" s="119"/>
      <c r="BI296" s="119"/>
      <c r="BJ296" s="119"/>
      <c r="BK296" s="119"/>
      <c r="BL296" s="119"/>
      <c r="BM296" s="119"/>
      <c r="BN296" s="119"/>
      <c r="BO296" s="119"/>
      <c r="BP296" s="119"/>
      <c r="BQ296" s="119"/>
      <c r="BR296" s="119"/>
      <c r="BS296" s="119"/>
      <c r="BT296" s="119"/>
      <c r="BU296" s="119"/>
      <c r="BV296" s="119"/>
      <c r="BW296" s="119"/>
      <c r="BX296" s="119"/>
      <c r="BY296" s="119"/>
      <c r="BZ296" s="119"/>
      <c r="CA296" s="119"/>
      <c r="CB296" s="119"/>
      <c r="CC296" s="119"/>
      <c r="CD296" s="119"/>
      <c r="CE296" s="119"/>
      <c r="CF296" s="119"/>
      <c r="CG296" s="119"/>
      <c r="CH296" s="119"/>
      <c r="CI296" s="119"/>
      <c r="CJ296" s="119"/>
      <c r="CK296" s="119"/>
      <c r="CL296" s="119"/>
      <c r="CM296" s="119"/>
      <c r="CN296" s="119"/>
      <c r="CO296" s="119"/>
      <c r="CP296" s="119"/>
      <c r="CQ296" s="119"/>
      <c r="CR296" s="119"/>
      <c r="CS296" s="119"/>
      <c r="CT296" s="119"/>
      <c r="CU296" s="119"/>
      <c r="CV296" s="119"/>
      <c r="CW296" s="119"/>
      <c r="CX296" s="119"/>
      <c r="CY296" s="119"/>
      <c r="CZ296" s="119"/>
      <c r="DA296" s="119"/>
      <c r="DB296" s="119"/>
      <c r="DC296" s="119"/>
      <c r="DD296" s="119"/>
      <c r="DE296" s="120"/>
      <c r="DF296" s="20"/>
    </row>
    <row r="297" spans="1:110" ht="10.5" customHeight="1">
      <c r="A297" s="21"/>
      <c r="B297" s="118"/>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c r="AA297" s="119"/>
      <c r="AB297" s="119"/>
      <c r="AC297" s="119"/>
      <c r="AD297" s="119"/>
      <c r="AE297" s="119"/>
      <c r="AF297" s="119"/>
      <c r="AG297" s="119"/>
      <c r="AH297" s="119"/>
      <c r="AI297" s="119"/>
      <c r="AJ297" s="119"/>
      <c r="AK297" s="119"/>
      <c r="AL297" s="119"/>
      <c r="AM297" s="119"/>
      <c r="AN297" s="119"/>
      <c r="AO297" s="119"/>
      <c r="AP297" s="119"/>
      <c r="AQ297" s="119"/>
      <c r="AR297" s="119"/>
      <c r="AS297" s="119"/>
      <c r="AT297" s="119"/>
      <c r="AU297" s="119"/>
      <c r="AV297" s="119"/>
      <c r="AW297" s="119"/>
      <c r="AX297" s="119"/>
      <c r="AY297" s="119"/>
      <c r="AZ297" s="119"/>
      <c r="BA297" s="119"/>
      <c r="BB297" s="119"/>
      <c r="BC297" s="119"/>
      <c r="BD297" s="119"/>
      <c r="BE297" s="119"/>
      <c r="BF297" s="119"/>
      <c r="BG297" s="119"/>
      <c r="BH297" s="119"/>
      <c r="BI297" s="119"/>
      <c r="BJ297" s="119"/>
      <c r="BK297" s="119"/>
      <c r="BL297" s="119"/>
      <c r="BM297" s="119"/>
      <c r="BN297" s="119"/>
      <c r="BO297" s="119"/>
      <c r="BP297" s="119"/>
      <c r="BQ297" s="119"/>
      <c r="BR297" s="119"/>
      <c r="BS297" s="119"/>
      <c r="BT297" s="119"/>
      <c r="BU297" s="119"/>
      <c r="BV297" s="119"/>
      <c r="BW297" s="119"/>
      <c r="BX297" s="119"/>
      <c r="BY297" s="119"/>
      <c r="BZ297" s="119"/>
      <c r="CA297" s="119"/>
      <c r="CB297" s="119"/>
      <c r="CC297" s="119"/>
      <c r="CD297" s="119"/>
      <c r="CE297" s="119"/>
      <c r="CF297" s="119"/>
      <c r="CG297" s="119"/>
      <c r="CH297" s="119"/>
      <c r="CI297" s="119"/>
      <c r="CJ297" s="119"/>
      <c r="CK297" s="119"/>
      <c r="CL297" s="119"/>
      <c r="CM297" s="119"/>
      <c r="CN297" s="119"/>
      <c r="CO297" s="119"/>
      <c r="CP297" s="119"/>
      <c r="CQ297" s="119"/>
      <c r="CR297" s="119"/>
      <c r="CS297" s="119"/>
      <c r="CT297" s="119"/>
      <c r="CU297" s="119"/>
      <c r="CV297" s="119"/>
      <c r="CW297" s="119"/>
      <c r="CX297" s="119"/>
      <c r="CY297" s="119"/>
      <c r="CZ297" s="119"/>
      <c r="DA297" s="119"/>
      <c r="DB297" s="119"/>
      <c r="DC297" s="119"/>
      <c r="DD297" s="119"/>
      <c r="DE297" s="120"/>
      <c r="DF297" s="20"/>
    </row>
    <row r="298" spans="1:110" ht="10.5" customHeight="1">
      <c r="A298" s="21"/>
      <c r="B298" s="118"/>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c r="AA298" s="119"/>
      <c r="AB298" s="119"/>
      <c r="AC298" s="119"/>
      <c r="AD298" s="119"/>
      <c r="AE298" s="119"/>
      <c r="AF298" s="119"/>
      <c r="AG298" s="119"/>
      <c r="AH298" s="119"/>
      <c r="AI298" s="119"/>
      <c r="AJ298" s="119"/>
      <c r="AK298" s="119"/>
      <c r="AL298" s="119"/>
      <c r="AM298" s="119"/>
      <c r="AN298" s="119"/>
      <c r="AO298" s="119"/>
      <c r="AP298" s="119"/>
      <c r="AQ298" s="119"/>
      <c r="AR298" s="119"/>
      <c r="AS298" s="119"/>
      <c r="AT298" s="119"/>
      <c r="AU298" s="119"/>
      <c r="AV298" s="119"/>
      <c r="AW298" s="119"/>
      <c r="AX298" s="119"/>
      <c r="AY298" s="119"/>
      <c r="AZ298" s="119"/>
      <c r="BA298" s="119"/>
      <c r="BB298" s="119"/>
      <c r="BC298" s="119"/>
      <c r="BD298" s="119"/>
      <c r="BE298" s="119"/>
      <c r="BF298" s="119"/>
      <c r="BG298" s="119"/>
      <c r="BH298" s="119"/>
      <c r="BI298" s="119"/>
      <c r="BJ298" s="119"/>
      <c r="BK298" s="119"/>
      <c r="BL298" s="119"/>
      <c r="BM298" s="119"/>
      <c r="BN298" s="119"/>
      <c r="BO298" s="119"/>
      <c r="BP298" s="119"/>
      <c r="BQ298" s="119"/>
      <c r="BR298" s="119"/>
      <c r="BS298" s="119"/>
      <c r="BT298" s="119"/>
      <c r="BU298" s="119"/>
      <c r="BV298" s="119"/>
      <c r="BW298" s="119"/>
      <c r="BX298" s="119"/>
      <c r="BY298" s="119"/>
      <c r="BZ298" s="119"/>
      <c r="CA298" s="119"/>
      <c r="CB298" s="119"/>
      <c r="CC298" s="119"/>
      <c r="CD298" s="119"/>
      <c r="CE298" s="119"/>
      <c r="CF298" s="119"/>
      <c r="CG298" s="119"/>
      <c r="CH298" s="119"/>
      <c r="CI298" s="119"/>
      <c r="CJ298" s="119"/>
      <c r="CK298" s="119"/>
      <c r="CL298" s="119"/>
      <c r="CM298" s="119"/>
      <c r="CN298" s="119"/>
      <c r="CO298" s="119"/>
      <c r="CP298" s="119"/>
      <c r="CQ298" s="119"/>
      <c r="CR298" s="119"/>
      <c r="CS298" s="119"/>
      <c r="CT298" s="119"/>
      <c r="CU298" s="119"/>
      <c r="CV298" s="119"/>
      <c r="CW298" s="119"/>
      <c r="CX298" s="119"/>
      <c r="CY298" s="119"/>
      <c r="CZ298" s="119"/>
      <c r="DA298" s="119"/>
      <c r="DB298" s="119"/>
      <c r="DC298" s="119"/>
      <c r="DD298" s="119"/>
      <c r="DE298" s="120"/>
      <c r="DF298" s="20"/>
    </row>
    <row r="299" spans="1:110" ht="10.5" customHeight="1">
      <c r="A299" s="21"/>
      <c r="B299" s="118"/>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c r="AA299" s="119"/>
      <c r="AB299" s="119"/>
      <c r="AC299" s="119"/>
      <c r="AD299" s="119"/>
      <c r="AE299" s="119"/>
      <c r="AF299" s="119"/>
      <c r="AG299" s="119"/>
      <c r="AH299" s="119"/>
      <c r="AI299" s="119"/>
      <c r="AJ299" s="119"/>
      <c r="AK299" s="119"/>
      <c r="AL299" s="119"/>
      <c r="AM299" s="119"/>
      <c r="AN299" s="119"/>
      <c r="AO299" s="119"/>
      <c r="AP299" s="119"/>
      <c r="AQ299" s="119"/>
      <c r="AR299" s="119"/>
      <c r="AS299" s="119"/>
      <c r="AT299" s="119"/>
      <c r="AU299" s="119"/>
      <c r="AV299" s="119"/>
      <c r="AW299" s="119"/>
      <c r="AX299" s="119"/>
      <c r="AY299" s="119"/>
      <c r="AZ299" s="119"/>
      <c r="BA299" s="119"/>
      <c r="BB299" s="119"/>
      <c r="BC299" s="119"/>
      <c r="BD299" s="119"/>
      <c r="BE299" s="119"/>
      <c r="BF299" s="119"/>
      <c r="BG299" s="119"/>
      <c r="BH299" s="119"/>
      <c r="BI299" s="119"/>
      <c r="BJ299" s="119"/>
      <c r="BK299" s="119"/>
      <c r="BL299" s="119"/>
      <c r="BM299" s="119"/>
      <c r="BN299" s="119"/>
      <c r="BO299" s="119"/>
      <c r="BP299" s="119"/>
      <c r="BQ299" s="119"/>
      <c r="BR299" s="119"/>
      <c r="BS299" s="119"/>
      <c r="BT299" s="119"/>
      <c r="BU299" s="119"/>
      <c r="BV299" s="119"/>
      <c r="BW299" s="119"/>
      <c r="BX299" s="119"/>
      <c r="BY299" s="119"/>
      <c r="BZ299" s="119"/>
      <c r="CA299" s="119"/>
      <c r="CB299" s="119"/>
      <c r="CC299" s="119"/>
      <c r="CD299" s="119"/>
      <c r="CE299" s="119"/>
      <c r="CF299" s="119"/>
      <c r="CG299" s="119"/>
      <c r="CH299" s="119"/>
      <c r="CI299" s="119"/>
      <c r="CJ299" s="119"/>
      <c r="CK299" s="119"/>
      <c r="CL299" s="119"/>
      <c r="CM299" s="119"/>
      <c r="CN299" s="119"/>
      <c r="CO299" s="119"/>
      <c r="CP299" s="119"/>
      <c r="CQ299" s="119"/>
      <c r="CR299" s="119"/>
      <c r="CS299" s="119"/>
      <c r="CT299" s="119"/>
      <c r="CU299" s="119"/>
      <c r="CV299" s="119"/>
      <c r="CW299" s="119"/>
      <c r="CX299" s="119"/>
      <c r="CY299" s="119"/>
      <c r="CZ299" s="119"/>
      <c r="DA299" s="119"/>
      <c r="DB299" s="119"/>
      <c r="DC299" s="119"/>
      <c r="DD299" s="119"/>
      <c r="DE299" s="120"/>
      <c r="DF299" s="20"/>
    </row>
    <row r="300" spans="1:110" ht="10.5" customHeight="1">
      <c r="A300" s="21"/>
      <c r="B300" s="118"/>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c r="AA300" s="119"/>
      <c r="AB300" s="119"/>
      <c r="AC300" s="119"/>
      <c r="AD300" s="119"/>
      <c r="AE300" s="119"/>
      <c r="AF300" s="119"/>
      <c r="AG300" s="119"/>
      <c r="AH300" s="119"/>
      <c r="AI300" s="119"/>
      <c r="AJ300" s="119"/>
      <c r="AK300" s="119"/>
      <c r="AL300" s="119"/>
      <c r="AM300" s="119"/>
      <c r="AN300" s="119"/>
      <c r="AO300" s="119"/>
      <c r="AP300" s="119"/>
      <c r="AQ300" s="119"/>
      <c r="AR300" s="119"/>
      <c r="AS300" s="119"/>
      <c r="AT300" s="119"/>
      <c r="AU300" s="119"/>
      <c r="AV300" s="119"/>
      <c r="AW300" s="119"/>
      <c r="AX300" s="119"/>
      <c r="AY300" s="119"/>
      <c r="AZ300" s="119"/>
      <c r="BA300" s="119"/>
      <c r="BB300" s="119"/>
      <c r="BC300" s="119"/>
      <c r="BD300" s="119"/>
      <c r="BE300" s="119"/>
      <c r="BF300" s="119"/>
      <c r="BG300" s="119"/>
      <c r="BH300" s="119"/>
      <c r="BI300" s="119"/>
      <c r="BJ300" s="119"/>
      <c r="BK300" s="119"/>
      <c r="BL300" s="119"/>
      <c r="BM300" s="119"/>
      <c r="BN300" s="119"/>
      <c r="BO300" s="119"/>
      <c r="BP300" s="119"/>
      <c r="BQ300" s="119"/>
      <c r="BR300" s="119"/>
      <c r="BS300" s="119"/>
      <c r="BT300" s="119"/>
      <c r="BU300" s="119"/>
      <c r="BV300" s="119"/>
      <c r="BW300" s="119"/>
      <c r="BX300" s="119"/>
      <c r="BY300" s="119"/>
      <c r="BZ300" s="119"/>
      <c r="CA300" s="119"/>
      <c r="CB300" s="119"/>
      <c r="CC300" s="119"/>
      <c r="CD300" s="119"/>
      <c r="CE300" s="119"/>
      <c r="CF300" s="119"/>
      <c r="CG300" s="119"/>
      <c r="CH300" s="119"/>
      <c r="CI300" s="119"/>
      <c r="CJ300" s="119"/>
      <c r="CK300" s="119"/>
      <c r="CL300" s="119"/>
      <c r="CM300" s="119"/>
      <c r="CN300" s="119"/>
      <c r="CO300" s="119"/>
      <c r="CP300" s="119"/>
      <c r="CQ300" s="119"/>
      <c r="CR300" s="119"/>
      <c r="CS300" s="119"/>
      <c r="CT300" s="119"/>
      <c r="CU300" s="119"/>
      <c r="CV300" s="119"/>
      <c r="CW300" s="119"/>
      <c r="CX300" s="119"/>
      <c r="CY300" s="119"/>
      <c r="CZ300" s="119"/>
      <c r="DA300" s="119"/>
      <c r="DB300" s="119"/>
      <c r="DC300" s="119"/>
      <c r="DD300" s="119"/>
      <c r="DE300" s="120"/>
      <c r="DF300" s="20"/>
    </row>
    <row r="301" spans="1:110" ht="10.5" customHeight="1">
      <c r="A301" s="21"/>
      <c r="B301" s="118"/>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c r="AA301" s="119"/>
      <c r="AB301" s="119"/>
      <c r="AC301" s="119"/>
      <c r="AD301" s="119"/>
      <c r="AE301" s="119"/>
      <c r="AF301" s="119"/>
      <c r="AG301" s="119"/>
      <c r="AH301" s="119"/>
      <c r="AI301" s="119"/>
      <c r="AJ301" s="119"/>
      <c r="AK301" s="119"/>
      <c r="AL301" s="119"/>
      <c r="AM301" s="119"/>
      <c r="AN301" s="119"/>
      <c r="AO301" s="119"/>
      <c r="AP301" s="119"/>
      <c r="AQ301" s="119"/>
      <c r="AR301" s="119"/>
      <c r="AS301" s="119"/>
      <c r="AT301" s="119"/>
      <c r="AU301" s="119"/>
      <c r="AV301" s="119"/>
      <c r="AW301" s="119"/>
      <c r="AX301" s="119"/>
      <c r="AY301" s="119"/>
      <c r="AZ301" s="119"/>
      <c r="BA301" s="119"/>
      <c r="BB301" s="119"/>
      <c r="BC301" s="119"/>
      <c r="BD301" s="119"/>
      <c r="BE301" s="119"/>
      <c r="BF301" s="119"/>
      <c r="BG301" s="119"/>
      <c r="BH301" s="119"/>
      <c r="BI301" s="119"/>
      <c r="BJ301" s="119"/>
      <c r="BK301" s="119"/>
      <c r="BL301" s="119"/>
      <c r="BM301" s="119"/>
      <c r="BN301" s="119"/>
      <c r="BO301" s="119"/>
      <c r="BP301" s="119"/>
      <c r="BQ301" s="119"/>
      <c r="BR301" s="119"/>
      <c r="BS301" s="119"/>
      <c r="BT301" s="119"/>
      <c r="BU301" s="119"/>
      <c r="BV301" s="119"/>
      <c r="BW301" s="119"/>
      <c r="BX301" s="119"/>
      <c r="BY301" s="119"/>
      <c r="BZ301" s="119"/>
      <c r="CA301" s="119"/>
      <c r="CB301" s="119"/>
      <c r="CC301" s="119"/>
      <c r="CD301" s="119"/>
      <c r="CE301" s="119"/>
      <c r="CF301" s="119"/>
      <c r="CG301" s="119"/>
      <c r="CH301" s="119"/>
      <c r="CI301" s="119"/>
      <c r="CJ301" s="119"/>
      <c r="CK301" s="119"/>
      <c r="CL301" s="119"/>
      <c r="CM301" s="119"/>
      <c r="CN301" s="119"/>
      <c r="CO301" s="119"/>
      <c r="CP301" s="119"/>
      <c r="CQ301" s="119"/>
      <c r="CR301" s="119"/>
      <c r="CS301" s="119"/>
      <c r="CT301" s="119"/>
      <c r="CU301" s="119"/>
      <c r="CV301" s="119"/>
      <c r="CW301" s="119"/>
      <c r="CX301" s="119"/>
      <c r="CY301" s="119"/>
      <c r="CZ301" s="119"/>
      <c r="DA301" s="119"/>
      <c r="DB301" s="119"/>
      <c r="DC301" s="119"/>
      <c r="DD301" s="119"/>
      <c r="DE301" s="120"/>
      <c r="DF301" s="20"/>
    </row>
    <row r="302" spans="1:110" ht="10.5" customHeight="1">
      <c r="A302" s="21"/>
      <c r="B302" s="118"/>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c r="AA302" s="119"/>
      <c r="AB302" s="119"/>
      <c r="AC302" s="119"/>
      <c r="AD302" s="119"/>
      <c r="AE302" s="119"/>
      <c r="AF302" s="119"/>
      <c r="AG302" s="119"/>
      <c r="AH302" s="119"/>
      <c r="AI302" s="119"/>
      <c r="AJ302" s="119"/>
      <c r="AK302" s="119"/>
      <c r="AL302" s="119"/>
      <c r="AM302" s="119"/>
      <c r="AN302" s="119"/>
      <c r="AO302" s="119"/>
      <c r="AP302" s="119"/>
      <c r="AQ302" s="119"/>
      <c r="AR302" s="119"/>
      <c r="AS302" s="119"/>
      <c r="AT302" s="119"/>
      <c r="AU302" s="119"/>
      <c r="AV302" s="119"/>
      <c r="AW302" s="119"/>
      <c r="AX302" s="119"/>
      <c r="AY302" s="119"/>
      <c r="AZ302" s="119"/>
      <c r="BA302" s="119"/>
      <c r="BB302" s="119"/>
      <c r="BC302" s="119"/>
      <c r="BD302" s="119"/>
      <c r="BE302" s="119"/>
      <c r="BF302" s="119"/>
      <c r="BG302" s="119"/>
      <c r="BH302" s="119"/>
      <c r="BI302" s="119"/>
      <c r="BJ302" s="119"/>
      <c r="BK302" s="119"/>
      <c r="BL302" s="119"/>
      <c r="BM302" s="119"/>
      <c r="BN302" s="119"/>
      <c r="BO302" s="119"/>
      <c r="BP302" s="119"/>
      <c r="BQ302" s="119"/>
      <c r="BR302" s="119"/>
      <c r="BS302" s="119"/>
      <c r="BT302" s="119"/>
      <c r="BU302" s="119"/>
      <c r="BV302" s="119"/>
      <c r="BW302" s="119"/>
      <c r="BX302" s="119"/>
      <c r="BY302" s="119"/>
      <c r="BZ302" s="119"/>
      <c r="CA302" s="119"/>
      <c r="CB302" s="119"/>
      <c r="CC302" s="119"/>
      <c r="CD302" s="119"/>
      <c r="CE302" s="119"/>
      <c r="CF302" s="119"/>
      <c r="CG302" s="119"/>
      <c r="CH302" s="119"/>
      <c r="CI302" s="119"/>
      <c r="CJ302" s="119"/>
      <c r="CK302" s="119"/>
      <c r="CL302" s="119"/>
      <c r="CM302" s="119"/>
      <c r="CN302" s="119"/>
      <c r="CO302" s="119"/>
      <c r="CP302" s="119"/>
      <c r="CQ302" s="119"/>
      <c r="CR302" s="119"/>
      <c r="CS302" s="119"/>
      <c r="CT302" s="119"/>
      <c r="CU302" s="119"/>
      <c r="CV302" s="119"/>
      <c r="CW302" s="119"/>
      <c r="CX302" s="119"/>
      <c r="CY302" s="119"/>
      <c r="CZ302" s="119"/>
      <c r="DA302" s="119"/>
      <c r="DB302" s="119"/>
      <c r="DC302" s="119"/>
      <c r="DD302" s="119"/>
      <c r="DE302" s="120"/>
      <c r="DF302" s="20"/>
    </row>
    <row r="303" spans="1:110" ht="10.5" customHeight="1">
      <c r="A303" s="21"/>
      <c r="B303" s="118"/>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c r="AA303" s="119"/>
      <c r="AB303" s="119"/>
      <c r="AC303" s="119"/>
      <c r="AD303" s="119"/>
      <c r="AE303" s="119"/>
      <c r="AF303" s="119"/>
      <c r="AG303" s="119"/>
      <c r="AH303" s="119"/>
      <c r="AI303" s="119"/>
      <c r="AJ303" s="119"/>
      <c r="AK303" s="119"/>
      <c r="AL303" s="119"/>
      <c r="AM303" s="119"/>
      <c r="AN303" s="119"/>
      <c r="AO303" s="119"/>
      <c r="AP303" s="119"/>
      <c r="AQ303" s="119"/>
      <c r="AR303" s="119"/>
      <c r="AS303" s="119"/>
      <c r="AT303" s="119"/>
      <c r="AU303" s="119"/>
      <c r="AV303" s="119"/>
      <c r="AW303" s="119"/>
      <c r="AX303" s="119"/>
      <c r="AY303" s="119"/>
      <c r="AZ303" s="119"/>
      <c r="BA303" s="119"/>
      <c r="BB303" s="119"/>
      <c r="BC303" s="119"/>
      <c r="BD303" s="119"/>
      <c r="BE303" s="119"/>
      <c r="BF303" s="119"/>
      <c r="BG303" s="119"/>
      <c r="BH303" s="119"/>
      <c r="BI303" s="119"/>
      <c r="BJ303" s="119"/>
      <c r="BK303" s="119"/>
      <c r="BL303" s="119"/>
      <c r="BM303" s="119"/>
      <c r="BN303" s="119"/>
      <c r="BO303" s="119"/>
      <c r="BP303" s="119"/>
      <c r="BQ303" s="119"/>
      <c r="BR303" s="119"/>
      <c r="BS303" s="119"/>
      <c r="BT303" s="119"/>
      <c r="BU303" s="119"/>
      <c r="BV303" s="119"/>
      <c r="BW303" s="119"/>
      <c r="BX303" s="119"/>
      <c r="BY303" s="119"/>
      <c r="BZ303" s="119"/>
      <c r="CA303" s="119"/>
      <c r="CB303" s="119"/>
      <c r="CC303" s="119"/>
      <c r="CD303" s="119"/>
      <c r="CE303" s="119"/>
      <c r="CF303" s="119"/>
      <c r="CG303" s="119"/>
      <c r="CH303" s="119"/>
      <c r="CI303" s="119"/>
      <c r="CJ303" s="119"/>
      <c r="CK303" s="119"/>
      <c r="CL303" s="119"/>
      <c r="CM303" s="119"/>
      <c r="CN303" s="119"/>
      <c r="CO303" s="119"/>
      <c r="CP303" s="119"/>
      <c r="CQ303" s="119"/>
      <c r="CR303" s="119"/>
      <c r="CS303" s="119"/>
      <c r="CT303" s="119"/>
      <c r="CU303" s="119"/>
      <c r="CV303" s="119"/>
      <c r="CW303" s="119"/>
      <c r="CX303" s="119"/>
      <c r="CY303" s="119"/>
      <c r="CZ303" s="119"/>
      <c r="DA303" s="119"/>
      <c r="DB303" s="119"/>
      <c r="DC303" s="119"/>
      <c r="DD303" s="119"/>
      <c r="DE303" s="120"/>
      <c r="DF303" s="20"/>
    </row>
    <row r="304" spans="1:110" ht="10.5" customHeight="1" thickBot="1">
      <c r="A304" s="21"/>
      <c r="B304" s="121"/>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c r="BE304" s="122"/>
      <c r="BF304" s="122"/>
      <c r="BG304" s="122"/>
      <c r="BH304" s="122"/>
      <c r="BI304" s="122"/>
      <c r="BJ304" s="122"/>
      <c r="BK304" s="122"/>
      <c r="BL304" s="122"/>
      <c r="BM304" s="122"/>
      <c r="BN304" s="122"/>
      <c r="BO304" s="122"/>
      <c r="BP304" s="122"/>
      <c r="BQ304" s="122"/>
      <c r="BR304" s="122"/>
      <c r="BS304" s="122"/>
      <c r="BT304" s="122"/>
      <c r="BU304" s="122"/>
      <c r="BV304" s="122"/>
      <c r="BW304" s="122"/>
      <c r="BX304" s="122"/>
      <c r="BY304" s="122"/>
      <c r="BZ304" s="122"/>
      <c r="CA304" s="122"/>
      <c r="CB304" s="122"/>
      <c r="CC304" s="122"/>
      <c r="CD304" s="122"/>
      <c r="CE304" s="122"/>
      <c r="CF304" s="122"/>
      <c r="CG304" s="122"/>
      <c r="CH304" s="122"/>
      <c r="CI304" s="122"/>
      <c r="CJ304" s="122"/>
      <c r="CK304" s="122"/>
      <c r="CL304" s="122"/>
      <c r="CM304" s="122"/>
      <c r="CN304" s="122"/>
      <c r="CO304" s="122"/>
      <c r="CP304" s="122"/>
      <c r="CQ304" s="122"/>
      <c r="CR304" s="122"/>
      <c r="CS304" s="122"/>
      <c r="CT304" s="122"/>
      <c r="CU304" s="122"/>
      <c r="CV304" s="122"/>
      <c r="CW304" s="122"/>
      <c r="CX304" s="122"/>
      <c r="CY304" s="122"/>
      <c r="CZ304" s="122"/>
      <c r="DA304" s="122"/>
      <c r="DB304" s="122"/>
      <c r="DC304" s="122"/>
      <c r="DD304" s="122"/>
      <c r="DE304" s="123"/>
      <c r="DF304" s="20"/>
    </row>
    <row r="305" spans="1:110" ht="10.5" customHeight="1">
      <c r="A305" s="21"/>
      <c r="B305" s="109" t="s">
        <v>100</v>
      </c>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c r="AK305" s="110"/>
      <c r="AL305" s="110"/>
      <c r="AM305" s="110"/>
      <c r="AN305" s="110"/>
      <c r="AO305" s="110"/>
      <c r="AP305" s="110"/>
      <c r="AQ305" s="110"/>
      <c r="AR305" s="110"/>
      <c r="AS305" s="110"/>
      <c r="AT305" s="110"/>
      <c r="AU305" s="110"/>
      <c r="AV305" s="110"/>
      <c r="AW305" s="110"/>
      <c r="AX305" s="110"/>
      <c r="AY305" s="110"/>
      <c r="AZ305" s="110"/>
      <c r="BA305" s="110"/>
      <c r="BB305" s="110"/>
      <c r="BC305" s="110"/>
      <c r="BD305" s="110"/>
      <c r="BE305" s="110"/>
      <c r="BF305" s="110"/>
      <c r="BG305" s="110"/>
      <c r="BH305" s="110"/>
      <c r="BI305" s="110"/>
      <c r="BJ305" s="110"/>
      <c r="BK305" s="110"/>
      <c r="BL305" s="110"/>
      <c r="BM305" s="110"/>
      <c r="BN305" s="110"/>
      <c r="BO305" s="110"/>
      <c r="BP305" s="110"/>
      <c r="BQ305" s="110"/>
      <c r="BR305" s="110"/>
      <c r="BS305" s="110"/>
      <c r="BT305" s="110"/>
      <c r="BU305" s="110"/>
      <c r="BV305" s="110"/>
      <c r="BW305" s="110"/>
      <c r="BX305" s="110"/>
      <c r="BY305" s="110"/>
      <c r="BZ305" s="110"/>
      <c r="CA305" s="110"/>
      <c r="CB305" s="110"/>
      <c r="CC305" s="110"/>
      <c r="CD305" s="110"/>
      <c r="CE305" s="110"/>
      <c r="CF305" s="110"/>
      <c r="CG305" s="110"/>
      <c r="CH305" s="110"/>
      <c r="CI305" s="110"/>
      <c r="CJ305" s="110"/>
      <c r="CK305" s="110"/>
      <c r="CL305" s="110"/>
      <c r="CM305" s="110"/>
      <c r="CN305" s="110"/>
      <c r="CO305" s="110"/>
      <c r="CP305" s="110"/>
      <c r="CQ305" s="110"/>
      <c r="CR305" s="110"/>
      <c r="CS305" s="110"/>
      <c r="CT305" s="110"/>
      <c r="CU305" s="110"/>
      <c r="CV305" s="110"/>
      <c r="CW305" s="110"/>
      <c r="CX305" s="110"/>
      <c r="CY305" s="110"/>
      <c r="CZ305" s="110"/>
      <c r="DA305" s="110"/>
      <c r="DB305" s="110"/>
      <c r="DC305" s="110"/>
      <c r="DD305" s="110"/>
      <c r="DE305" s="111"/>
      <c r="DF305" s="20"/>
    </row>
    <row r="306" spans="1:110" ht="10.5" customHeight="1">
      <c r="A306" s="21"/>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c r="AX306" s="113"/>
      <c r="AY306" s="113"/>
      <c r="AZ306" s="113"/>
      <c r="BA306" s="113"/>
      <c r="BB306" s="113"/>
      <c r="BC306" s="113"/>
      <c r="BD306" s="113"/>
      <c r="BE306" s="113"/>
      <c r="BF306" s="113"/>
      <c r="BG306" s="113"/>
      <c r="BH306" s="113"/>
      <c r="BI306" s="113"/>
      <c r="BJ306" s="113"/>
      <c r="BK306" s="113"/>
      <c r="BL306" s="113"/>
      <c r="BM306" s="113"/>
      <c r="BN306" s="113"/>
      <c r="BO306" s="113"/>
      <c r="BP306" s="113"/>
      <c r="BQ306" s="113"/>
      <c r="BR306" s="113"/>
      <c r="BS306" s="113"/>
      <c r="BT306" s="113"/>
      <c r="BU306" s="113"/>
      <c r="BV306" s="113"/>
      <c r="BW306" s="113"/>
      <c r="BX306" s="113"/>
      <c r="BY306" s="113"/>
      <c r="BZ306" s="113"/>
      <c r="CA306" s="113"/>
      <c r="CB306" s="113"/>
      <c r="CC306" s="113"/>
      <c r="CD306" s="113"/>
      <c r="CE306" s="113"/>
      <c r="CF306" s="113"/>
      <c r="CG306" s="113"/>
      <c r="CH306" s="113"/>
      <c r="CI306" s="113"/>
      <c r="CJ306" s="113"/>
      <c r="CK306" s="113"/>
      <c r="CL306" s="113"/>
      <c r="CM306" s="113"/>
      <c r="CN306" s="113"/>
      <c r="CO306" s="113"/>
      <c r="CP306" s="113"/>
      <c r="CQ306" s="113"/>
      <c r="CR306" s="113"/>
      <c r="CS306" s="113"/>
      <c r="CT306" s="113"/>
      <c r="CU306" s="113"/>
      <c r="CV306" s="113"/>
      <c r="CW306" s="113"/>
      <c r="CX306" s="113"/>
      <c r="CY306" s="113"/>
      <c r="CZ306" s="113"/>
      <c r="DA306" s="113"/>
      <c r="DB306" s="113"/>
      <c r="DC306" s="113"/>
      <c r="DD306" s="113"/>
      <c r="DE306" s="114"/>
      <c r="DF306" s="20"/>
    </row>
    <row r="307" spans="1:110" ht="10.5" customHeight="1">
      <c r="A307" s="21"/>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c r="AX307" s="113"/>
      <c r="AY307" s="113"/>
      <c r="AZ307" s="113"/>
      <c r="BA307" s="113"/>
      <c r="BB307" s="113"/>
      <c r="BC307" s="113"/>
      <c r="BD307" s="113"/>
      <c r="BE307" s="113"/>
      <c r="BF307" s="113"/>
      <c r="BG307" s="113"/>
      <c r="BH307" s="113"/>
      <c r="BI307" s="113"/>
      <c r="BJ307" s="113"/>
      <c r="BK307" s="113"/>
      <c r="BL307" s="113"/>
      <c r="BM307" s="113"/>
      <c r="BN307" s="113"/>
      <c r="BO307" s="113"/>
      <c r="BP307" s="113"/>
      <c r="BQ307" s="113"/>
      <c r="BR307" s="113"/>
      <c r="BS307" s="113"/>
      <c r="BT307" s="113"/>
      <c r="BU307" s="113"/>
      <c r="BV307" s="113"/>
      <c r="BW307" s="113"/>
      <c r="BX307" s="113"/>
      <c r="BY307" s="113"/>
      <c r="BZ307" s="113"/>
      <c r="CA307" s="113"/>
      <c r="CB307" s="113"/>
      <c r="CC307" s="113"/>
      <c r="CD307" s="113"/>
      <c r="CE307" s="113"/>
      <c r="CF307" s="113"/>
      <c r="CG307" s="113"/>
      <c r="CH307" s="113"/>
      <c r="CI307" s="113"/>
      <c r="CJ307" s="113"/>
      <c r="CK307" s="113"/>
      <c r="CL307" s="113"/>
      <c r="CM307" s="113"/>
      <c r="CN307" s="113"/>
      <c r="CO307" s="113"/>
      <c r="CP307" s="113"/>
      <c r="CQ307" s="113"/>
      <c r="CR307" s="113"/>
      <c r="CS307" s="113"/>
      <c r="CT307" s="113"/>
      <c r="CU307" s="113"/>
      <c r="CV307" s="113"/>
      <c r="CW307" s="113"/>
      <c r="CX307" s="113"/>
      <c r="CY307" s="113"/>
      <c r="CZ307" s="113"/>
      <c r="DA307" s="113"/>
      <c r="DB307" s="113"/>
      <c r="DC307" s="113"/>
      <c r="DD307" s="113"/>
      <c r="DE307" s="114"/>
      <c r="DF307" s="20"/>
    </row>
    <row r="308" spans="1:110" ht="10.5" customHeight="1">
      <c r="A308" s="21"/>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c r="AX308" s="113"/>
      <c r="AY308" s="113"/>
      <c r="AZ308" s="113"/>
      <c r="BA308" s="113"/>
      <c r="BB308" s="113"/>
      <c r="BC308" s="113"/>
      <c r="BD308" s="113"/>
      <c r="BE308" s="113"/>
      <c r="BF308" s="113"/>
      <c r="BG308" s="113"/>
      <c r="BH308" s="113"/>
      <c r="BI308" s="113"/>
      <c r="BJ308" s="113"/>
      <c r="BK308" s="113"/>
      <c r="BL308" s="113"/>
      <c r="BM308" s="113"/>
      <c r="BN308" s="113"/>
      <c r="BO308" s="113"/>
      <c r="BP308" s="113"/>
      <c r="BQ308" s="113"/>
      <c r="BR308" s="113"/>
      <c r="BS308" s="113"/>
      <c r="BT308" s="113"/>
      <c r="BU308" s="113"/>
      <c r="BV308" s="113"/>
      <c r="BW308" s="113"/>
      <c r="BX308" s="113"/>
      <c r="BY308" s="113"/>
      <c r="BZ308" s="113"/>
      <c r="CA308" s="113"/>
      <c r="CB308" s="113"/>
      <c r="CC308" s="113"/>
      <c r="CD308" s="113"/>
      <c r="CE308" s="113"/>
      <c r="CF308" s="113"/>
      <c r="CG308" s="113"/>
      <c r="CH308" s="113"/>
      <c r="CI308" s="113"/>
      <c r="CJ308" s="113"/>
      <c r="CK308" s="113"/>
      <c r="CL308" s="113"/>
      <c r="CM308" s="113"/>
      <c r="CN308" s="113"/>
      <c r="CO308" s="113"/>
      <c r="CP308" s="113"/>
      <c r="CQ308" s="113"/>
      <c r="CR308" s="113"/>
      <c r="CS308" s="113"/>
      <c r="CT308" s="113"/>
      <c r="CU308" s="113"/>
      <c r="CV308" s="113"/>
      <c r="CW308" s="113"/>
      <c r="CX308" s="113"/>
      <c r="CY308" s="113"/>
      <c r="CZ308" s="113"/>
      <c r="DA308" s="113"/>
      <c r="DB308" s="113"/>
      <c r="DC308" s="113"/>
      <c r="DD308" s="113"/>
      <c r="DE308" s="114"/>
      <c r="DF308" s="20"/>
    </row>
    <row r="309" spans="1:110" ht="10.5" customHeight="1">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c r="AX309" s="113"/>
      <c r="AY309" s="113"/>
      <c r="AZ309" s="113"/>
      <c r="BA309" s="113"/>
      <c r="BB309" s="113"/>
      <c r="BC309" s="113"/>
      <c r="BD309" s="113"/>
      <c r="BE309" s="113"/>
      <c r="BF309" s="113"/>
      <c r="BG309" s="113"/>
      <c r="BH309" s="113"/>
      <c r="BI309" s="113"/>
      <c r="BJ309" s="113"/>
      <c r="BK309" s="113"/>
      <c r="BL309" s="113"/>
      <c r="BM309" s="113"/>
      <c r="BN309" s="113"/>
      <c r="BO309" s="113"/>
      <c r="BP309" s="113"/>
      <c r="BQ309" s="113"/>
      <c r="BR309" s="113"/>
      <c r="BS309" s="113"/>
      <c r="BT309" s="113"/>
      <c r="BU309" s="113"/>
      <c r="BV309" s="113"/>
      <c r="BW309" s="113"/>
      <c r="BX309" s="113"/>
      <c r="BY309" s="113"/>
      <c r="BZ309" s="113"/>
      <c r="CA309" s="113"/>
      <c r="CB309" s="113"/>
      <c r="CC309" s="113"/>
      <c r="CD309" s="113"/>
      <c r="CE309" s="113"/>
      <c r="CF309" s="113"/>
      <c r="CG309" s="113"/>
      <c r="CH309" s="113"/>
      <c r="CI309" s="113"/>
      <c r="CJ309" s="113"/>
      <c r="CK309" s="113"/>
      <c r="CL309" s="113"/>
      <c r="CM309" s="113"/>
      <c r="CN309" s="113"/>
      <c r="CO309" s="113"/>
      <c r="CP309" s="113"/>
      <c r="CQ309" s="113"/>
      <c r="CR309" s="113"/>
      <c r="CS309" s="113"/>
      <c r="CT309" s="113"/>
      <c r="CU309" s="113"/>
      <c r="CV309" s="113"/>
      <c r="CW309" s="113"/>
      <c r="CX309" s="113"/>
      <c r="CY309" s="113"/>
      <c r="CZ309" s="113"/>
      <c r="DA309" s="113"/>
      <c r="DB309" s="113"/>
      <c r="DC309" s="113"/>
      <c r="DD309" s="113"/>
      <c r="DE309" s="114"/>
    </row>
    <row r="310" spans="1:110" ht="10.5" customHeight="1">
      <c r="A310" s="21"/>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c r="AX310" s="113"/>
      <c r="AY310" s="113"/>
      <c r="AZ310" s="113"/>
      <c r="BA310" s="113"/>
      <c r="BB310" s="113"/>
      <c r="BC310" s="113"/>
      <c r="BD310" s="113"/>
      <c r="BE310" s="113"/>
      <c r="BF310" s="113"/>
      <c r="BG310" s="113"/>
      <c r="BH310" s="113"/>
      <c r="BI310" s="113"/>
      <c r="BJ310" s="113"/>
      <c r="BK310" s="113"/>
      <c r="BL310" s="113"/>
      <c r="BM310" s="113"/>
      <c r="BN310" s="113"/>
      <c r="BO310" s="113"/>
      <c r="BP310" s="113"/>
      <c r="BQ310" s="113"/>
      <c r="BR310" s="113"/>
      <c r="BS310" s="113"/>
      <c r="BT310" s="113"/>
      <c r="BU310" s="113"/>
      <c r="BV310" s="113"/>
      <c r="BW310" s="113"/>
      <c r="BX310" s="113"/>
      <c r="BY310" s="113"/>
      <c r="BZ310" s="113"/>
      <c r="CA310" s="113"/>
      <c r="CB310" s="113"/>
      <c r="CC310" s="113"/>
      <c r="CD310" s="113"/>
      <c r="CE310" s="113"/>
      <c r="CF310" s="113"/>
      <c r="CG310" s="113"/>
      <c r="CH310" s="113"/>
      <c r="CI310" s="113"/>
      <c r="CJ310" s="113"/>
      <c r="CK310" s="113"/>
      <c r="CL310" s="113"/>
      <c r="CM310" s="113"/>
      <c r="CN310" s="113"/>
      <c r="CO310" s="113"/>
      <c r="CP310" s="113"/>
      <c r="CQ310" s="113"/>
      <c r="CR310" s="113"/>
      <c r="CS310" s="113"/>
      <c r="CT310" s="113"/>
      <c r="CU310" s="113"/>
      <c r="CV310" s="113"/>
      <c r="CW310" s="113"/>
      <c r="CX310" s="113"/>
      <c r="CY310" s="113"/>
      <c r="CZ310" s="113"/>
      <c r="DA310" s="113"/>
      <c r="DB310" s="113"/>
      <c r="DC310" s="113"/>
      <c r="DD310" s="113"/>
      <c r="DE310" s="114"/>
      <c r="DF310" s="20"/>
    </row>
    <row r="311" spans="1:110" ht="10.5" customHeight="1">
      <c r="A311" s="21"/>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c r="AX311" s="113"/>
      <c r="AY311" s="113"/>
      <c r="AZ311" s="113"/>
      <c r="BA311" s="113"/>
      <c r="BB311" s="113"/>
      <c r="BC311" s="113"/>
      <c r="BD311" s="113"/>
      <c r="BE311" s="113"/>
      <c r="BF311" s="113"/>
      <c r="BG311" s="113"/>
      <c r="BH311" s="113"/>
      <c r="BI311" s="113"/>
      <c r="BJ311" s="113"/>
      <c r="BK311" s="113"/>
      <c r="BL311" s="113"/>
      <c r="BM311" s="113"/>
      <c r="BN311" s="113"/>
      <c r="BO311" s="113"/>
      <c r="BP311" s="113"/>
      <c r="BQ311" s="113"/>
      <c r="BR311" s="113"/>
      <c r="BS311" s="113"/>
      <c r="BT311" s="113"/>
      <c r="BU311" s="113"/>
      <c r="BV311" s="113"/>
      <c r="BW311" s="113"/>
      <c r="BX311" s="113"/>
      <c r="BY311" s="113"/>
      <c r="BZ311" s="113"/>
      <c r="CA311" s="113"/>
      <c r="CB311" s="113"/>
      <c r="CC311" s="113"/>
      <c r="CD311" s="113"/>
      <c r="CE311" s="113"/>
      <c r="CF311" s="113"/>
      <c r="CG311" s="113"/>
      <c r="CH311" s="113"/>
      <c r="CI311" s="113"/>
      <c r="CJ311" s="113"/>
      <c r="CK311" s="113"/>
      <c r="CL311" s="113"/>
      <c r="CM311" s="113"/>
      <c r="CN311" s="113"/>
      <c r="CO311" s="113"/>
      <c r="CP311" s="113"/>
      <c r="CQ311" s="113"/>
      <c r="CR311" s="113"/>
      <c r="CS311" s="113"/>
      <c r="CT311" s="113"/>
      <c r="CU311" s="113"/>
      <c r="CV311" s="113"/>
      <c r="CW311" s="113"/>
      <c r="CX311" s="113"/>
      <c r="CY311" s="113"/>
      <c r="CZ311" s="113"/>
      <c r="DA311" s="113"/>
      <c r="DB311" s="113"/>
      <c r="DC311" s="113"/>
      <c r="DD311" s="113"/>
      <c r="DE311" s="114"/>
      <c r="DF311" s="20"/>
    </row>
    <row r="312" spans="1:110" ht="10.5" customHeight="1">
      <c r="A312" s="21"/>
      <c r="B312" s="103" t="s">
        <v>136</v>
      </c>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c r="CX312" s="104"/>
      <c r="CY312" s="104"/>
      <c r="CZ312" s="104"/>
      <c r="DA312" s="104"/>
      <c r="DB312" s="104"/>
      <c r="DC312" s="104"/>
      <c r="DD312" s="104"/>
      <c r="DE312" s="105"/>
      <c r="DF312" s="20"/>
    </row>
    <row r="313" spans="1:110" ht="10.5" customHeight="1" thickBot="1">
      <c r="A313" s="21"/>
      <c r="B313" s="106"/>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c r="AL313" s="107"/>
      <c r="AM313" s="107"/>
      <c r="AN313" s="107"/>
      <c r="AO313" s="107"/>
      <c r="AP313" s="107"/>
      <c r="AQ313" s="107"/>
      <c r="AR313" s="107"/>
      <c r="AS313" s="107"/>
      <c r="AT313" s="107"/>
      <c r="AU313" s="107"/>
      <c r="AV313" s="107"/>
      <c r="AW313" s="107"/>
      <c r="AX313" s="107"/>
      <c r="AY313" s="107"/>
      <c r="AZ313" s="107"/>
      <c r="BA313" s="107"/>
      <c r="BB313" s="107"/>
      <c r="BC313" s="107"/>
      <c r="BD313" s="107"/>
      <c r="BE313" s="107"/>
      <c r="BF313" s="107"/>
      <c r="BG313" s="107"/>
      <c r="BH313" s="107"/>
      <c r="BI313" s="107"/>
      <c r="BJ313" s="107"/>
      <c r="BK313" s="107"/>
      <c r="BL313" s="107"/>
      <c r="BM313" s="107"/>
      <c r="BN313" s="107"/>
      <c r="BO313" s="107"/>
      <c r="BP313" s="107"/>
      <c r="BQ313" s="107"/>
      <c r="BR313" s="107"/>
      <c r="BS313" s="107"/>
      <c r="BT313" s="107"/>
      <c r="BU313" s="107"/>
      <c r="BV313" s="107"/>
      <c r="BW313" s="107"/>
      <c r="BX313" s="107"/>
      <c r="BY313" s="107"/>
      <c r="BZ313" s="107"/>
      <c r="CA313" s="107"/>
      <c r="CB313" s="107"/>
      <c r="CC313" s="107"/>
      <c r="CD313" s="107"/>
      <c r="CE313" s="107"/>
      <c r="CF313" s="107"/>
      <c r="CG313" s="107"/>
      <c r="CH313" s="107"/>
      <c r="CI313" s="107"/>
      <c r="CJ313" s="107"/>
      <c r="CK313" s="107"/>
      <c r="CL313" s="107"/>
      <c r="CM313" s="107"/>
      <c r="CN313" s="107"/>
      <c r="CO313" s="107"/>
      <c r="CP313" s="107"/>
      <c r="CQ313" s="107"/>
      <c r="CR313" s="107"/>
      <c r="CS313" s="107"/>
      <c r="CT313" s="107"/>
      <c r="CU313" s="107"/>
      <c r="CV313" s="107"/>
      <c r="CW313" s="107"/>
      <c r="CX313" s="107"/>
      <c r="CY313" s="107"/>
      <c r="CZ313" s="107"/>
      <c r="DA313" s="107"/>
      <c r="DB313" s="107"/>
      <c r="DC313" s="107"/>
      <c r="DD313" s="107"/>
      <c r="DE313" s="108"/>
      <c r="DF313" s="20"/>
    </row>
    <row r="314" spans="1:110" ht="10.5" customHeight="1">
      <c r="A314" s="21"/>
      <c r="B314" s="255" t="s">
        <v>138</v>
      </c>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c r="AA314" s="256"/>
      <c r="AB314" s="256"/>
      <c r="AC314" s="256"/>
      <c r="AD314" s="256"/>
      <c r="AE314" s="256"/>
      <c r="AF314" s="256"/>
      <c r="AG314" s="256"/>
      <c r="AH314" s="256"/>
      <c r="AI314" s="256"/>
      <c r="AJ314" s="256"/>
      <c r="AK314" s="256"/>
      <c r="AL314" s="256"/>
      <c r="AM314" s="256"/>
      <c r="AN314" s="256"/>
      <c r="AO314" s="256"/>
      <c r="AP314" s="256"/>
      <c r="AQ314" s="256"/>
      <c r="AR314" s="256"/>
      <c r="AS314" s="256"/>
      <c r="AT314" s="256"/>
      <c r="AU314" s="256"/>
      <c r="AV314" s="256"/>
      <c r="AW314" s="256"/>
      <c r="AX314" s="256"/>
      <c r="AY314" s="256"/>
      <c r="AZ314" s="256"/>
      <c r="BA314" s="256"/>
      <c r="BB314" s="256"/>
      <c r="BC314" s="256"/>
      <c r="BD314" s="256"/>
      <c r="BE314" s="256"/>
      <c r="BF314" s="256"/>
      <c r="BG314" s="256"/>
      <c r="BH314" s="256"/>
      <c r="BI314" s="256"/>
      <c r="BJ314" s="256"/>
      <c r="BK314" s="256"/>
      <c r="BL314" s="256"/>
      <c r="BM314" s="256"/>
      <c r="BN314" s="256"/>
      <c r="BO314" s="256"/>
      <c r="BP314" s="256"/>
      <c r="BQ314" s="256"/>
      <c r="BR314" s="256"/>
      <c r="BS314" s="256"/>
      <c r="BT314" s="256"/>
      <c r="BU314" s="256"/>
      <c r="BV314" s="256"/>
      <c r="BW314" s="256"/>
      <c r="BX314" s="256"/>
      <c r="BY314" s="256"/>
      <c r="BZ314" s="256"/>
      <c r="CA314" s="256"/>
      <c r="CB314" s="256"/>
      <c r="CC314" s="256"/>
      <c r="CD314" s="256"/>
      <c r="CE314" s="256"/>
      <c r="CF314" s="256"/>
      <c r="CG314" s="256"/>
      <c r="CH314" s="256"/>
      <c r="CI314" s="256"/>
      <c r="CJ314" s="256"/>
      <c r="CK314" s="256"/>
      <c r="CL314" s="256"/>
      <c r="CM314" s="256"/>
      <c r="CN314" s="256"/>
      <c r="CO314" s="256"/>
      <c r="CP314" s="256"/>
      <c r="CQ314" s="256"/>
      <c r="CR314" s="256"/>
      <c r="CS314" s="256"/>
      <c r="CT314" s="256"/>
      <c r="CU314" s="256"/>
      <c r="CV314" s="256"/>
      <c r="CW314" s="256"/>
      <c r="CX314" s="256"/>
      <c r="CY314" s="256"/>
      <c r="CZ314" s="256"/>
      <c r="DA314" s="256"/>
      <c r="DB314" s="256"/>
      <c r="DC314" s="256"/>
      <c r="DD314" s="256"/>
      <c r="DE314" s="257"/>
      <c r="DF314" s="20"/>
    </row>
    <row r="315" spans="1:110" ht="10.5" customHeight="1">
      <c r="A315" s="21"/>
      <c r="B315" s="258"/>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c r="AB315" s="259"/>
      <c r="AC315" s="259"/>
      <c r="AD315" s="259"/>
      <c r="AE315" s="259"/>
      <c r="AF315" s="259"/>
      <c r="AG315" s="259"/>
      <c r="AH315" s="259"/>
      <c r="AI315" s="259"/>
      <c r="AJ315" s="259"/>
      <c r="AK315" s="259"/>
      <c r="AL315" s="259"/>
      <c r="AM315" s="259"/>
      <c r="AN315" s="259"/>
      <c r="AO315" s="259"/>
      <c r="AP315" s="259"/>
      <c r="AQ315" s="259"/>
      <c r="AR315" s="259"/>
      <c r="AS315" s="259"/>
      <c r="AT315" s="259"/>
      <c r="AU315" s="259"/>
      <c r="AV315" s="259"/>
      <c r="AW315" s="259"/>
      <c r="AX315" s="259"/>
      <c r="AY315" s="259"/>
      <c r="AZ315" s="259"/>
      <c r="BA315" s="259"/>
      <c r="BB315" s="259"/>
      <c r="BC315" s="259"/>
      <c r="BD315" s="259"/>
      <c r="BE315" s="259"/>
      <c r="BF315" s="259"/>
      <c r="BG315" s="259"/>
      <c r="BH315" s="259"/>
      <c r="BI315" s="259"/>
      <c r="BJ315" s="259"/>
      <c r="BK315" s="259"/>
      <c r="BL315" s="259"/>
      <c r="BM315" s="259"/>
      <c r="BN315" s="259"/>
      <c r="BO315" s="259"/>
      <c r="BP315" s="259"/>
      <c r="BQ315" s="259"/>
      <c r="BR315" s="259"/>
      <c r="BS315" s="259"/>
      <c r="BT315" s="259"/>
      <c r="BU315" s="259"/>
      <c r="BV315" s="259"/>
      <c r="BW315" s="259"/>
      <c r="BX315" s="259"/>
      <c r="BY315" s="259"/>
      <c r="BZ315" s="259"/>
      <c r="CA315" s="259"/>
      <c r="CB315" s="259"/>
      <c r="CC315" s="259"/>
      <c r="CD315" s="259"/>
      <c r="CE315" s="259"/>
      <c r="CF315" s="259"/>
      <c r="CG315" s="259"/>
      <c r="CH315" s="259"/>
      <c r="CI315" s="259"/>
      <c r="CJ315" s="259"/>
      <c r="CK315" s="259"/>
      <c r="CL315" s="259"/>
      <c r="CM315" s="259"/>
      <c r="CN315" s="259"/>
      <c r="CO315" s="259"/>
      <c r="CP315" s="259"/>
      <c r="CQ315" s="259"/>
      <c r="CR315" s="259"/>
      <c r="CS315" s="259"/>
      <c r="CT315" s="259"/>
      <c r="CU315" s="259"/>
      <c r="CV315" s="259"/>
      <c r="CW315" s="259"/>
      <c r="CX315" s="259"/>
      <c r="CY315" s="259"/>
      <c r="CZ315" s="259"/>
      <c r="DA315" s="259"/>
      <c r="DB315" s="259"/>
      <c r="DC315" s="259"/>
      <c r="DD315" s="259"/>
      <c r="DE315" s="260"/>
      <c r="DF315" s="20"/>
    </row>
    <row r="316" spans="1:110" ht="10.5" customHeight="1">
      <c r="A316" s="21"/>
      <c r="B316" s="258"/>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c r="AB316" s="259"/>
      <c r="AC316" s="259"/>
      <c r="AD316" s="259"/>
      <c r="AE316" s="259"/>
      <c r="AF316" s="259"/>
      <c r="AG316" s="259"/>
      <c r="AH316" s="259"/>
      <c r="AI316" s="259"/>
      <c r="AJ316" s="259"/>
      <c r="AK316" s="259"/>
      <c r="AL316" s="259"/>
      <c r="AM316" s="259"/>
      <c r="AN316" s="259"/>
      <c r="AO316" s="259"/>
      <c r="AP316" s="259"/>
      <c r="AQ316" s="259"/>
      <c r="AR316" s="259"/>
      <c r="AS316" s="259"/>
      <c r="AT316" s="259"/>
      <c r="AU316" s="259"/>
      <c r="AV316" s="259"/>
      <c r="AW316" s="259"/>
      <c r="AX316" s="259"/>
      <c r="AY316" s="259"/>
      <c r="AZ316" s="259"/>
      <c r="BA316" s="259"/>
      <c r="BB316" s="259"/>
      <c r="BC316" s="259"/>
      <c r="BD316" s="259"/>
      <c r="BE316" s="259"/>
      <c r="BF316" s="259"/>
      <c r="BG316" s="259"/>
      <c r="BH316" s="259"/>
      <c r="BI316" s="259"/>
      <c r="BJ316" s="259"/>
      <c r="BK316" s="259"/>
      <c r="BL316" s="259"/>
      <c r="BM316" s="259"/>
      <c r="BN316" s="259"/>
      <c r="BO316" s="259"/>
      <c r="BP316" s="259"/>
      <c r="BQ316" s="259"/>
      <c r="BR316" s="259"/>
      <c r="BS316" s="259"/>
      <c r="BT316" s="259"/>
      <c r="BU316" s="259"/>
      <c r="BV316" s="259"/>
      <c r="BW316" s="259"/>
      <c r="BX316" s="259"/>
      <c r="BY316" s="259"/>
      <c r="BZ316" s="259"/>
      <c r="CA316" s="259"/>
      <c r="CB316" s="259"/>
      <c r="CC316" s="259"/>
      <c r="CD316" s="259"/>
      <c r="CE316" s="259"/>
      <c r="CF316" s="259"/>
      <c r="CG316" s="259"/>
      <c r="CH316" s="259"/>
      <c r="CI316" s="259"/>
      <c r="CJ316" s="259"/>
      <c r="CK316" s="259"/>
      <c r="CL316" s="259"/>
      <c r="CM316" s="259"/>
      <c r="CN316" s="259"/>
      <c r="CO316" s="259"/>
      <c r="CP316" s="259"/>
      <c r="CQ316" s="259"/>
      <c r="CR316" s="259"/>
      <c r="CS316" s="259"/>
      <c r="CT316" s="259"/>
      <c r="CU316" s="259"/>
      <c r="CV316" s="259"/>
      <c r="CW316" s="259"/>
      <c r="CX316" s="259"/>
      <c r="CY316" s="259"/>
      <c r="CZ316" s="259"/>
      <c r="DA316" s="259"/>
      <c r="DB316" s="259"/>
      <c r="DC316" s="259"/>
      <c r="DD316" s="259"/>
      <c r="DE316" s="260"/>
      <c r="DF316" s="20"/>
    </row>
    <row r="317" spans="1:110" ht="10.5" customHeight="1" thickBot="1">
      <c r="B317" s="42"/>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4"/>
    </row>
    <row r="318" spans="1:110" ht="10.5" customHeight="1">
      <c r="A318" s="21"/>
      <c r="B318" s="214" t="s">
        <v>133</v>
      </c>
      <c r="C318" s="215"/>
      <c r="D318" s="215"/>
      <c r="E318" s="215"/>
      <c r="F318" s="215"/>
      <c r="G318" s="215"/>
      <c r="H318" s="215"/>
      <c r="I318" s="215"/>
      <c r="J318" s="215"/>
      <c r="K318" s="215"/>
      <c r="L318" s="215"/>
      <c r="M318" s="215"/>
      <c r="N318" s="215"/>
      <c r="O318" s="215"/>
      <c r="P318" s="215"/>
      <c r="Q318" s="215"/>
      <c r="R318" s="215"/>
      <c r="S318" s="215"/>
      <c r="T318" s="215"/>
      <c r="U318" s="215"/>
      <c r="V318" s="215"/>
      <c r="W318" s="215"/>
      <c r="X318" s="215"/>
      <c r="Y318" s="215"/>
      <c r="Z318" s="215"/>
      <c r="AA318" s="215"/>
      <c r="AB318" s="215"/>
      <c r="AC318" s="215"/>
      <c r="AD318" s="215"/>
      <c r="AE318" s="215"/>
      <c r="AF318" s="215"/>
      <c r="AG318" s="215"/>
      <c r="AH318" s="215"/>
      <c r="AI318" s="215"/>
      <c r="AJ318" s="215"/>
      <c r="AK318" s="215"/>
      <c r="AL318" s="215"/>
      <c r="AM318" s="215"/>
      <c r="AN318" s="215"/>
      <c r="AO318" s="215"/>
      <c r="AP318" s="215"/>
      <c r="AQ318" s="215"/>
      <c r="AR318" s="215"/>
      <c r="AS318" s="215"/>
      <c r="AT318" s="215"/>
      <c r="AU318" s="215"/>
      <c r="AV318" s="215"/>
      <c r="AW318" s="215"/>
      <c r="AX318" s="215"/>
      <c r="AY318" s="215"/>
      <c r="AZ318" s="215"/>
      <c r="BA318" s="215"/>
      <c r="BB318" s="215"/>
      <c r="BC318" s="215"/>
      <c r="BD318" s="215"/>
      <c r="BE318" s="215"/>
      <c r="BF318" s="215"/>
      <c r="BG318" s="215"/>
      <c r="BH318" s="215"/>
      <c r="BI318" s="215"/>
      <c r="BJ318" s="215"/>
      <c r="BK318" s="215"/>
      <c r="BL318" s="215"/>
      <c r="BM318" s="215"/>
      <c r="BN318" s="215"/>
      <c r="BO318" s="215"/>
      <c r="BP318" s="215"/>
      <c r="BQ318" s="215"/>
      <c r="BR318" s="215"/>
      <c r="BS318" s="215"/>
      <c r="BT318" s="215"/>
      <c r="BU318" s="215"/>
      <c r="BV318" s="215"/>
      <c r="BW318" s="215"/>
      <c r="BX318" s="215"/>
      <c r="BY318" s="215"/>
      <c r="BZ318" s="215"/>
      <c r="CA318" s="215"/>
      <c r="CB318" s="215"/>
      <c r="CC318" s="215"/>
      <c r="CD318" s="215"/>
      <c r="CE318" s="215"/>
      <c r="CF318" s="215"/>
      <c r="CG318" s="215"/>
      <c r="CH318" s="215"/>
      <c r="CI318" s="215"/>
      <c r="CJ318" s="215"/>
      <c r="CK318" s="215"/>
      <c r="CL318" s="215"/>
      <c r="CM318" s="215"/>
      <c r="CN318" s="215"/>
      <c r="CO318" s="215"/>
      <c r="CP318" s="215"/>
      <c r="CQ318" s="215"/>
      <c r="CR318" s="215"/>
      <c r="CS318" s="215"/>
      <c r="CT318" s="215"/>
      <c r="CU318" s="215"/>
      <c r="CV318" s="215"/>
      <c r="CW318" s="215"/>
      <c r="CX318" s="215"/>
      <c r="CY318" s="215"/>
      <c r="CZ318" s="215"/>
      <c r="DA318" s="215"/>
      <c r="DB318" s="215"/>
      <c r="DC318" s="215"/>
      <c r="DD318" s="215"/>
      <c r="DE318" s="216"/>
      <c r="DF318" s="21"/>
    </row>
    <row r="319" spans="1:110" ht="10.5" customHeight="1" thickBot="1">
      <c r="A319" s="21"/>
      <c r="B319" s="217"/>
      <c r="C319" s="218"/>
      <c r="D319" s="218"/>
      <c r="E319" s="218"/>
      <c r="F319" s="218"/>
      <c r="G319" s="218"/>
      <c r="H319" s="218"/>
      <c r="I319" s="218"/>
      <c r="J319" s="218"/>
      <c r="K319" s="218"/>
      <c r="L319" s="218"/>
      <c r="M319" s="218"/>
      <c r="N319" s="218"/>
      <c r="O319" s="218"/>
      <c r="P319" s="218"/>
      <c r="Q319" s="218"/>
      <c r="R319" s="218"/>
      <c r="S319" s="218"/>
      <c r="T319" s="218"/>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c r="AR319" s="218"/>
      <c r="AS319" s="218"/>
      <c r="AT319" s="218"/>
      <c r="AU319" s="218"/>
      <c r="AV319" s="218"/>
      <c r="AW319" s="218"/>
      <c r="AX319" s="218"/>
      <c r="AY319" s="218"/>
      <c r="AZ319" s="218"/>
      <c r="BA319" s="218"/>
      <c r="BB319" s="218"/>
      <c r="BC319" s="218"/>
      <c r="BD319" s="218"/>
      <c r="BE319" s="218"/>
      <c r="BF319" s="218"/>
      <c r="BG319" s="218"/>
      <c r="BH319" s="218"/>
      <c r="BI319" s="218"/>
      <c r="BJ319" s="218"/>
      <c r="BK319" s="218"/>
      <c r="BL319" s="218"/>
      <c r="BM319" s="218"/>
      <c r="BN319" s="218"/>
      <c r="BO319" s="218"/>
      <c r="BP319" s="218"/>
      <c r="BQ319" s="218"/>
      <c r="BR319" s="218"/>
      <c r="BS319" s="218"/>
      <c r="BT319" s="218"/>
      <c r="BU319" s="218"/>
      <c r="BV319" s="218"/>
      <c r="BW319" s="218"/>
      <c r="BX319" s="218"/>
      <c r="BY319" s="218"/>
      <c r="BZ319" s="218"/>
      <c r="CA319" s="218"/>
      <c r="CB319" s="218"/>
      <c r="CC319" s="218"/>
      <c r="CD319" s="218"/>
      <c r="CE319" s="218"/>
      <c r="CF319" s="218"/>
      <c r="CG319" s="218"/>
      <c r="CH319" s="218"/>
      <c r="CI319" s="218"/>
      <c r="CJ319" s="218"/>
      <c r="CK319" s="218"/>
      <c r="CL319" s="218"/>
      <c r="CM319" s="218"/>
      <c r="CN319" s="218"/>
      <c r="CO319" s="218"/>
      <c r="CP319" s="218"/>
      <c r="CQ319" s="218"/>
      <c r="CR319" s="218"/>
      <c r="CS319" s="218"/>
      <c r="CT319" s="218"/>
      <c r="CU319" s="218"/>
      <c r="CV319" s="218"/>
      <c r="CW319" s="218"/>
      <c r="CX319" s="218"/>
      <c r="CY319" s="218"/>
      <c r="CZ319" s="218"/>
      <c r="DA319" s="218"/>
      <c r="DB319" s="218"/>
      <c r="DC319" s="218"/>
      <c r="DD319" s="218"/>
      <c r="DE319" s="219"/>
      <c r="DF319" s="21"/>
    </row>
    <row r="320" spans="1:110" ht="10.5" customHeight="1">
      <c r="A320" s="21"/>
      <c r="B320" s="199" t="s">
        <v>134</v>
      </c>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c r="AA320" s="200"/>
      <c r="AB320" s="200"/>
      <c r="AC320" s="200"/>
      <c r="AD320" s="200"/>
      <c r="AE320" s="200"/>
      <c r="AF320" s="200"/>
      <c r="AG320" s="200"/>
      <c r="AH320" s="200"/>
      <c r="AI320" s="200"/>
      <c r="AJ320" s="200"/>
      <c r="AK320" s="200"/>
      <c r="AL320" s="200"/>
      <c r="AM320" s="200"/>
      <c r="AN320" s="200"/>
      <c r="AO320" s="200"/>
      <c r="AP320" s="200"/>
      <c r="AQ320" s="200"/>
      <c r="AR320" s="200"/>
      <c r="AS320" s="200"/>
      <c r="AT320" s="200"/>
      <c r="AU320" s="200"/>
      <c r="AV320" s="200"/>
      <c r="AW320" s="200"/>
      <c r="AX320" s="200"/>
      <c r="AY320" s="200"/>
      <c r="AZ320" s="200"/>
      <c r="BA320" s="200"/>
      <c r="BB320" s="200"/>
      <c r="BC320" s="200"/>
      <c r="BD320" s="200"/>
      <c r="BE320" s="200"/>
      <c r="BF320" s="200"/>
      <c r="BG320" s="200"/>
      <c r="BH320" s="200"/>
      <c r="BI320" s="200"/>
      <c r="BJ320" s="200"/>
      <c r="BK320" s="200"/>
      <c r="BL320" s="200"/>
      <c r="BM320" s="200"/>
      <c r="BN320" s="200"/>
      <c r="BO320" s="200"/>
      <c r="BP320" s="200"/>
      <c r="BQ320" s="200"/>
      <c r="BR320" s="200"/>
      <c r="BS320" s="200"/>
      <c r="BT320" s="200"/>
      <c r="BU320" s="200"/>
      <c r="BV320" s="200"/>
      <c r="BW320" s="200"/>
      <c r="BX320" s="200"/>
      <c r="BY320" s="200"/>
      <c r="BZ320" s="200"/>
      <c r="CA320" s="200"/>
      <c r="CB320" s="200"/>
      <c r="CC320" s="200"/>
      <c r="CD320" s="200"/>
      <c r="CE320" s="200"/>
      <c r="CF320" s="200"/>
      <c r="CG320" s="200"/>
      <c r="CH320" s="200"/>
      <c r="CI320" s="200"/>
      <c r="CJ320" s="200"/>
      <c r="CK320" s="200"/>
      <c r="CL320" s="200"/>
      <c r="CM320" s="200"/>
      <c r="CN320" s="200"/>
      <c r="CO320" s="200"/>
      <c r="CP320" s="200"/>
      <c r="CQ320" s="200"/>
      <c r="CR320" s="200"/>
      <c r="CS320" s="200"/>
      <c r="CT320" s="200"/>
      <c r="CU320" s="200"/>
      <c r="CV320" s="200"/>
      <c r="CW320" s="200"/>
      <c r="CX320" s="200"/>
      <c r="CY320" s="200"/>
      <c r="CZ320" s="200"/>
      <c r="DA320" s="200"/>
      <c r="DB320" s="200"/>
      <c r="DC320" s="200"/>
      <c r="DD320" s="200"/>
      <c r="DE320" s="201"/>
      <c r="DF320" s="21"/>
    </row>
    <row r="321" spans="1:110" ht="10.5" customHeight="1">
      <c r="A321" s="21"/>
      <c r="B321" s="202"/>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c r="AA321" s="203"/>
      <c r="AB321" s="203"/>
      <c r="AC321" s="203"/>
      <c r="AD321" s="203"/>
      <c r="AE321" s="203"/>
      <c r="AF321" s="203"/>
      <c r="AG321" s="203"/>
      <c r="AH321" s="203"/>
      <c r="AI321" s="203"/>
      <c r="AJ321" s="203"/>
      <c r="AK321" s="203"/>
      <c r="AL321" s="203"/>
      <c r="AM321" s="203"/>
      <c r="AN321" s="203"/>
      <c r="AO321" s="203"/>
      <c r="AP321" s="203"/>
      <c r="AQ321" s="203"/>
      <c r="AR321" s="203"/>
      <c r="AS321" s="203"/>
      <c r="AT321" s="203"/>
      <c r="AU321" s="203"/>
      <c r="AV321" s="203"/>
      <c r="AW321" s="203"/>
      <c r="AX321" s="203"/>
      <c r="AY321" s="203"/>
      <c r="AZ321" s="203"/>
      <c r="BA321" s="203"/>
      <c r="BB321" s="203"/>
      <c r="BC321" s="203"/>
      <c r="BD321" s="203"/>
      <c r="BE321" s="203"/>
      <c r="BF321" s="203"/>
      <c r="BG321" s="203"/>
      <c r="BH321" s="203"/>
      <c r="BI321" s="203"/>
      <c r="BJ321" s="203"/>
      <c r="BK321" s="203"/>
      <c r="BL321" s="203"/>
      <c r="BM321" s="203"/>
      <c r="BN321" s="203"/>
      <c r="BO321" s="203"/>
      <c r="BP321" s="203"/>
      <c r="BQ321" s="203"/>
      <c r="BR321" s="203"/>
      <c r="BS321" s="203"/>
      <c r="BT321" s="203"/>
      <c r="BU321" s="203"/>
      <c r="BV321" s="203"/>
      <c r="BW321" s="203"/>
      <c r="BX321" s="203"/>
      <c r="BY321" s="203"/>
      <c r="BZ321" s="203"/>
      <c r="CA321" s="203"/>
      <c r="CB321" s="203"/>
      <c r="CC321" s="203"/>
      <c r="CD321" s="203"/>
      <c r="CE321" s="203"/>
      <c r="CF321" s="203"/>
      <c r="CG321" s="203"/>
      <c r="CH321" s="203"/>
      <c r="CI321" s="203"/>
      <c r="CJ321" s="203"/>
      <c r="CK321" s="203"/>
      <c r="CL321" s="203"/>
      <c r="CM321" s="203"/>
      <c r="CN321" s="203"/>
      <c r="CO321" s="203"/>
      <c r="CP321" s="203"/>
      <c r="CQ321" s="203"/>
      <c r="CR321" s="203"/>
      <c r="CS321" s="203"/>
      <c r="CT321" s="203"/>
      <c r="CU321" s="203"/>
      <c r="CV321" s="203"/>
      <c r="CW321" s="203"/>
      <c r="CX321" s="203"/>
      <c r="CY321" s="203"/>
      <c r="CZ321" s="203"/>
      <c r="DA321" s="203"/>
      <c r="DB321" s="203"/>
      <c r="DC321" s="203"/>
      <c r="DD321" s="203"/>
      <c r="DE321" s="204"/>
      <c r="DF321" s="21"/>
    </row>
    <row r="322" spans="1:110" ht="10.5" customHeight="1">
      <c r="A322" s="21"/>
      <c r="B322" s="202"/>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c r="AA322" s="203"/>
      <c r="AB322" s="203"/>
      <c r="AC322" s="203"/>
      <c r="AD322" s="203"/>
      <c r="AE322" s="203"/>
      <c r="AF322" s="203"/>
      <c r="AG322" s="203"/>
      <c r="AH322" s="203"/>
      <c r="AI322" s="203"/>
      <c r="AJ322" s="203"/>
      <c r="AK322" s="203"/>
      <c r="AL322" s="203"/>
      <c r="AM322" s="203"/>
      <c r="AN322" s="203"/>
      <c r="AO322" s="203"/>
      <c r="AP322" s="203"/>
      <c r="AQ322" s="203"/>
      <c r="AR322" s="203"/>
      <c r="AS322" s="203"/>
      <c r="AT322" s="203"/>
      <c r="AU322" s="203"/>
      <c r="AV322" s="203"/>
      <c r="AW322" s="203"/>
      <c r="AX322" s="203"/>
      <c r="AY322" s="203"/>
      <c r="AZ322" s="203"/>
      <c r="BA322" s="203"/>
      <c r="BB322" s="203"/>
      <c r="BC322" s="203"/>
      <c r="BD322" s="203"/>
      <c r="BE322" s="203"/>
      <c r="BF322" s="203"/>
      <c r="BG322" s="203"/>
      <c r="BH322" s="203"/>
      <c r="BI322" s="203"/>
      <c r="BJ322" s="203"/>
      <c r="BK322" s="203"/>
      <c r="BL322" s="203"/>
      <c r="BM322" s="203"/>
      <c r="BN322" s="203"/>
      <c r="BO322" s="203"/>
      <c r="BP322" s="203"/>
      <c r="BQ322" s="203"/>
      <c r="BR322" s="203"/>
      <c r="BS322" s="203"/>
      <c r="BT322" s="203"/>
      <c r="BU322" s="203"/>
      <c r="BV322" s="203"/>
      <c r="BW322" s="203"/>
      <c r="BX322" s="203"/>
      <c r="BY322" s="203"/>
      <c r="BZ322" s="203"/>
      <c r="CA322" s="203"/>
      <c r="CB322" s="203"/>
      <c r="CC322" s="203"/>
      <c r="CD322" s="203"/>
      <c r="CE322" s="203"/>
      <c r="CF322" s="203"/>
      <c r="CG322" s="203"/>
      <c r="CH322" s="203"/>
      <c r="CI322" s="203"/>
      <c r="CJ322" s="203"/>
      <c r="CK322" s="203"/>
      <c r="CL322" s="203"/>
      <c r="CM322" s="203"/>
      <c r="CN322" s="203"/>
      <c r="CO322" s="203"/>
      <c r="CP322" s="203"/>
      <c r="CQ322" s="203"/>
      <c r="CR322" s="203"/>
      <c r="CS322" s="203"/>
      <c r="CT322" s="203"/>
      <c r="CU322" s="203"/>
      <c r="CV322" s="203"/>
      <c r="CW322" s="203"/>
      <c r="CX322" s="203"/>
      <c r="CY322" s="203"/>
      <c r="CZ322" s="203"/>
      <c r="DA322" s="203"/>
      <c r="DB322" s="203"/>
      <c r="DC322" s="203"/>
      <c r="DD322" s="203"/>
      <c r="DE322" s="204"/>
      <c r="DF322" s="21"/>
    </row>
    <row r="323" spans="1:110" ht="10.5" customHeight="1">
      <c r="A323" s="21"/>
      <c r="B323" s="202"/>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c r="AA323" s="203"/>
      <c r="AB323" s="203"/>
      <c r="AC323" s="203"/>
      <c r="AD323" s="203"/>
      <c r="AE323" s="203"/>
      <c r="AF323" s="203"/>
      <c r="AG323" s="203"/>
      <c r="AH323" s="203"/>
      <c r="AI323" s="203"/>
      <c r="AJ323" s="203"/>
      <c r="AK323" s="203"/>
      <c r="AL323" s="203"/>
      <c r="AM323" s="203"/>
      <c r="AN323" s="203"/>
      <c r="AO323" s="203"/>
      <c r="AP323" s="203"/>
      <c r="AQ323" s="203"/>
      <c r="AR323" s="203"/>
      <c r="AS323" s="203"/>
      <c r="AT323" s="203"/>
      <c r="AU323" s="203"/>
      <c r="AV323" s="203"/>
      <c r="AW323" s="203"/>
      <c r="AX323" s="203"/>
      <c r="AY323" s="203"/>
      <c r="AZ323" s="203"/>
      <c r="BA323" s="203"/>
      <c r="BB323" s="203"/>
      <c r="BC323" s="203"/>
      <c r="BD323" s="203"/>
      <c r="BE323" s="203"/>
      <c r="BF323" s="203"/>
      <c r="BG323" s="203"/>
      <c r="BH323" s="203"/>
      <c r="BI323" s="203"/>
      <c r="BJ323" s="203"/>
      <c r="BK323" s="203"/>
      <c r="BL323" s="203"/>
      <c r="BM323" s="203"/>
      <c r="BN323" s="203"/>
      <c r="BO323" s="203"/>
      <c r="BP323" s="203"/>
      <c r="BQ323" s="203"/>
      <c r="BR323" s="203"/>
      <c r="BS323" s="203"/>
      <c r="BT323" s="203"/>
      <c r="BU323" s="203"/>
      <c r="BV323" s="203"/>
      <c r="BW323" s="203"/>
      <c r="BX323" s="203"/>
      <c r="BY323" s="203"/>
      <c r="BZ323" s="203"/>
      <c r="CA323" s="203"/>
      <c r="CB323" s="203"/>
      <c r="CC323" s="203"/>
      <c r="CD323" s="203"/>
      <c r="CE323" s="203"/>
      <c r="CF323" s="203"/>
      <c r="CG323" s="203"/>
      <c r="CH323" s="203"/>
      <c r="CI323" s="203"/>
      <c r="CJ323" s="203"/>
      <c r="CK323" s="203"/>
      <c r="CL323" s="203"/>
      <c r="CM323" s="203"/>
      <c r="CN323" s="203"/>
      <c r="CO323" s="203"/>
      <c r="CP323" s="203"/>
      <c r="CQ323" s="203"/>
      <c r="CR323" s="203"/>
      <c r="CS323" s="203"/>
      <c r="CT323" s="203"/>
      <c r="CU323" s="203"/>
      <c r="CV323" s="203"/>
      <c r="CW323" s="203"/>
      <c r="CX323" s="203"/>
      <c r="CY323" s="203"/>
      <c r="CZ323" s="203"/>
      <c r="DA323" s="203"/>
      <c r="DB323" s="203"/>
      <c r="DC323" s="203"/>
      <c r="DD323" s="203"/>
      <c r="DE323" s="204"/>
      <c r="DF323" s="21"/>
    </row>
    <row r="324" spans="1:110" ht="10.5" customHeight="1">
      <c r="A324" s="21"/>
      <c r="B324" s="202"/>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c r="AE324" s="203"/>
      <c r="AF324" s="203"/>
      <c r="AG324" s="203"/>
      <c r="AH324" s="203"/>
      <c r="AI324" s="203"/>
      <c r="AJ324" s="203"/>
      <c r="AK324" s="203"/>
      <c r="AL324" s="203"/>
      <c r="AM324" s="203"/>
      <c r="AN324" s="203"/>
      <c r="AO324" s="203"/>
      <c r="AP324" s="203"/>
      <c r="AQ324" s="203"/>
      <c r="AR324" s="203"/>
      <c r="AS324" s="203"/>
      <c r="AT324" s="203"/>
      <c r="AU324" s="203"/>
      <c r="AV324" s="203"/>
      <c r="AW324" s="203"/>
      <c r="AX324" s="203"/>
      <c r="AY324" s="203"/>
      <c r="AZ324" s="203"/>
      <c r="BA324" s="203"/>
      <c r="BB324" s="203"/>
      <c r="BC324" s="203"/>
      <c r="BD324" s="203"/>
      <c r="BE324" s="203"/>
      <c r="BF324" s="203"/>
      <c r="BG324" s="203"/>
      <c r="BH324" s="203"/>
      <c r="BI324" s="203"/>
      <c r="BJ324" s="203"/>
      <c r="BK324" s="203"/>
      <c r="BL324" s="203"/>
      <c r="BM324" s="203"/>
      <c r="BN324" s="203"/>
      <c r="BO324" s="203"/>
      <c r="BP324" s="203"/>
      <c r="BQ324" s="203"/>
      <c r="BR324" s="203"/>
      <c r="BS324" s="203"/>
      <c r="BT324" s="203"/>
      <c r="BU324" s="203"/>
      <c r="BV324" s="203"/>
      <c r="BW324" s="203"/>
      <c r="BX324" s="203"/>
      <c r="BY324" s="203"/>
      <c r="BZ324" s="203"/>
      <c r="CA324" s="203"/>
      <c r="CB324" s="203"/>
      <c r="CC324" s="203"/>
      <c r="CD324" s="203"/>
      <c r="CE324" s="203"/>
      <c r="CF324" s="203"/>
      <c r="CG324" s="203"/>
      <c r="CH324" s="203"/>
      <c r="CI324" s="203"/>
      <c r="CJ324" s="203"/>
      <c r="CK324" s="203"/>
      <c r="CL324" s="203"/>
      <c r="CM324" s="203"/>
      <c r="CN324" s="203"/>
      <c r="CO324" s="203"/>
      <c r="CP324" s="203"/>
      <c r="CQ324" s="203"/>
      <c r="CR324" s="203"/>
      <c r="CS324" s="203"/>
      <c r="CT324" s="203"/>
      <c r="CU324" s="203"/>
      <c r="CV324" s="203"/>
      <c r="CW324" s="203"/>
      <c r="CX324" s="203"/>
      <c r="CY324" s="203"/>
      <c r="CZ324" s="203"/>
      <c r="DA324" s="203"/>
      <c r="DB324" s="203"/>
      <c r="DC324" s="203"/>
      <c r="DD324" s="203"/>
      <c r="DE324" s="204"/>
      <c r="DF324" s="21"/>
    </row>
    <row r="325" spans="1:110" ht="10.5" customHeight="1">
      <c r="A325" s="21"/>
      <c r="B325" s="202"/>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c r="AA325" s="203"/>
      <c r="AB325" s="203"/>
      <c r="AC325" s="203"/>
      <c r="AD325" s="203"/>
      <c r="AE325" s="203"/>
      <c r="AF325" s="203"/>
      <c r="AG325" s="203"/>
      <c r="AH325" s="203"/>
      <c r="AI325" s="203"/>
      <c r="AJ325" s="203"/>
      <c r="AK325" s="203"/>
      <c r="AL325" s="203"/>
      <c r="AM325" s="203"/>
      <c r="AN325" s="203"/>
      <c r="AO325" s="203"/>
      <c r="AP325" s="203"/>
      <c r="AQ325" s="203"/>
      <c r="AR325" s="203"/>
      <c r="AS325" s="203"/>
      <c r="AT325" s="203"/>
      <c r="AU325" s="203"/>
      <c r="AV325" s="203"/>
      <c r="AW325" s="203"/>
      <c r="AX325" s="203"/>
      <c r="AY325" s="203"/>
      <c r="AZ325" s="203"/>
      <c r="BA325" s="203"/>
      <c r="BB325" s="203"/>
      <c r="BC325" s="203"/>
      <c r="BD325" s="203"/>
      <c r="BE325" s="203"/>
      <c r="BF325" s="203"/>
      <c r="BG325" s="203"/>
      <c r="BH325" s="203"/>
      <c r="BI325" s="203"/>
      <c r="BJ325" s="203"/>
      <c r="BK325" s="203"/>
      <c r="BL325" s="203"/>
      <c r="BM325" s="203"/>
      <c r="BN325" s="203"/>
      <c r="BO325" s="203"/>
      <c r="BP325" s="203"/>
      <c r="BQ325" s="203"/>
      <c r="BR325" s="203"/>
      <c r="BS325" s="203"/>
      <c r="BT325" s="203"/>
      <c r="BU325" s="203"/>
      <c r="BV325" s="203"/>
      <c r="BW325" s="203"/>
      <c r="BX325" s="203"/>
      <c r="BY325" s="203"/>
      <c r="BZ325" s="203"/>
      <c r="CA325" s="203"/>
      <c r="CB325" s="203"/>
      <c r="CC325" s="203"/>
      <c r="CD325" s="203"/>
      <c r="CE325" s="203"/>
      <c r="CF325" s="203"/>
      <c r="CG325" s="203"/>
      <c r="CH325" s="203"/>
      <c r="CI325" s="203"/>
      <c r="CJ325" s="203"/>
      <c r="CK325" s="203"/>
      <c r="CL325" s="203"/>
      <c r="CM325" s="203"/>
      <c r="CN325" s="203"/>
      <c r="CO325" s="203"/>
      <c r="CP325" s="203"/>
      <c r="CQ325" s="203"/>
      <c r="CR325" s="203"/>
      <c r="CS325" s="203"/>
      <c r="CT325" s="203"/>
      <c r="CU325" s="203"/>
      <c r="CV325" s="203"/>
      <c r="CW325" s="203"/>
      <c r="CX325" s="203"/>
      <c r="CY325" s="203"/>
      <c r="CZ325" s="203"/>
      <c r="DA325" s="203"/>
      <c r="DB325" s="203"/>
      <c r="DC325" s="203"/>
      <c r="DD325" s="203"/>
      <c r="DE325" s="204"/>
      <c r="DF325" s="21"/>
    </row>
    <row r="326" spans="1:110" ht="10.5" customHeight="1">
      <c r="A326" s="21"/>
      <c r="B326" s="202"/>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c r="AA326" s="203"/>
      <c r="AB326" s="203"/>
      <c r="AC326" s="203"/>
      <c r="AD326" s="203"/>
      <c r="AE326" s="203"/>
      <c r="AF326" s="203"/>
      <c r="AG326" s="203"/>
      <c r="AH326" s="203"/>
      <c r="AI326" s="203"/>
      <c r="AJ326" s="203"/>
      <c r="AK326" s="203"/>
      <c r="AL326" s="203"/>
      <c r="AM326" s="203"/>
      <c r="AN326" s="203"/>
      <c r="AO326" s="203"/>
      <c r="AP326" s="203"/>
      <c r="AQ326" s="203"/>
      <c r="AR326" s="203"/>
      <c r="AS326" s="203"/>
      <c r="AT326" s="203"/>
      <c r="AU326" s="203"/>
      <c r="AV326" s="203"/>
      <c r="AW326" s="203"/>
      <c r="AX326" s="203"/>
      <c r="AY326" s="203"/>
      <c r="AZ326" s="203"/>
      <c r="BA326" s="203"/>
      <c r="BB326" s="203"/>
      <c r="BC326" s="203"/>
      <c r="BD326" s="203"/>
      <c r="BE326" s="203"/>
      <c r="BF326" s="203"/>
      <c r="BG326" s="203"/>
      <c r="BH326" s="203"/>
      <c r="BI326" s="203"/>
      <c r="BJ326" s="203"/>
      <c r="BK326" s="203"/>
      <c r="BL326" s="203"/>
      <c r="BM326" s="203"/>
      <c r="BN326" s="203"/>
      <c r="BO326" s="203"/>
      <c r="BP326" s="203"/>
      <c r="BQ326" s="203"/>
      <c r="BR326" s="203"/>
      <c r="BS326" s="203"/>
      <c r="BT326" s="203"/>
      <c r="BU326" s="203"/>
      <c r="BV326" s="203"/>
      <c r="BW326" s="203"/>
      <c r="BX326" s="203"/>
      <c r="BY326" s="203"/>
      <c r="BZ326" s="203"/>
      <c r="CA326" s="203"/>
      <c r="CB326" s="203"/>
      <c r="CC326" s="203"/>
      <c r="CD326" s="203"/>
      <c r="CE326" s="203"/>
      <c r="CF326" s="203"/>
      <c r="CG326" s="203"/>
      <c r="CH326" s="203"/>
      <c r="CI326" s="203"/>
      <c r="CJ326" s="203"/>
      <c r="CK326" s="203"/>
      <c r="CL326" s="203"/>
      <c r="CM326" s="203"/>
      <c r="CN326" s="203"/>
      <c r="CO326" s="203"/>
      <c r="CP326" s="203"/>
      <c r="CQ326" s="203"/>
      <c r="CR326" s="203"/>
      <c r="CS326" s="203"/>
      <c r="CT326" s="203"/>
      <c r="CU326" s="203"/>
      <c r="CV326" s="203"/>
      <c r="CW326" s="203"/>
      <c r="CX326" s="203"/>
      <c r="CY326" s="203"/>
      <c r="CZ326" s="203"/>
      <c r="DA326" s="203"/>
      <c r="DB326" s="203"/>
      <c r="DC326" s="203"/>
      <c r="DD326" s="203"/>
      <c r="DE326" s="204"/>
      <c r="DF326" s="21"/>
    </row>
    <row r="327" spans="1:110" ht="10.5" customHeight="1">
      <c r="A327" s="21"/>
      <c r="B327" s="202"/>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c r="AA327" s="203"/>
      <c r="AB327" s="203"/>
      <c r="AC327" s="203"/>
      <c r="AD327" s="203"/>
      <c r="AE327" s="203"/>
      <c r="AF327" s="203"/>
      <c r="AG327" s="203"/>
      <c r="AH327" s="203"/>
      <c r="AI327" s="203"/>
      <c r="AJ327" s="203"/>
      <c r="AK327" s="203"/>
      <c r="AL327" s="203"/>
      <c r="AM327" s="203"/>
      <c r="AN327" s="203"/>
      <c r="AO327" s="203"/>
      <c r="AP327" s="203"/>
      <c r="AQ327" s="203"/>
      <c r="AR327" s="203"/>
      <c r="AS327" s="203"/>
      <c r="AT327" s="203"/>
      <c r="AU327" s="203"/>
      <c r="AV327" s="203"/>
      <c r="AW327" s="203"/>
      <c r="AX327" s="203"/>
      <c r="AY327" s="203"/>
      <c r="AZ327" s="203"/>
      <c r="BA327" s="203"/>
      <c r="BB327" s="203"/>
      <c r="BC327" s="203"/>
      <c r="BD327" s="203"/>
      <c r="BE327" s="203"/>
      <c r="BF327" s="203"/>
      <c r="BG327" s="203"/>
      <c r="BH327" s="203"/>
      <c r="BI327" s="203"/>
      <c r="BJ327" s="203"/>
      <c r="BK327" s="203"/>
      <c r="BL327" s="203"/>
      <c r="BM327" s="203"/>
      <c r="BN327" s="203"/>
      <c r="BO327" s="203"/>
      <c r="BP327" s="203"/>
      <c r="BQ327" s="203"/>
      <c r="BR327" s="203"/>
      <c r="BS327" s="203"/>
      <c r="BT327" s="203"/>
      <c r="BU327" s="203"/>
      <c r="BV327" s="203"/>
      <c r="BW327" s="203"/>
      <c r="BX327" s="203"/>
      <c r="BY327" s="203"/>
      <c r="BZ327" s="203"/>
      <c r="CA327" s="203"/>
      <c r="CB327" s="203"/>
      <c r="CC327" s="203"/>
      <c r="CD327" s="203"/>
      <c r="CE327" s="203"/>
      <c r="CF327" s="203"/>
      <c r="CG327" s="203"/>
      <c r="CH327" s="203"/>
      <c r="CI327" s="203"/>
      <c r="CJ327" s="203"/>
      <c r="CK327" s="203"/>
      <c r="CL327" s="203"/>
      <c r="CM327" s="203"/>
      <c r="CN327" s="203"/>
      <c r="CO327" s="203"/>
      <c r="CP327" s="203"/>
      <c r="CQ327" s="203"/>
      <c r="CR327" s="203"/>
      <c r="CS327" s="203"/>
      <c r="CT327" s="203"/>
      <c r="CU327" s="203"/>
      <c r="CV327" s="203"/>
      <c r="CW327" s="203"/>
      <c r="CX327" s="203"/>
      <c r="CY327" s="203"/>
      <c r="CZ327" s="203"/>
      <c r="DA327" s="203"/>
      <c r="DB327" s="203"/>
      <c r="DC327" s="203"/>
      <c r="DD327" s="203"/>
      <c r="DE327" s="204"/>
      <c r="DF327" s="21"/>
    </row>
    <row r="328" spans="1:110" ht="10.5" customHeight="1">
      <c r="A328" s="21"/>
      <c r="B328" s="202"/>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c r="AA328" s="203"/>
      <c r="AB328" s="203"/>
      <c r="AC328" s="203"/>
      <c r="AD328" s="203"/>
      <c r="AE328" s="203"/>
      <c r="AF328" s="203"/>
      <c r="AG328" s="203"/>
      <c r="AH328" s="203"/>
      <c r="AI328" s="203"/>
      <c r="AJ328" s="203"/>
      <c r="AK328" s="203"/>
      <c r="AL328" s="203"/>
      <c r="AM328" s="203"/>
      <c r="AN328" s="203"/>
      <c r="AO328" s="203"/>
      <c r="AP328" s="203"/>
      <c r="AQ328" s="203"/>
      <c r="AR328" s="203"/>
      <c r="AS328" s="203"/>
      <c r="AT328" s="203"/>
      <c r="AU328" s="203"/>
      <c r="AV328" s="203"/>
      <c r="AW328" s="203"/>
      <c r="AX328" s="203"/>
      <c r="AY328" s="203"/>
      <c r="AZ328" s="203"/>
      <c r="BA328" s="203"/>
      <c r="BB328" s="203"/>
      <c r="BC328" s="203"/>
      <c r="BD328" s="203"/>
      <c r="BE328" s="203"/>
      <c r="BF328" s="203"/>
      <c r="BG328" s="203"/>
      <c r="BH328" s="203"/>
      <c r="BI328" s="203"/>
      <c r="BJ328" s="203"/>
      <c r="BK328" s="203"/>
      <c r="BL328" s="203"/>
      <c r="BM328" s="203"/>
      <c r="BN328" s="203"/>
      <c r="BO328" s="203"/>
      <c r="BP328" s="203"/>
      <c r="BQ328" s="203"/>
      <c r="BR328" s="203"/>
      <c r="BS328" s="203"/>
      <c r="BT328" s="203"/>
      <c r="BU328" s="203"/>
      <c r="BV328" s="203"/>
      <c r="BW328" s="203"/>
      <c r="BX328" s="203"/>
      <c r="BY328" s="203"/>
      <c r="BZ328" s="203"/>
      <c r="CA328" s="203"/>
      <c r="CB328" s="203"/>
      <c r="CC328" s="203"/>
      <c r="CD328" s="203"/>
      <c r="CE328" s="203"/>
      <c r="CF328" s="203"/>
      <c r="CG328" s="203"/>
      <c r="CH328" s="203"/>
      <c r="CI328" s="203"/>
      <c r="CJ328" s="203"/>
      <c r="CK328" s="203"/>
      <c r="CL328" s="203"/>
      <c r="CM328" s="203"/>
      <c r="CN328" s="203"/>
      <c r="CO328" s="203"/>
      <c r="CP328" s="203"/>
      <c r="CQ328" s="203"/>
      <c r="CR328" s="203"/>
      <c r="CS328" s="203"/>
      <c r="CT328" s="203"/>
      <c r="CU328" s="203"/>
      <c r="CV328" s="203"/>
      <c r="CW328" s="203"/>
      <c r="CX328" s="203"/>
      <c r="CY328" s="203"/>
      <c r="CZ328" s="203"/>
      <c r="DA328" s="203"/>
      <c r="DB328" s="203"/>
      <c r="DC328" s="203"/>
      <c r="DD328" s="203"/>
      <c r="DE328" s="204"/>
      <c r="DF328" s="21"/>
    </row>
    <row r="329" spans="1:110" ht="10.5" customHeight="1">
      <c r="A329" s="21"/>
      <c r="B329" s="202"/>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c r="AA329" s="203"/>
      <c r="AB329" s="203"/>
      <c r="AC329" s="203"/>
      <c r="AD329" s="203"/>
      <c r="AE329" s="203"/>
      <c r="AF329" s="203"/>
      <c r="AG329" s="203"/>
      <c r="AH329" s="203"/>
      <c r="AI329" s="203"/>
      <c r="AJ329" s="203"/>
      <c r="AK329" s="203"/>
      <c r="AL329" s="203"/>
      <c r="AM329" s="203"/>
      <c r="AN329" s="203"/>
      <c r="AO329" s="203"/>
      <c r="AP329" s="203"/>
      <c r="AQ329" s="203"/>
      <c r="AR329" s="203"/>
      <c r="AS329" s="203"/>
      <c r="AT329" s="203"/>
      <c r="AU329" s="203"/>
      <c r="AV329" s="203"/>
      <c r="AW329" s="203"/>
      <c r="AX329" s="203"/>
      <c r="AY329" s="203"/>
      <c r="AZ329" s="203"/>
      <c r="BA329" s="203"/>
      <c r="BB329" s="203"/>
      <c r="BC329" s="203"/>
      <c r="BD329" s="203"/>
      <c r="BE329" s="203"/>
      <c r="BF329" s="203"/>
      <c r="BG329" s="203"/>
      <c r="BH329" s="203"/>
      <c r="BI329" s="203"/>
      <c r="BJ329" s="203"/>
      <c r="BK329" s="203"/>
      <c r="BL329" s="203"/>
      <c r="BM329" s="203"/>
      <c r="BN329" s="203"/>
      <c r="BO329" s="203"/>
      <c r="BP329" s="203"/>
      <c r="BQ329" s="203"/>
      <c r="BR329" s="203"/>
      <c r="BS329" s="203"/>
      <c r="BT329" s="203"/>
      <c r="BU329" s="203"/>
      <c r="BV329" s="203"/>
      <c r="BW329" s="203"/>
      <c r="BX329" s="203"/>
      <c r="BY329" s="203"/>
      <c r="BZ329" s="203"/>
      <c r="CA329" s="203"/>
      <c r="CB329" s="203"/>
      <c r="CC329" s="203"/>
      <c r="CD329" s="203"/>
      <c r="CE329" s="203"/>
      <c r="CF329" s="203"/>
      <c r="CG329" s="203"/>
      <c r="CH329" s="203"/>
      <c r="CI329" s="203"/>
      <c r="CJ329" s="203"/>
      <c r="CK329" s="203"/>
      <c r="CL329" s="203"/>
      <c r="CM329" s="203"/>
      <c r="CN329" s="203"/>
      <c r="CO329" s="203"/>
      <c r="CP329" s="203"/>
      <c r="CQ329" s="203"/>
      <c r="CR329" s="203"/>
      <c r="CS329" s="203"/>
      <c r="CT329" s="203"/>
      <c r="CU329" s="203"/>
      <c r="CV329" s="203"/>
      <c r="CW329" s="203"/>
      <c r="CX329" s="203"/>
      <c r="CY329" s="203"/>
      <c r="CZ329" s="203"/>
      <c r="DA329" s="203"/>
      <c r="DB329" s="203"/>
      <c r="DC329" s="203"/>
      <c r="DD329" s="203"/>
      <c r="DE329" s="204"/>
      <c r="DF329" s="21"/>
    </row>
    <row r="330" spans="1:110" ht="10.5" customHeight="1">
      <c r="A330" s="21"/>
      <c r="B330" s="202"/>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c r="AA330" s="203"/>
      <c r="AB330" s="203"/>
      <c r="AC330" s="203"/>
      <c r="AD330" s="203"/>
      <c r="AE330" s="203"/>
      <c r="AF330" s="203"/>
      <c r="AG330" s="203"/>
      <c r="AH330" s="203"/>
      <c r="AI330" s="203"/>
      <c r="AJ330" s="203"/>
      <c r="AK330" s="203"/>
      <c r="AL330" s="203"/>
      <c r="AM330" s="203"/>
      <c r="AN330" s="203"/>
      <c r="AO330" s="203"/>
      <c r="AP330" s="203"/>
      <c r="AQ330" s="203"/>
      <c r="AR330" s="203"/>
      <c r="AS330" s="203"/>
      <c r="AT330" s="203"/>
      <c r="AU330" s="203"/>
      <c r="AV330" s="203"/>
      <c r="AW330" s="203"/>
      <c r="AX330" s="203"/>
      <c r="AY330" s="203"/>
      <c r="AZ330" s="203"/>
      <c r="BA330" s="203"/>
      <c r="BB330" s="203"/>
      <c r="BC330" s="203"/>
      <c r="BD330" s="203"/>
      <c r="BE330" s="203"/>
      <c r="BF330" s="203"/>
      <c r="BG330" s="203"/>
      <c r="BH330" s="203"/>
      <c r="BI330" s="203"/>
      <c r="BJ330" s="203"/>
      <c r="BK330" s="203"/>
      <c r="BL330" s="203"/>
      <c r="BM330" s="203"/>
      <c r="BN330" s="203"/>
      <c r="BO330" s="203"/>
      <c r="BP330" s="203"/>
      <c r="BQ330" s="203"/>
      <c r="BR330" s="203"/>
      <c r="BS330" s="203"/>
      <c r="BT330" s="203"/>
      <c r="BU330" s="203"/>
      <c r="BV330" s="203"/>
      <c r="BW330" s="203"/>
      <c r="BX330" s="203"/>
      <c r="BY330" s="203"/>
      <c r="BZ330" s="203"/>
      <c r="CA330" s="203"/>
      <c r="CB330" s="203"/>
      <c r="CC330" s="203"/>
      <c r="CD330" s="203"/>
      <c r="CE330" s="203"/>
      <c r="CF330" s="203"/>
      <c r="CG330" s="203"/>
      <c r="CH330" s="203"/>
      <c r="CI330" s="203"/>
      <c r="CJ330" s="203"/>
      <c r="CK330" s="203"/>
      <c r="CL330" s="203"/>
      <c r="CM330" s="203"/>
      <c r="CN330" s="203"/>
      <c r="CO330" s="203"/>
      <c r="CP330" s="203"/>
      <c r="CQ330" s="203"/>
      <c r="CR330" s="203"/>
      <c r="CS330" s="203"/>
      <c r="CT330" s="203"/>
      <c r="CU330" s="203"/>
      <c r="CV330" s="203"/>
      <c r="CW330" s="203"/>
      <c r="CX330" s="203"/>
      <c r="CY330" s="203"/>
      <c r="CZ330" s="203"/>
      <c r="DA330" s="203"/>
      <c r="DB330" s="203"/>
      <c r="DC330" s="203"/>
      <c r="DD330" s="203"/>
      <c r="DE330" s="204"/>
      <c r="DF330" s="21"/>
    </row>
    <row r="331" spans="1:110" ht="10.5" customHeight="1">
      <c r="A331" s="21"/>
      <c r="B331" s="202"/>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c r="AA331" s="203"/>
      <c r="AB331" s="203"/>
      <c r="AC331" s="203"/>
      <c r="AD331" s="203"/>
      <c r="AE331" s="203"/>
      <c r="AF331" s="203"/>
      <c r="AG331" s="203"/>
      <c r="AH331" s="203"/>
      <c r="AI331" s="203"/>
      <c r="AJ331" s="203"/>
      <c r="AK331" s="203"/>
      <c r="AL331" s="203"/>
      <c r="AM331" s="203"/>
      <c r="AN331" s="203"/>
      <c r="AO331" s="203"/>
      <c r="AP331" s="203"/>
      <c r="AQ331" s="203"/>
      <c r="AR331" s="203"/>
      <c r="AS331" s="203"/>
      <c r="AT331" s="203"/>
      <c r="AU331" s="203"/>
      <c r="AV331" s="203"/>
      <c r="AW331" s="203"/>
      <c r="AX331" s="203"/>
      <c r="AY331" s="203"/>
      <c r="AZ331" s="203"/>
      <c r="BA331" s="203"/>
      <c r="BB331" s="203"/>
      <c r="BC331" s="203"/>
      <c r="BD331" s="203"/>
      <c r="BE331" s="203"/>
      <c r="BF331" s="203"/>
      <c r="BG331" s="203"/>
      <c r="BH331" s="203"/>
      <c r="BI331" s="203"/>
      <c r="BJ331" s="203"/>
      <c r="BK331" s="203"/>
      <c r="BL331" s="203"/>
      <c r="BM331" s="203"/>
      <c r="BN331" s="203"/>
      <c r="BO331" s="203"/>
      <c r="BP331" s="203"/>
      <c r="BQ331" s="203"/>
      <c r="BR331" s="203"/>
      <c r="BS331" s="203"/>
      <c r="BT331" s="203"/>
      <c r="BU331" s="203"/>
      <c r="BV331" s="203"/>
      <c r="BW331" s="203"/>
      <c r="BX331" s="203"/>
      <c r="BY331" s="203"/>
      <c r="BZ331" s="203"/>
      <c r="CA331" s="203"/>
      <c r="CB331" s="203"/>
      <c r="CC331" s="203"/>
      <c r="CD331" s="203"/>
      <c r="CE331" s="203"/>
      <c r="CF331" s="203"/>
      <c r="CG331" s="203"/>
      <c r="CH331" s="203"/>
      <c r="CI331" s="203"/>
      <c r="CJ331" s="203"/>
      <c r="CK331" s="203"/>
      <c r="CL331" s="203"/>
      <c r="CM331" s="203"/>
      <c r="CN331" s="203"/>
      <c r="CO331" s="203"/>
      <c r="CP331" s="203"/>
      <c r="CQ331" s="203"/>
      <c r="CR331" s="203"/>
      <c r="CS331" s="203"/>
      <c r="CT331" s="203"/>
      <c r="CU331" s="203"/>
      <c r="CV331" s="203"/>
      <c r="CW331" s="203"/>
      <c r="CX331" s="203"/>
      <c r="CY331" s="203"/>
      <c r="CZ331" s="203"/>
      <c r="DA331" s="203"/>
      <c r="DB331" s="203"/>
      <c r="DC331" s="203"/>
      <c r="DD331" s="203"/>
      <c r="DE331" s="204"/>
      <c r="DF331" s="21"/>
    </row>
    <row r="332" spans="1:110" ht="10.5" customHeight="1">
      <c r="A332" s="21"/>
      <c r="B332" s="202"/>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c r="AA332" s="203"/>
      <c r="AB332" s="203"/>
      <c r="AC332" s="203"/>
      <c r="AD332" s="203"/>
      <c r="AE332" s="203"/>
      <c r="AF332" s="203"/>
      <c r="AG332" s="203"/>
      <c r="AH332" s="203"/>
      <c r="AI332" s="203"/>
      <c r="AJ332" s="203"/>
      <c r="AK332" s="203"/>
      <c r="AL332" s="203"/>
      <c r="AM332" s="203"/>
      <c r="AN332" s="203"/>
      <c r="AO332" s="203"/>
      <c r="AP332" s="203"/>
      <c r="AQ332" s="203"/>
      <c r="AR332" s="203"/>
      <c r="AS332" s="203"/>
      <c r="AT332" s="203"/>
      <c r="AU332" s="203"/>
      <c r="AV332" s="203"/>
      <c r="AW332" s="203"/>
      <c r="AX332" s="203"/>
      <c r="AY332" s="203"/>
      <c r="AZ332" s="203"/>
      <c r="BA332" s="203"/>
      <c r="BB332" s="203"/>
      <c r="BC332" s="203"/>
      <c r="BD332" s="203"/>
      <c r="BE332" s="203"/>
      <c r="BF332" s="203"/>
      <c r="BG332" s="203"/>
      <c r="BH332" s="203"/>
      <c r="BI332" s="203"/>
      <c r="BJ332" s="203"/>
      <c r="BK332" s="203"/>
      <c r="BL332" s="203"/>
      <c r="BM332" s="203"/>
      <c r="BN332" s="203"/>
      <c r="BO332" s="203"/>
      <c r="BP332" s="203"/>
      <c r="BQ332" s="203"/>
      <c r="BR332" s="203"/>
      <c r="BS332" s="203"/>
      <c r="BT332" s="203"/>
      <c r="BU332" s="203"/>
      <c r="BV332" s="203"/>
      <c r="BW332" s="203"/>
      <c r="BX332" s="203"/>
      <c r="BY332" s="203"/>
      <c r="BZ332" s="203"/>
      <c r="CA332" s="203"/>
      <c r="CB332" s="203"/>
      <c r="CC332" s="203"/>
      <c r="CD332" s="203"/>
      <c r="CE332" s="203"/>
      <c r="CF332" s="203"/>
      <c r="CG332" s="203"/>
      <c r="CH332" s="203"/>
      <c r="CI332" s="203"/>
      <c r="CJ332" s="203"/>
      <c r="CK332" s="203"/>
      <c r="CL332" s="203"/>
      <c r="CM332" s="203"/>
      <c r="CN332" s="203"/>
      <c r="CO332" s="203"/>
      <c r="CP332" s="203"/>
      <c r="CQ332" s="203"/>
      <c r="CR332" s="203"/>
      <c r="CS332" s="203"/>
      <c r="CT332" s="203"/>
      <c r="CU332" s="203"/>
      <c r="CV332" s="203"/>
      <c r="CW332" s="203"/>
      <c r="CX332" s="203"/>
      <c r="CY332" s="203"/>
      <c r="CZ332" s="203"/>
      <c r="DA332" s="203"/>
      <c r="DB332" s="203"/>
      <c r="DC332" s="203"/>
      <c r="DD332" s="203"/>
      <c r="DE332" s="204"/>
      <c r="DF332" s="21"/>
    </row>
    <row r="333" spans="1:110" ht="10.5" customHeight="1">
      <c r="A333" s="21"/>
      <c r="B333" s="202"/>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c r="AA333" s="203"/>
      <c r="AB333" s="203"/>
      <c r="AC333" s="203"/>
      <c r="AD333" s="203"/>
      <c r="AE333" s="203"/>
      <c r="AF333" s="203"/>
      <c r="AG333" s="203"/>
      <c r="AH333" s="203"/>
      <c r="AI333" s="203"/>
      <c r="AJ333" s="203"/>
      <c r="AK333" s="203"/>
      <c r="AL333" s="203"/>
      <c r="AM333" s="203"/>
      <c r="AN333" s="203"/>
      <c r="AO333" s="203"/>
      <c r="AP333" s="203"/>
      <c r="AQ333" s="203"/>
      <c r="AR333" s="203"/>
      <c r="AS333" s="203"/>
      <c r="AT333" s="203"/>
      <c r="AU333" s="203"/>
      <c r="AV333" s="203"/>
      <c r="AW333" s="203"/>
      <c r="AX333" s="203"/>
      <c r="AY333" s="203"/>
      <c r="AZ333" s="203"/>
      <c r="BA333" s="203"/>
      <c r="BB333" s="203"/>
      <c r="BC333" s="203"/>
      <c r="BD333" s="203"/>
      <c r="BE333" s="203"/>
      <c r="BF333" s="203"/>
      <c r="BG333" s="203"/>
      <c r="BH333" s="203"/>
      <c r="BI333" s="203"/>
      <c r="BJ333" s="203"/>
      <c r="BK333" s="203"/>
      <c r="BL333" s="203"/>
      <c r="BM333" s="203"/>
      <c r="BN333" s="203"/>
      <c r="BO333" s="203"/>
      <c r="BP333" s="203"/>
      <c r="BQ333" s="203"/>
      <c r="BR333" s="203"/>
      <c r="BS333" s="203"/>
      <c r="BT333" s="203"/>
      <c r="BU333" s="203"/>
      <c r="BV333" s="203"/>
      <c r="BW333" s="203"/>
      <c r="BX333" s="203"/>
      <c r="BY333" s="203"/>
      <c r="BZ333" s="203"/>
      <c r="CA333" s="203"/>
      <c r="CB333" s="203"/>
      <c r="CC333" s="203"/>
      <c r="CD333" s="203"/>
      <c r="CE333" s="203"/>
      <c r="CF333" s="203"/>
      <c r="CG333" s="203"/>
      <c r="CH333" s="203"/>
      <c r="CI333" s="203"/>
      <c r="CJ333" s="203"/>
      <c r="CK333" s="203"/>
      <c r="CL333" s="203"/>
      <c r="CM333" s="203"/>
      <c r="CN333" s="203"/>
      <c r="CO333" s="203"/>
      <c r="CP333" s="203"/>
      <c r="CQ333" s="203"/>
      <c r="CR333" s="203"/>
      <c r="CS333" s="203"/>
      <c r="CT333" s="203"/>
      <c r="CU333" s="203"/>
      <c r="CV333" s="203"/>
      <c r="CW333" s="203"/>
      <c r="CX333" s="203"/>
      <c r="CY333" s="203"/>
      <c r="CZ333" s="203"/>
      <c r="DA333" s="203"/>
      <c r="DB333" s="203"/>
      <c r="DC333" s="203"/>
      <c r="DD333" s="203"/>
      <c r="DE333" s="204"/>
      <c r="DF333" s="21"/>
    </row>
    <row r="334" spans="1:110" ht="10.5" customHeight="1">
      <c r="A334" s="21"/>
      <c r="B334" s="202"/>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3"/>
      <c r="AE334" s="203"/>
      <c r="AF334" s="203"/>
      <c r="AG334" s="203"/>
      <c r="AH334" s="203"/>
      <c r="AI334" s="203"/>
      <c r="AJ334" s="203"/>
      <c r="AK334" s="203"/>
      <c r="AL334" s="203"/>
      <c r="AM334" s="203"/>
      <c r="AN334" s="203"/>
      <c r="AO334" s="203"/>
      <c r="AP334" s="203"/>
      <c r="AQ334" s="203"/>
      <c r="AR334" s="203"/>
      <c r="AS334" s="203"/>
      <c r="AT334" s="203"/>
      <c r="AU334" s="203"/>
      <c r="AV334" s="203"/>
      <c r="AW334" s="203"/>
      <c r="AX334" s="203"/>
      <c r="AY334" s="203"/>
      <c r="AZ334" s="203"/>
      <c r="BA334" s="203"/>
      <c r="BB334" s="203"/>
      <c r="BC334" s="203"/>
      <c r="BD334" s="203"/>
      <c r="BE334" s="203"/>
      <c r="BF334" s="203"/>
      <c r="BG334" s="203"/>
      <c r="BH334" s="203"/>
      <c r="BI334" s="203"/>
      <c r="BJ334" s="203"/>
      <c r="BK334" s="203"/>
      <c r="BL334" s="203"/>
      <c r="BM334" s="203"/>
      <c r="BN334" s="203"/>
      <c r="BO334" s="203"/>
      <c r="BP334" s="203"/>
      <c r="BQ334" s="203"/>
      <c r="BR334" s="203"/>
      <c r="BS334" s="203"/>
      <c r="BT334" s="203"/>
      <c r="BU334" s="203"/>
      <c r="BV334" s="203"/>
      <c r="BW334" s="203"/>
      <c r="BX334" s="203"/>
      <c r="BY334" s="203"/>
      <c r="BZ334" s="203"/>
      <c r="CA334" s="203"/>
      <c r="CB334" s="203"/>
      <c r="CC334" s="203"/>
      <c r="CD334" s="203"/>
      <c r="CE334" s="203"/>
      <c r="CF334" s="203"/>
      <c r="CG334" s="203"/>
      <c r="CH334" s="203"/>
      <c r="CI334" s="203"/>
      <c r="CJ334" s="203"/>
      <c r="CK334" s="203"/>
      <c r="CL334" s="203"/>
      <c r="CM334" s="203"/>
      <c r="CN334" s="203"/>
      <c r="CO334" s="203"/>
      <c r="CP334" s="203"/>
      <c r="CQ334" s="203"/>
      <c r="CR334" s="203"/>
      <c r="CS334" s="203"/>
      <c r="CT334" s="203"/>
      <c r="CU334" s="203"/>
      <c r="CV334" s="203"/>
      <c r="CW334" s="203"/>
      <c r="CX334" s="203"/>
      <c r="CY334" s="203"/>
      <c r="CZ334" s="203"/>
      <c r="DA334" s="203"/>
      <c r="DB334" s="203"/>
      <c r="DC334" s="203"/>
      <c r="DD334" s="203"/>
      <c r="DE334" s="204"/>
      <c r="DF334" s="21"/>
    </row>
    <row r="335" spans="1:110" ht="10.5" customHeight="1" thickBot="1">
      <c r="A335" s="21"/>
      <c r="B335" s="205"/>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c r="AA335" s="206"/>
      <c r="AB335" s="206"/>
      <c r="AC335" s="206"/>
      <c r="AD335" s="206"/>
      <c r="AE335" s="206"/>
      <c r="AF335" s="206"/>
      <c r="AG335" s="206"/>
      <c r="AH335" s="206"/>
      <c r="AI335" s="206"/>
      <c r="AJ335" s="206"/>
      <c r="AK335" s="206"/>
      <c r="AL335" s="206"/>
      <c r="AM335" s="206"/>
      <c r="AN335" s="206"/>
      <c r="AO335" s="206"/>
      <c r="AP335" s="206"/>
      <c r="AQ335" s="206"/>
      <c r="AR335" s="206"/>
      <c r="AS335" s="206"/>
      <c r="AT335" s="206"/>
      <c r="AU335" s="206"/>
      <c r="AV335" s="206"/>
      <c r="AW335" s="206"/>
      <c r="AX335" s="206"/>
      <c r="AY335" s="206"/>
      <c r="AZ335" s="206"/>
      <c r="BA335" s="206"/>
      <c r="BB335" s="206"/>
      <c r="BC335" s="206"/>
      <c r="BD335" s="206"/>
      <c r="BE335" s="206"/>
      <c r="BF335" s="206"/>
      <c r="BG335" s="206"/>
      <c r="BH335" s="206"/>
      <c r="BI335" s="206"/>
      <c r="BJ335" s="206"/>
      <c r="BK335" s="206"/>
      <c r="BL335" s="206"/>
      <c r="BM335" s="206"/>
      <c r="BN335" s="206"/>
      <c r="BO335" s="206"/>
      <c r="BP335" s="206"/>
      <c r="BQ335" s="206"/>
      <c r="BR335" s="206"/>
      <c r="BS335" s="206"/>
      <c r="BT335" s="206"/>
      <c r="BU335" s="206"/>
      <c r="BV335" s="206"/>
      <c r="BW335" s="206"/>
      <c r="BX335" s="206"/>
      <c r="BY335" s="206"/>
      <c r="BZ335" s="206"/>
      <c r="CA335" s="206"/>
      <c r="CB335" s="206"/>
      <c r="CC335" s="206"/>
      <c r="CD335" s="206"/>
      <c r="CE335" s="206"/>
      <c r="CF335" s="206"/>
      <c r="CG335" s="206"/>
      <c r="CH335" s="206"/>
      <c r="CI335" s="206"/>
      <c r="CJ335" s="206"/>
      <c r="CK335" s="206"/>
      <c r="CL335" s="206"/>
      <c r="CM335" s="206"/>
      <c r="CN335" s="206"/>
      <c r="CO335" s="206"/>
      <c r="CP335" s="206"/>
      <c r="CQ335" s="206"/>
      <c r="CR335" s="206"/>
      <c r="CS335" s="206"/>
      <c r="CT335" s="206"/>
      <c r="CU335" s="206"/>
      <c r="CV335" s="206"/>
      <c r="CW335" s="206"/>
      <c r="CX335" s="206"/>
      <c r="CY335" s="206"/>
      <c r="CZ335" s="206"/>
      <c r="DA335" s="206"/>
      <c r="DB335" s="206"/>
      <c r="DC335" s="206"/>
      <c r="DD335" s="206"/>
      <c r="DE335" s="207"/>
      <c r="DF335" s="21"/>
    </row>
    <row r="336" spans="1:110" ht="10.5" customHeight="1">
      <c r="A336" s="21"/>
      <c r="B336" s="199" t="s">
        <v>131</v>
      </c>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c r="AA336" s="200"/>
      <c r="AB336" s="200"/>
      <c r="AC336" s="200"/>
      <c r="AD336" s="200"/>
      <c r="AE336" s="200"/>
      <c r="AF336" s="200"/>
      <c r="AG336" s="200"/>
      <c r="AH336" s="200"/>
      <c r="AI336" s="200"/>
      <c r="AJ336" s="200"/>
      <c r="AK336" s="200"/>
      <c r="AL336" s="200"/>
      <c r="AM336" s="200"/>
      <c r="AN336" s="200"/>
      <c r="AO336" s="200"/>
      <c r="AP336" s="200"/>
      <c r="AQ336" s="200"/>
      <c r="AR336" s="200"/>
      <c r="AS336" s="200"/>
      <c r="AT336" s="200"/>
      <c r="AU336" s="200"/>
      <c r="AV336" s="200"/>
      <c r="AW336" s="200"/>
      <c r="AX336" s="200"/>
      <c r="AY336" s="200"/>
      <c r="AZ336" s="200"/>
      <c r="BA336" s="200"/>
      <c r="BB336" s="200"/>
      <c r="BC336" s="200"/>
      <c r="BD336" s="200"/>
      <c r="BE336" s="200"/>
      <c r="BF336" s="200"/>
      <c r="BG336" s="200"/>
      <c r="BH336" s="200"/>
      <c r="BI336" s="200"/>
      <c r="BJ336" s="200"/>
      <c r="BK336" s="200"/>
      <c r="BL336" s="200"/>
      <c r="BM336" s="200"/>
      <c r="BN336" s="200"/>
      <c r="BO336" s="200"/>
      <c r="BP336" s="200"/>
      <c r="BQ336" s="200"/>
      <c r="BR336" s="200"/>
      <c r="BS336" s="200"/>
      <c r="BT336" s="200"/>
      <c r="BU336" s="200"/>
      <c r="BV336" s="200"/>
      <c r="BW336" s="200"/>
      <c r="BX336" s="200"/>
      <c r="BY336" s="200"/>
      <c r="BZ336" s="200"/>
      <c r="CA336" s="200"/>
      <c r="CB336" s="200"/>
      <c r="CC336" s="200"/>
      <c r="CD336" s="200"/>
      <c r="CE336" s="200"/>
      <c r="CF336" s="200"/>
      <c r="CG336" s="200"/>
      <c r="CH336" s="200"/>
      <c r="CI336" s="200"/>
      <c r="CJ336" s="200"/>
      <c r="CK336" s="200"/>
      <c r="CL336" s="200"/>
      <c r="CM336" s="200"/>
      <c r="CN336" s="200"/>
      <c r="CO336" s="200"/>
      <c r="CP336" s="200"/>
      <c r="CQ336" s="200"/>
      <c r="CR336" s="200"/>
      <c r="CS336" s="200"/>
      <c r="CT336" s="200"/>
      <c r="CU336" s="200"/>
      <c r="CV336" s="200"/>
      <c r="CW336" s="200"/>
      <c r="CX336" s="200"/>
      <c r="CY336" s="200"/>
      <c r="CZ336" s="200"/>
      <c r="DA336" s="200"/>
      <c r="DB336" s="200"/>
      <c r="DC336" s="200"/>
      <c r="DD336" s="200"/>
      <c r="DE336" s="201"/>
      <c r="DF336" s="21"/>
    </row>
    <row r="337" spans="1:110" ht="10.5" customHeight="1">
      <c r="A337" s="21"/>
      <c r="B337" s="202"/>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c r="AA337" s="203"/>
      <c r="AB337" s="203"/>
      <c r="AC337" s="203"/>
      <c r="AD337" s="203"/>
      <c r="AE337" s="203"/>
      <c r="AF337" s="203"/>
      <c r="AG337" s="203"/>
      <c r="AH337" s="203"/>
      <c r="AI337" s="203"/>
      <c r="AJ337" s="203"/>
      <c r="AK337" s="203"/>
      <c r="AL337" s="203"/>
      <c r="AM337" s="203"/>
      <c r="AN337" s="203"/>
      <c r="AO337" s="203"/>
      <c r="AP337" s="203"/>
      <c r="AQ337" s="203"/>
      <c r="AR337" s="203"/>
      <c r="AS337" s="203"/>
      <c r="AT337" s="203"/>
      <c r="AU337" s="203"/>
      <c r="AV337" s="203"/>
      <c r="AW337" s="203"/>
      <c r="AX337" s="203"/>
      <c r="AY337" s="203"/>
      <c r="AZ337" s="203"/>
      <c r="BA337" s="203"/>
      <c r="BB337" s="203"/>
      <c r="BC337" s="203"/>
      <c r="BD337" s="203"/>
      <c r="BE337" s="203"/>
      <c r="BF337" s="203"/>
      <c r="BG337" s="203"/>
      <c r="BH337" s="203"/>
      <c r="BI337" s="203"/>
      <c r="BJ337" s="203"/>
      <c r="BK337" s="203"/>
      <c r="BL337" s="203"/>
      <c r="BM337" s="203"/>
      <c r="BN337" s="203"/>
      <c r="BO337" s="203"/>
      <c r="BP337" s="203"/>
      <c r="BQ337" s="203"/>
      <c r="BR337" s="203"/>
      <c r="BS337" s="203"/>
      <c r="BT337" s="203"/>
      <c r="BU337" s="203"/>
      <c r="BV337" s="203"/>
      <c r="BW337" s="203"/>
      <c r="BX337" s="203"/>
      <c r="BY337" s="203"/>
      <c r="BZ337" s="203"/>
      <c r="CA337" s="203"/>
      <c r="CB337" s="203"/>
      <c r="CC337" s="203"/>
      <c r="CD337" s="203"/>
      <c r="CE337" s="203"/>
      <c r="CF337" s="203"/>
      <c r="CG337" s="203"/>
      <c r="CH337" s="203"/>
      <c r="CI337" s="203"/>
      <c r="CJ337" s="203"/>
      <c r="CK337" s="203"/>
      <c r="CL337" s="203"/>
      <c r="CM337" s="203"/>
      <c r="CN337" s="203"/>
      <c r="CO337" s="203"/>
      <c r="CP337" s="203"/>
      <c r="CQ337" s="203"/>
      <c r="CR337" s="203"/>
      <c r="CS337" s="203"/>
      <c r="CT337" s="203"/>
      <c r="CU337" s="203"/>
      <c r="CV337" s="203"/>
      <c r="CW337" s="203"/>
      <c r="CX337" s="203"/>
      <c r="CY337" s="203"/>
      <c r="CZ337" s="203"/>
      <c r="DA337" s="203"/>
      <c r="DB337" s="203"/>
      <c r="DC337" s="203"/>
      <c r="DD337" s="203"/>
      <c r="DE337" s="204"/>
      <c r="DF337" s="21"/>
    </row>
    <row r="338" spans="1:110" ht="10.5" customHeight="1">
      <c r="A338" s="21"/>
      <c r="B338" s="202"/>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c r="AA338" s="203"/>
      <c r="AB338" s="203"/>
      <c r="AC338" s="203"/>
      <c r="AD338" s="203"/>
      <c r="AE338" s="203"/>
      <c r="AF338" s="203"/>
      <c r="AG338" s="203"/>
      <c r="AH338" s="203"/>
      <c r="AI338" s="203"/>
      <c r="AJ338" s="203"/>
      <c r="AK338" s="203"/>
      <c r="AL338" s="203"/>
      <c r="AM338" s="203"/>
      <c r="AN338" s="203"/>
      <c r="AO338" s="203"/>
      <c r="AP338" s="203"/>
      <c r="AQ338" s="203"/>
      <c r="AR338" s="203"/>
      <c r="AS338" s="203"/>
      <c r="AT338" s="203"/>
      <c r="AU338" s="203"/>
      <c r="AV338" s="203"/>
      <c r="AW338" s="203"/>
      <c r="AX338" s="203"/>
      <c r="AY338" s="203"/>
      <c r="AZ338" s="203"/>
      <c r="BA338" s="203"/>
      <c r="BB338" s="203"/>
      <c r="BC338" s="203"/>
      <c r="BD338" s="203"/>
      <c r="BE338" s="203"/>
      <c r="BF338" s="203"/>
      <c r="BG338" s="203"/>
      <c r="BH338" s="203"/>
      <c r="BI338" s="203"/>
      <c r="BJ338" s="203"/>
      <c r="BK338" s="203"/>
      <c r="BL338" s="203"/>
      <c r="BM338" s="203"/>
      <c r="BN338" s="203"/>
      <c r="BO338" s="203"/>
      <c r="BP338" s="203"/>
      <c r="BQ338" s="203"/>
      <c r="BR338" s="203"/>
      <c r="BS338" s="203"/>
      <c r="BT338" s="203"/>
      <c r="BU338" s="203"/>
      <c r="BV338" s="203"/>
      <c r="BW338" s="203"/>
      <c r="BX338" s="203"/>
      <c r="BY338" s="203"/>
      <c r="BZ338" s="203"/>
      <c r="CA338" s="203"/>
      <c r="CB338" s="203"/>
      <c r="CC338" s="203"/>
      <c r="CD338" s="203"/>
      <c r="CE338" s="203"/>
      <c r="CF338" s="203"/>
      <c r="CG338" s="203"/>
      <c r="CH338" s="203"/>
      <c r="CI338" s="203"/>
      <c r="CJ338" s="203"/>
      <c r="CK338" s="203"/>
      <c r="CL338" s="203"/>
      <c r="CM338" s="203"/>
      <c r="CN338" s="203"/>
      <c r="CO338" s="203"/>
      <c r="CP338" s="203"/>
      <c r="CQ338" s="203"/>
      <c r="CR338" s="203"/>
      <c r="CS338" s="203"/>
      <c r="CT338" s="203"/>
      <c r="CU338" s="203"/>
      <c r="CV338" s="203"/>
      <c r="CW338" s="203"/>
      <c r="CX338" s="203"/>
      <c r="CY338" s="203"/>
      <c r="CZ338" s="203"/>
      <c r="DA338" s="203"/>
      <c r="DB338" s="203"/>
      <c r="DC338" s="203"/>
      <c r="DD338" s="203"/>
      <c r="DE338" s="204"/>
      <c r="DF338" s="21"/>
    </row>
    <row r="339" spans="1:110" ht="10.5" customHeight="1">
      <c r="A339" s="21"/>
      <c r="B339" s="202"/>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c r="AA339" s="203"/>
      <c r="AB339" s="203"/>
      <c r="AC339" s="203"/>
      <c r="AD339" s="203"/>
      <c r="AE339" s="203"/>
      <c r="AF339" s="203"/>
      <c r="AG339" s="203"/>
      <c r="AH339" s="203"/>
      <c r="AI339" s="203"/>
      <c r="AJ339" s="203"/>
      <c r="AK339" s="203"/>
      <c r="AL339" s="203"/>
      <c r="AM339" s="203"/>
      <c r="AN339" s="203"/>
      <c r="AO339" s="203"/>
      <c r="AP339" s="203"/>
      <c r="AQ339" s="203"/>
      <c r="AR339" s="203"/>
      <c r="AS339" s="203"/>
      <c r="AT339" s="203"/>
      <c r="AU339" s="203"/>
      <c r="AV339" s="203"/>
      <c r="AW339" s="203"/>
      <c r="AX339" s="203"/>
      <c r="AY339" s="203"/>
      <c r="AZ339" s="203"/>
      <c r="BA339" s="203"/>
      <c r="BB339" s="203"/>
      <c r="BC339" s="203"/>
      <c r="BD339" s="203"/>
      <c r="BE339" s="203"/>
      <c r="BF339" s="203"/>
      <c r="BG339" s="203"/>
      <c r="BH339" s="203"/>
      <c r="BI339" s="203"/>
      <c r="BJ339" s="203"/>
      <c r="BK339" s="203"/>
      <c r="BL339" s="203"/>
      <c r="BM339" s="203"/>
      <c r="BN339" s="203"/>
      <c r="BO339" s="203"/>
      <c r="BP339" s="203"/>
      <c r="BQ339" s="203"/>
      <c r="BR339" s="203"/>
      <c r="BS339" s="203"/>
      <c r="BT339" s="203"/>
      <c r="BU339" s="203"/>
      <c r="BV339" s="203"/>
      <c r="BW339" s="203"/>
      <c r="BX339" s="203"/>
      <c r="BY339" s="203"/>
      <c r="BZ339" s="203"/>
      <c r="CA339" s="203"/>
      <c r="CB339" s="203"/>
      <c r="CC339" s="203"/>
      <c r="CD339" s="203"/>
      <c r="CE339" s="203"/>
      <c r="CF339" s="203"/>
      <c r="CG339" s="203"/>
      <c r="CH339" s="203"/>
      <c r="CI339" s="203"/>
      <c r="CJ339" s="203"/>
      <c r="CK339" s="203"/>
      <c r="CL339" s="203"/>
      <c r="CM339" s="203"/>
      <c r="CN339" s="203"/>
      <c r="CO339" s="203"/>
      <c r="CP339" s="203"/>
      <c r="CQ339" s="203"/>
      <c r="CR339" s="203"/>
      <c r="CS339" s="203"/>
      <c r="CT339" s="203"/>
      <c r="CU339" s="203"/>
      <c r="CV339" s="203"/>
      <c r="CW339" s="203"/>
      <c r="CX339" s="203"/>
      <c r="CY339" s="203"/>
      <c r="CZ339" s="203"/>
      <c r="DA339" s="203"/>
      <c r="DB339" s="203"/>
      <c r="DC339" s="203"/>
      <c r="DD339" s="203"/>
      <c r="DE339" s="204"/>
      <c r="DF339" s="21"/>
    </row>
    <row r="340" spans="1:110" ht="10.5" customHeight="1">
      <c r="A340" s="21"/>
      <c r="B340" s="202"/>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c r="AA340" s="203"/>
      <c r="AB340" s="203"/>
      <c r="AC340" s="203"/>
      <c r="AD340" s="203"/>
      <c r="AE340" s="203"/>
      <c r="AF340" s="203"/>
      <c r="AG340" s="203"/>
      <c r="AH340" s="203"/>
      <c r="AI340" s="203"/>
      <c r="AJ340" s="203"/>
      <c r="AK340" s="203"/>
      <c r="AL340" s="203"/>
      <c r="AM340" s="203"/>
      <c r="AN340" s="203"/>
      <c r="AO340" s="203"/>
      <c r="AP340" s="203"/>
      <c r="AQ340" s="203"/>
      <c r="AR340" s="203"/>
      <c r="AS340" s="203"/>
      <c r="AT340" s="203"/>
      <c r="AU340" s="203"/>
      <c r="AV340" s="203"/>
      <c r="AW340" s="203"/>
      <c r="AX340" s="203"/>
      <c r="AY340" s="203"/>
      <c r="AZ340" s="203"/>
      <c r="BA340" s="203"/>
      <c r="BB340" s="203"/>
      <c r="BC340" s="203"/>
      <c r="BD340" s="203"/>
      <c r="BE340" s="203"/>
      <c r="BF340" s="203"/>
      <c r="BG340" s="203"/>
      <c r="BH340" s="203"/>
      <c r="BI340" s="203"/>
      <c r="BJ340" s="203"/>
      <c r="BK340" s="203"/>
      <c r="BL340" s="203"/>
      <c r="BM340" s="203"/>
      <c r="BN340" s="203"/>
      <c r="BO340" s="203"/>
      <c r="BP340" s="203"/>
      <c r="BQ340" s="203"/>
      <c r="BR340" s="203"/>
      <c r="BS340" s="203"/>
      <c r="BT340" s="203"/>
      <c r="BU340" s="203"/>
      <c r="BV340" s="203"/>
      <c r="BW340" s="203"/>
      <c r="BX340" s="203"/>
      <c r="BY340" s="203"/>
      <c r="BZ340" s="203"/>
      <c r="CA340" s="203"/>
      <c r="CB340" s="203"/>
      <c r="CC340" s="203"/>
      <c r="CD340" s="203"/>
      <c r="CE340" s="203"/>
      <c r="CF340" s="203"/>
      <c r="CG340" s="203"/>
      <c r="CH340" s="203"/>
      <c r="CI340" s="203"/>
      <c r="CJ340" s="203"/>
      <c r="CK340" s="203"/>
      <c r="CL340" s="203"/>
      <c r="CM340" s="203"/>
      <c r="CN340" s="203"/>
      <c r="CO340" s="203"/>
      <c r="CP340" s="203"/>
      <c r="CQ340" s="203"/>
      <c r="CR340" s="203"/>
      <c r="CS340" s="203"/>
      <c r="CT340" s="203"/>
      <c r="CU340" s="203"/>
      <c r="CV340" s="203"/>
      <c r="CW340" s="203"/>
      <c r="CX340" s="203"/>
      <c r="CY340" s="203"/>
      <c r="CZ340" s="203"/>
      <c r="DA340" s="203"/>
      <c r="DB340" s="203"/>
      <c r="DC340" s="203"/>
      <c r="DD340" s="203"/>
      <c r="DE340" s="204"/>
      <c r="DF340" s="21"/>
    </row>
    <row r="341" spans="1:110" ht="10.5" customHeight="1">
      <c r="A341" s="21"/>
      <c r="B341" s="202"/>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c r="AA341" s="203"/>
      <c r="AB341" s="203"/>
      <c r="AC341" s="203"/>
      <c r="AD341" s="203"/>
      <c r="AE341" s="203"/>
      <c r="AF341" s="203"/>
      <c r="AG341" s="203"/>
      <c r="AH341" s="203"/>
      <c r="AI341" s="203"/>
      <c r="AJ341" s="203"/>
      <c r="AK341" s="203"/>
      <c r="AL341" s="203"/>
      <c r="AM341" s="203"/>
      <c r="AN341" s="203"/>
      <c r="AO341" s="203"/>
      <c r="AP341" s="203"/>
      <c r="AQ341" s="203"/>
      <c r="AR341" s="203"/>
      <c r="AS341" s="203"/>
      <c r="AT341" s="203"/>
      <c r="AU341" s="203"/>
      <c r="AV341" s="203"/>
      <c r="AW341" s="203"/>
      <c r="AX341" s="203"/>
      <c r="AY341" s="203"/>
      <c r="AZ341" s="203"/>
      <c r="BA341" s="203"/>
      <c r="BB341" s="203"/>
      <c r="BC341" s="203"/>
      <c r="BD341" s="203"/>
      <c r="BE341" s="203"/>
      <c r="BF341" s="203"/>
      <c r="BG341" s="203"/>
      <c r="BH341" s="203"/>
      <c r="BI341" s="203"/>
      <c r="BJ341" s="203"/>
      <c r="BK341" s="203"/>
      <c r="BL341" s="203"/>
      <c r="BM341" s="203"/>
      <c r="BN341" s="203"/>
      <c r="BO341" s="203"/>
      <c r="BP341" s="203"/>
      <c r="BQ341" s="203"/>
      <c r="BR341" s="203"/>
      <c r="BS341" s="203"/>
      <c r="BT341" s="203"/>
      <c r="BU341" s="203"/>
      <c r="BV341" s="203"/>
      <c r="BW341" s="203"/>
      <c r="BX341" s="203"/>
      <c r="BY341" s="203"/>
      <c r="BZ341" s="203"/>
      <c r="CA341" s="203"/>
      <c r="CB341" s="203"/>
      <c r="CC341" s="203"/>
      <c r="CD341" s="203"/>
      <c r="CE341" s="203"/>
      <c r="CF341" s="203"/>
      <c r="CG341" s="203"/>
      <c r="CH341" s="203"/>
      <c r="CI341" s="203"/>
      <c r="CJ341" s="203"/>
      <c r="CK341" s="203"/>
      <c r="CL341" s="203"/>
      <c r="CM341" s="203"/>
      <c r="CN341" s="203"/>
      <c r="CO341" s="203"/>
      <c r="CP341" s="203"/>
      <c r="CQ341" s="203"/>
      <c r="CR341" s="203"/>
      <c r="CS341" s="203"/>
      <c r="CT341" s="203"/>
      <c r="CU341" s="203"/>
      <c r="CV341" s="203"/>
      <c r="CW341" s="203"/>
      <c r="CX341" s="203"/>
      <c r="CY341" s="203"/>
      <c r="CZ341" s="203"/>
      <c r="DA341" s="203"/>
      <c r="DB341" s="203"/>
      <c r="DC341" s="203"/>
      <c r="DD341" s="203"/>
      <c r="DE341" s="204"/>
      <c r="DF341" s="21"/>
    </row>
    <row r="342" spans="1:110" ht="10.5" customHeight="1">
      <c r="A342" s="21"/>
      <c r="B342" s="202"/>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c r="AA342" s="203"/>
      <c r="AB342" s="203"/>
      <c r="AC342" s="203"/>
      <c r="AD342" s="203"/>
      <c r="AE342" s="203"/>
      <c r="AF342" s="203"/>
      <c r="AG342" s="203"/>
      <c r="AH342" s="203"/>
      <c r="AI342" s="203"/>
      <c r="AJ342" s="203"/>
      <c r="AK342" s="203"/>
      <c r="AL342" s="203"/>
      <c r="AM342" s="203"/>
      <c r="AN342" s="203"/>
      <c r="AO342" s="203"/>
      <c r="AP342" s="203"/>
      <c r="AQ342" s="203"/>
      <c r="AR342" s="203"/>
      <c r="AS342" s="203"/>
      <c r="AT342" s="203"/>
      <c r="AU342" s="203"/>
      <c r="AV342" s="203"/>
      <c r="AW342" s="203"/>
      <c r="AX342" s="203"/>
      <c r="AY342" s="203"/>
      <c r="AZ342" s="203"/>
      <c r="BA342" s="203"/>
      <c r="BB342" s="203"/>
      <c r="BC342" s="203"/>
      <c r="BD342" s="203"/>
      <c r="BE342" s="203"/>
      <c r="BF342" s="203"/>
      <c r="BG342" s="203"/>
      <c r="BH342" s="203"/>
      <c r="BI342" s="203"/>
      <c r="BJ342" s="203"/>
      <c r="BK342" s="203"/>
      <c r="BL342" s="203"/>
      <c r="BM342" s="203"/>
      <c r="BN342" s="203"/>
      <c r="BO342" s="203"/>
      <c r="BP342" s="203"/>
      <c r="BQ342" s="203"/>
      <c r="BR342" s="203"/>
      <c r="BS342" s="203"/>
      <c r="BT342" s="203"/>
      <c r="BU342" s="203"/>
      <c r="BV342" s="203"/>
      <c r="BW342" s="203"/>
      <c r="BX342" s="203"/>
      <c r="BY342" s="203"/>
      <c r="BZ342" s="203"/>
      <c r="CA342" s="203"/>
      <c r="CB342" s="203"/>
      <c r="CC342" s="203"/>
      <c r="CD342" s="203"/>
      <c r="CE342" s="203"/>
      <c r="CF342" s="203"/>
      <c r="CG342" s="203"/>
      <c r="CH342" s="203"/>
      <c r="CI342" s="203"/>
      <c r="CJ342" s="203"/>
      <c r="CK342" s="203"/>
      <c r="CL342" s="203"/>
      <c r="CM342" s="203"/>
      <c r="CN342" s="203"/>
      <c r="CO342" s="203"/>
      <c r="CP342" s="203"/>
      <c r="CQ342" s="203"/>
      <c r="CR342" s="203"/>
      <c r="CS342" s="203"/>
      <c r="CT342" s="203"/>
      <c r="CU342" s="203"/>
      <c r="CV342" s="203"/>
      <c r="CW342" s="203"/>
      <c r="CX342" s="203"/>
      <c r="CY342" s="203"/>
      <c r="CZ342" s="203"/>
      <c r="DA342" s="203"/>
      <c r="DB342" s="203"/>
      <c r="DC342" s="203"/>
      <c r="DD342" s="203"/>
      <c r="DE342" s="204"/>
      <c r="DF342" s="21"/>
    </row>
    <row r="343" spans="1:110" ht="10.5" customHeight="1">
      <c r="A343" s="21"/>
      <c r="B343" s="202"/>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c r="AA343" s="203"/>
      <c r="AB343" s="203"/>
      <c r="AC343" s="203"/>
      <c r="AD343" s="203"/>
      <c r="AE343" s="203"/>
      <c r="AF343" s="203"/>
      <c r="AG343" s="203"/>
      <c r="AH343" s="203"/>
      <c r="AI343" s="203"/>
      <c r="AJ343" s="203"/>
      <c r="AK343" s="203"/>
      <c r="AL343" s="203"/>
      <c r="AM343" s="203"/>
      <c r="AN343" s="203"/>
      <c r="AO343" s="203"/>
      <c r="AP343" s="203"/>
      <c r="AQ343" s="203"/>
      <c r="AR343" s="203"/>
      <c r="AS343" s="203"/>
      <c r="AT343" s="203"/>
      <c r="AU343" s="203"/>
      <c r="AV343" s="203"/>
      <c r="AW343" s="203"/>
      <c r="AX343" s="203"/>
      <c r="AY343" s="203"/>
      <c r="AZ343" s="203"/>
      <c r="BA343" s="203"/>
      <c r="BB343" s="203"/>
      <c r="BC343" s="203"/>
      <c r="BD343" s="203"/>
      <c r="BE343" s="203"/>
      <c r="BF343" s="203"/>
      <c r="BG343" s="203"/>
      <c r="BH343" s="203"/>
      <c r="BI343" s="203"/>
      <c r="BJ343" s="203"/>
      <c r="BK343" s="203"/>
      <c r="BL343" s="203"/>
      <c r="BM343" s="203"/>
      <c r="BN343" s="203"/>
      <c r="BO343" s="203"/>
      <c r="BP343" s="203"/>
      <c r="BQ343" s="203"/>
      <c r="BR343" s="203"/>
      <c r="BS343" s="203"/>
      <c r="BT343" s="203"/>
      <c r="BU343" s="203"/>
      <c r="BV343" s="203"/>
      <c r="BW343" s="203"/>
      <c r="BX343" s="203"/>
      <c r="BY343" s="203"/>
      <c r="BZ343" s="203"/>
      <c r="CA343" s="203"/>
      <c r="CB343" s="203"/>
      <c r="CC343" s="203"/>
      <c r="CD343" s="203"/>
      <c r="CE343" s="203"/>
      <c r="CF343" s="203"/>
      <c r="CG343" s="203"/>
      <c r="CH343" s="203"/>
      <c r="CI343" s="203"/>
      <c r="CJ343" s="203"/>
      <c r="CK343" s="203"/>
      <c r="CL343" s="203"/>
      <c r="CM343" s="203"/>
      <c r="CN343" s="203"/>
      <c r="CO343" s="203"/>
      <c r="CP343" s="203"/>
      <c r="CQ343" s="203"/>
      <c r="CR343" s="203"/>
      <c r="CS343" s="203"/>
      <c r="CT343" s="203"/>
      <c r="CU343" s="203"/>
      <c r="CV343" s="203"/>
      <c r="CW343" s="203"/>
      <c r="CX343" s="203"/>
      <c r="CY343" s="203"/>
      <c r="CZ343" s="203"/>
      <c r="DA343" s="203"/>
      <c r="DB343" s="203"/>
      <c r="DC343" s="203"/>
      <c r="DD343" s="203"/>
      <c r="DE343" s="204"/>
      <c r="DF343" s="21"/>
    </row>
    <row r="344" spans="1:110" ht="10.5" customHeight="1">
      <c r="A344" s="21"/>
      <c r="B344" s="202"/>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c r="AE344" s="203"/>
      <c r="AF344" s="203"/>
      <c r="AG344" s="203"/>
      <c r="AH344" s="203"/>
      <c r="AI344" s="203"/>
      <c r="AJ344" s="203"/>
      <c r="AK344" s="203"/>
      <c r="AL344" s="203"/>
      <c r="AM344" s="203"/>
      <c r="AN344" s="203"/>
      <c r="AO344" s="203"/>
      <c r="AP344" s="203"/>
      <c r="AQ344" s="203"/>
      <c r="AR344" s="203"/>
      <c r="AS344" s="203"/>
      <c r="AT344" s="203"/>
      <c r="AU344" s="203"/>
      <c r="AV344" s="203"/>
      <c r="AW344" s="203"/>
      <c r="AX344" s="203"/>
      <c r="AY344" s="203"/>
      <c r="AZ344" s="203"/>
      <c r="BA344" s="203"/>
      <c r="BB344" s="203"/>
      <c r="BC344" s="203"/>
      <c r="BD344" s="203"/>
      <c r="BE344" s="203"/>
      <c r="BF344" s="203"/>
      <c r="BG344" s="203"/>
      <c r="BH344" s="203"/>
      <c r="BI344" s="203"/>
      <c r="BJ344" s="203"/>
      <c r="BK344" s="203"/>
      <c r="BL344" s="203"/>
      <c r="BM344" s="203"/>
      <c r="BN344" s="203"/>
      <c r="BO344" s="203"/>
      <c r="BP344" s="203"/>
      <c r="BQ344" s="203"/>
      <c r="BR344" s="203"/>
      <c r="BS344" s="203"/>
      <c r="BT344" s="203"/>
      <c r="BU344" s="203"/>
      <c r="BV344" s="203"/>
      <c r="BW344" s="203"/>
      <c r="BX344" s="203"/>
      <c r="BY344" s="203"/>
      <c r="BZ344" s="203"/>
      <c r="CA344" s="203"/>
      <c r="CB344" s="203"/>
      <c r="CC344" s="203"/>
      <c r="CD344" s="203"/>
      <c r="CE344" s="203"/>
      <c r="CF344" s="203"/>
      <c r="CG344" s="203"/>
      <c r="CH344" s="203"/>
      <c r="CI344" s="203"/>
      <c r="CJ344" s="203"/>
      <c r="CK344" s="203"/>
      <c r="CL344" s="203"/>
      <c r="CM344" s="203"/>
      <c r="CN344" s="203"/>
      <c r="CO344" s="203"/>
      <c r="CP344" s="203"/>
      <c r="CQ344" s="203"/>
      <c r="CR344" s="203"/>
      <c r="CS344" s="203"/>
      <c r="CT344" s="203"/>
      <c r="CU344" s="203"/>
      <c r="CV344" s="203"/>
      <c r="CW344" s="203"/>
      <c r="CX344" s="203"/>
      <c r="CY344" s="203"/>
      <c r="CZ344" s="203"/>
      <c r="DA344" s="203"/>
      <c r="DB344" s="203"/>
      <c r="DC344" s="203"/>
      <c r="DD344" s="203"/>
      <c r="DE344" s="204"/>
      <c r="DF344" s="21"/>
    </row>
    <row r="345" spans="1:110" ht="10.5" customHeight="1">
      <c r="A345" s="21"/>
      <c r="B345" s="202"/>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c r="AA345" s="203"/>
      <c r="AB345" s="203"/>
      <c r="AC345" s="203"/>
      <c r="AD345" s="203"/>
      <c r="AE345" s="203"/>
      <c r="AF345" s="203"/>
      <c r="AG345" s="203"/>
      <c r="AH345" s="203"/>
      <c r="AI345" s="203"/>
      <c r="AJ345" s="203"/>
      <c r="AK345" s="203"/>
      <c r="AL345" s="203"/>
      <c r="AM345" s="203"/>
      <c r="AN345" s="203"/>
      <c r="AO345" s="203"/>
      <c r="AP345" s="203"/>
      <c r="AQ345" s="203"/>
      <c r="AR345" s="203"/>
      <c r="AS345" s="203"/>
      <c r="AT345" s="203"/>
      <c r="AU345" s="203"/>
      <c r="AV345" s="203"/>
      <c r="AW345" s="203"/>
      <c r="AX345" s="203"/>
      <c r="AY345" s="203"/>
      <c r="AZ345" s="203"/>
      <c r="BA345" s="203"/>
      <c r="BB345" s="203"/>
      <c r="BC345" s="203"/>
      <c r="BD345" s="203"/>
      <c r="BE345" s="203"/>
      <c r="BF345" s="203"/>
      <c r="BG345" s="203"/>
      <c r="BH345" s="203"/>
      <c r="BI345" s="203"/>
      <c r="BJ345" s="203"/>
      <c r="BK345" s="203"/>
      <c r="BL345" s="203"/>
      <c r="BM345" s="203"/>
      <c r="BN345" s="203"/>
      <c r="BO345" s="203"/>
      <c r="BP345" s="203"/>
      <c r="BQ345" s="203"/>
      <c r="BR345" s="203"/>
      <c r="BS345" s="203"/>
      <c r="BT345" s="203"/>
      <c r="BU345" s="203"/>
      <c r="BV345" s="203"/>
      <c r="BW345" s="203"/>
      <c r="BX345" s="203"/>
      <c r="BY345" s="203"/>
      <c r="BZ345" s="203"/>
      <c r="CA345" s="203"/>
      <c r="CB345" s="203"/>
      <c r="CC345" s="203"/>
      <c r="CD345" s="203"/>
      <c r="CE345" s="203"/>
      <c r="CF345" s="203"/>
      <c r="CG345" s="203"/>
      <c r="CH345" s="203"/>
      <c r="CI345" s="203"/>
      <c r="CJ345" s="203"/>
      <c r="CK345" s="203"/>
      <c r="CL345" s="203"/>
      <c r="CM345" s="203"/>
      <c r="CN345" s="203"/>
      <c r="CO345" s="203"/>
      <c r="CP345" s="203"/>
      <c r="CQ345" s="203"/>
      <c r="CR345" s="203"/>
      <c r="CS345" s="203"/>
      <c r="CT345" s="203"/>
      <c r="CU345" s="203"/>
      <c r="CV345" s="203"/>
      <c r="CW345" s="203"/>
      <c r="CX345" s="203"/>
      <c r="CY345" s="203"/>
      <c r="CZ345" s="203"/>
      <c r="DA345" s="203"/>
      <c r="DB345" s="203"/>
      <c r="DC345" s="203"/>
      <c r="DD345" s="203"/>
      <c r="DE345" s="204"/>
      <c r="DF345" s="21"/>
    </row>
    <row r="346" spans="1:110" ht="10.5" customHeight="1">
      <c r="A346" s="21"/>
      <c r="B346" s="202"/>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c r="AA346" s="203"/>
      <c r="AB346" s="203"/>
      <c r="AC346" s="203"/>
      <c r="AD346" s="203"/>
      <c r="AE346" s="203"/>
      <c r="AF346" s="203"/>
      <c r="AG346" s="203"/>
      <c r="AH346" s="203"/>
      <c r="AI346" s="203"/>
      <c r="AJ346" s="203"/>
      <c r="AK346" s="203"/>
      <c r="AL346" s="203"/>
      <c r="AM346" s="203"/>
      <c r="AN346" s="203"/>
      <c r="AO346" s="203"/>
      <c r="AP346" s="203"/>
      <c r="AQ346" s="203"/>
      <c r="AR346" s="203"/>
      <c r="AS346" s="203"/>
      <c r="AT346" s="203"/>
      <c r="AU346" s="203"/>
      <c r="AV346" s="203"/>
      <c r="AW346" s="203"/>
      <c r="AX346" s="203"/>
      <c r="AY346" s="203"/>
      <c r="AZ346" s="203"/>
      <c r="BA346" s="203"/>
      <c r="BB346" s="203"/>
      <c r="BC346" s="203"/>
      <c r="BD346" s="203"/>
      <c r="BE346" s="203"/>
      <c r="BF346" s="203"/>
      <c r="BG346" s="203"/>
      <c r="BH346" s="203"/>
      <c r="BI346" s="203"/>
      <c r="BJ346" s="203"/>
      <c r="BK346" s="203"/>
      <c r="BL346" s="203"/>
      <c r="BM346" s="203"/>
      <c r="BN346" s="203"/>
      <c r="BO346" s="203"/>
      <c r="BP346" s="203"/>
      <c r="BQ346" s="203"/>
      <c r="BR346" s="203"/>
      <c r="BS346" s="203"/>
      <c r="BT346" s="203"/>
      <c r="BU346" s="203"/>
      <c r="BV346" s="203"/>
      <c r="BW346" s="203"/>
      <c r="BX346" s="203"/>
      <c r="BY346" s="203"/>
      <c r="BZ346" s="203"/>
      <c r="CA346" s="203"/>
      <c r="CB346" s="203"/>
      <c r="CC346" s="203"/>
      <c r="CD346" s="203"/>
      <c r="CE346" s="203"/>
      <c r="CF346" s="203"/>
      <c r="CG346" s="203"/>
      <c r="CH346" s="203"/>
      <c r="CI346" s="203"/>
      <c r="CJ346" s="203"/>
      <c r="CK346" s="203"/>
      <c r="CL346" s="203"/>
      <c r="CM346" s="203"/>
      <c r="CN346" s="203"/>
      <c r="CO346" s="203"/>
      <c r="CP346" s="203"/>
      <c r="CQ346" s="203"/>
      <c r="CR346" s="203"/>
      <c r="CS346" s="203"/>
      <c r="CT346" s="203"/>
      <c r="CU346" s="203"/>
      <c r="CV346" s="203"/>
      <c r="CW346" s="203"/>
      <c r="CX346" s="203"/>
      <c r="CY346" s="203"/>
      <c r="CZ346" s="203"/>
      <c r="DA346" s="203"/>
      <c r="DB346" s="203"/>
      <c r="DC346" s="203"/>
      <c r="DD346" s="203"/>
      <c r="DE346" s="204"/>
      <c r="DF346" s="21"/>
    </row>
    <row r="347" spans="1:110" ht="10.5" customHeight="1">
      <c r="A347" s="21"/>
      <c r="B347" s="202"/>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c r="AA347" s="203"/>
      <c r="AB347" s="203"/>
      <c r="AC347" s="203"/>
      <c r="AD347" s="203"/>
      <c r="AE347" s="203"/>
      <c r="AF347" s="203"/>
      <c r="AG347" s="203"/>
      <c r="AH347" s="203"/>
      <c r="AI347" s="203"/>
      <c r="AJ347" s="203"/>
      <c r="AK347" s="203"/>
      <c r="AL347" s="203"/>
      <c r="AM347" s="203"/>
      <c r="AN347" s="203"/>
      <c r="AO347" s="203"/>
      <c r="AP347" s="203"/>
      <c r="AQ347" s="203"/>
      <c r="AR347" s="203"/>
      <c r="AS347" s="203"/>
      <c r="AT347" s="203"/>
      <c r="AU347" s="203"/>
      <c r="AV347" s="203"/>
      <c r="AW347" s="203"/>
      <c r="AX347" s="203"/>
      <c r="AY347" s="203"/>
      <c r="AZ347" s="203"/>
      <c r="BA347" s="203"/>
      <c r="BB347" s="203"/>
      <c r="BC347" s="203"/>
      <c r="BD347" s="203"/>
      <c r="BE347" s="203"/>
      <c r="BF347" s="203"/>
      <c r="BG347" s="203"/>
      <c r="BH347" s="203"/>
      <c r="BI347" s="203"/>
      <c r="BJ347" s="203"/>
      <c r="BK347" s="203"/>
      <c r="BL347" s="203"/>
      <c r="BM347" s="203"/>
      <c r="BN347" s="203"/>
      <c r="BO347" s="203"/>
      <c r="BP347" s="203"/>
      <c r="BQ347" s="203"/>
      <c r="BR347" s="203"/>
      <c r="BS347" s="203"/>
      <c r="BT347" s="203"/>
      <c r="BU347" s="203"/>
      <c r="BV347" s="203"/>
      <c r="BW347" s="203"/>
      <c r="BX347" s="203"/>
      <c r="BY347" s="203"/>
      <c r="BZ347" s="203"/>
      <c r="CA347" s="203"/>
      <c r="CB347" s="203"/>
      <c r="CC347" s="203"/>
      <c r="CD347" s="203"/>
      <c r="CE347" s="203"/>
      <c r="CF347" s="203"/>
      <c r="CG347" s="203"/>
      <c r="CH347" s="203"/>
      <c r="CI347" s="203"/>
      <c r="CJ347" s="203"/>
      <c r="CK347" s="203"/>
      <c r="CL347" s="203"/>
      <c r="CM347" s="203"/>
      <c r="CN347" s="203"/>
      <c r="CO347" s="203"/>
      <c r="CP347" s="203"/>
      <c r="CQ347" s="203"/>
      <c r="CR347" s="203"/>
      <c r="CS347" s="203"/>
      <c r="CT347" s="203"/>
      <c r="CU347" s="203"/>
      <c r="CV347" s="203"/>
      <c r="CW347" s="203"/>
      <c r="CX347" s="203"/>
      <c r="CY347" s="203"/>
      <c r="CZ347" s="203"/>
      <c r="DA347" s="203"/>
      <c r="DB347" s="203"/>
      <c r="DC347" s="203"/>
      <c r="DD347" s="203"/>
      <c r="DE347" s="204"/>
      <c r="DF347" s="21"/>
    </row>
    <row r="348" spans="1:110" ht="10.5" customHeight="1">
      <c r="A348" s="21"/>
      <c r="B348" s="202"/>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c r="AA348" s="203"/>
      <c r="AB348" s="203"/>
      <c r="AC348" s="203"/>
      <c r="AD348" s="203"/>
      <c r="AE348" s="203"/>
      <c r="AF348" s="203"/>
      <c r="AG348" s="203"/>
      <c r="AH348" s="203"/>
      <c r="AI348" s="203"/>
      <c r="AJ348" s="203"/>
      <c r="AK348" s="203"/>
      <c r="AL348" s="203"/>
      <c r="AM348" s="203"/>
      <c r="AN348" s="203"/>
      <c r="AO348" s="203"/>
      <c r="AP348" s="203"/>
      <c r="AQ348" s="203"/>
      <c r="AR348" s="203"/>
      <c r="AS348" s="203"/>
      <c r="AT348" s="203"/>
      <c r="AU348" s="203"/>
      <c r="AV348" s="203"/>
      <c r="AW348" s="203"/>
      <c r="AX348" s="203"/>
      <c r="AY348" s="203"/>
      <c r="AZ348" s="203"/>
      <c r="BA348" s="203"/>
      <c r="BB348" s="203"/>
      <c r="BC348" s="203"/>
      <c r="BD348" s="203"/>
      <c r="BE348" s="203"/>
      <c r="BF348" s="203"/>
      <c r="BG348" s="203"/>
      <c r="BH348" s="203"/>
      <c r="BI348" s="203"/>
      <c r="BJ348" s="203"/>
      <c r="BK348" s="203"/>
      <c r="BL348" s="203"/>
      <c r="BM348" s="203"/>
      <c r="BN348" s="203"/>
      <c r="BO348" s="203"/>
      <c r="BP348" s="203"/>
      <c r="BQ348" s="203"/>
      <c r="BR348" s="203"/>
      <c r="BS348" s="203"/>
      <c r="BT348" s="203"/>
      <c r="BU348" s="203"/>
      <c r="BV348" s="203"/>
      <c r="BW348" s="203"/>
      <c r="BX348" s="203"/>
      <c r="BY348" s="203"/>
      <c r="BZ348" s="203"/>
      <c r="CA348" s="203"/>
      <c r="CB348" s="203"/>
      <c r="CC348" s="203"/>
      <c r="CD348" s="203"/>
      <c r="CE348" s="203"/>
      <c r="CF348" s="203"/>
      <c r="CG348" s="203"/>
      <c r="CH348" s="203"/>
      <c r="CI348" s="203"/>
      <c r="CJ348" s="203"/>
      <c r="CK348" s="203"/>
      <c r="CL348" s="203"/>
      <c r="CM348" s="203"/>
      <c r="CN348" s="203"/>
      <c r="CO348" s="203"/>
      <c r="CP348" s="203"/>
      <c r="CQ348" s="203"/>
      <c r="CR348" s="203"/>
      <c r="CS348" s="203"/>
      <c r="CT348" s="203"/>
      <c r="CU348" s="203"/>
      <c r="CV348" s="203"/>
      <c r="CW348" s="203"/>
      <c r="CX348" s="203"/>
      <c r="CY348" s="203"/>
      <c r="CZ348" s="203"/>
      <c r="DA348" s="203"/>
      <c r="DB348" s="203"/>
      <c r="DC348" s="203"/>
      <c r="DD348" s="203"/>
      <c r="DE348" s="204"/>
      <c r="DF348" s="21"/>
    </row>
    <row r="349" spans="1:110" ht="10.5" customHeight="1" thickBot="1">
      <c r="B349" s="205"/>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c r="AA349" s="206"/>
      <c r="AB349" s="206"/>
      <c r="AC349" s="206"/>
      <c r="AD349" s="206"/>
      <c r="AE349" s="206"/>
      <c r="AF349" s="206"/>
      <c r="AG349" s="206"/>
      <c r="AH349" s="206"/>
      <c r="AI349" s="206"/>
      <c r="AJ349" s="206"/>
      <c r="AK349" s="206"/>
      <c r="AL349" s="206"/>
      <c r="AM349" s="206"/>
      <c r="AN349" s="206"/>
      <c r="AO349" s="206"/>
      <c r="AP349" s="206"/>
      <c r="AQ349" s="206"/>
      <c r="AR349" s="206"/>
      <c r="AS349" s="206"/>
      <c r="AT349" s="206"/>
      <c r="AU349" s="206"/>
      <c r="AV349" s="206"/>
      <c r="AW349" s="206"/>
      <c r="AX349" s="206"/>
      <c r="AY349" s="206"/>
      <c r="AZ349" s="206"/>
      <c r="BA349" s="206"/>
      <c r="BB349" s="206"/>
      <c r="BC349" s="206"/>
      <c r="BD349" s="206"/>
      <c r="BE349" s="206"/>
      <c r="BF349" s="206"/>
      <c r="BG349" s="206"/>
      <c r="BH349" s="206"/>
      <c r="BI349" s="206"/>
      <c r="BJ349" s="206"/>
      <c r="BK349" s="206"/>
      <c r="BL349" s="206"/>
      <c r="BM349" s="206"/>
      <c r="BN349" s="206"/>
      <c r="BO349" s="206"/>
      <c r="BP349" s="206"/>
      <c r="BQ349" s="206"/>
      <c r="BR349" s="206"/>
      <c r="BS349" s="206"/>
      <c r="BT349" s="206"/>
      <c r="BU349" s="206"/>
      <c r="BV349" s="206"/>
      <c r="BW349" s="206"/>
      <c r="BX349" s="206"/>
      <c r="BY349" s="206"/>
      <c r="BZ349" s="206"/>
      <c r="CA349" s="206"/>
      <c r="CB349" s="206"/>
      <c r="CC349" s="206"/>
      <c r="CD349" s="206"/>
      <c r="CE349" s="206"/>
      <c r="CF349" s="206"/>
      <c r="CG349" s="206"/>
      <c r="CH349" s="206"/>
      <c r="CI349" s="206"/>
      <c r="CJ349" s="206"/>
      <c r="CK349" s="206"/>
      <c r="CL349" s="206"/>
      <c r="CM349" s="206"/>
      <c r="CN349" s="206"/>
      <c r="CO349" s="206"/>
      <c r="CP349" s="206"/>
      <c r="CQ349" s="206"/>
      <c r="CR349" s="206"/>
      <c r="CS349" s="206"/>
      <c r="CT349" s="206"/>
      <c r="CU349" s="206"/>
      <c r="CV349" s="206"/>
      <c r="CW349" s="206"/>
      <c r="CX349" s="206"/>
      <c r="CY349" s="206"/>
      <c r="CZ349" s="206"/>
      <c r="DA349" s="206"/>
      <c r="DB349" s="206"/>
      <c r="DC349" s="206"/>
      <c r="DD349" s="206"/>
      <c r="DE349" s="207"/>
    </row>
    <row r="350" spans="1:110" ht="10.5" customHeight="1">
      <c r="B350" s="148" t="s">
        <v>132</v>
      </c>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c r="AF350" s="149"/>
      <c r="AG350" s="149"/>
      <c r="AH350" s="149"/>
      <c r="AI350" s="149"/>
      <c r="AJ350" s="149"/>
      <c r="AK350" s="149"/>
      <c r="AL350" s="149"/>
      <c r="AM350" s="149"/>
      <c r="AN350" s="149"/>
      <c r="AO350" s="149"/>
      <c r="AP350" s="149"/>
      <c r="AQ350" s="149"/>
      <c r="AR350" s="149"/>
      <c r="AS350" s="149"/>
      <c r="AT350" s="149"/>
      <c r="AU350" s="149"/>
      <c r="AV350" s="149"/>
      <c r="AW350" s="149"/>
      <c r="AX350" s="149"/>
      <c r="AY350" s="149"/>
      <c r="AZ350" s="149"/>
      <c r="BA350" s="149"/>
      <c r="BB350" s="149"/>
      <c r="BC350" s="149"/>
      <c r="BD350" s="149"/>
      <c r="BE350" s="149"/>
      <c r="BF350" s="149"/>
      <c r="BG350" s="149"/>
      <c r="BH350" s="149"/>
      <c r="BI350" s="149"/>
      <c r="BJ350" s="149"/>
      <c r="BK350" s="149"/>
      <c r="BL350" s="149"/>
      <c r="BM350" s="149"/>
      <c r="BN350" s="149"/>
      <c r="BO350" s="149"/>
      <c r="BP350" s="149"/>
      <c r="BQ350" s="149"/>
      <c r="BR350" s="149"/>
      <c r="BS350" s="149"/>
      <c r="BT350" s="149"/>
      <c r="BU350" s="149"/>
      <c r="BV350" s="149"/>
      <c r="BW350" s="149"/>
      <c r="BX350" s="149"/>
      <c r="BY350" s="149"/>
      <c r="BZ350" s="149"/>
      <c r="CA350" s="149"/>
      <c r="CB350" s="149"/>
      <c r="CC350" s="149"/>
      <c r="CD350" s="149"/>
      <c r="CE350" s="149"/>
      <c r="CF350" s="149"/>
      <c r="CG350" s="149"/>
      <c r="CH350" s="149"/>
      <c r="CI350" s="149"/>
      <c r="CJ350" s="149"/>
      <c r="CK350" s="149"/>
      <c r="CL350" s="149"/>
      <c r="CM350" s="149"/>
      <c r="CN350" s="149"/>
      <c r="CO350" s="149"/>
      <c r="CP350" s="149"/>
      <c r="CQ350" s="149"/>
      <c r="CR350" s="149"/>
      <c r="CS350" s="149"/>
      <c r="CT350" s="149"/>
      <c r="CU350" s="149"/>
      <c r="CV350" s="149"/>
      <c r="CW350" s="149"/>
      <c r="CX350" s="149"/>
      <c r="CY350" s="149"/>
      <c r="CZ350" s="149"/>
      <c r="DA350" s="149"/>
      <c r="DB350" s="149"/>
      <c r="DC350" s="149"/>
      <c r="DD350" s="149"/>
      <c r="DE350" s="150"/>
    </row>
    <row r="351" spans="1:110" ht="10.5" customHeight="1">
      <c r="B351" s="151"/>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c r="AK351" s="152"/>
      <c r="AL351" s="152"/>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152"/>
      <c r="BI351" s="152"/>
      <c r="BJ351" s="152"/>
      <c r="BK351" s="152"/>
      <c r="BL351" s="152"/>
      <c r="BM351" s="152"/>
      <c r="BN351" s="152"/>
      <c r="BO351" s="152"/>
      <c r="BP351" s="152"/>
      <c r="BQ351" s="152"/>
      <c r="BR351" s="152"/>
      <c r="BS351" s="152"/>
      <c r="BT351" s="152"/>
      <c r="BU351" s="152"/>
      <c r="BV351" s="152"/>
      <c r="BW351" s="152"/>
      <c r="BX351" s="152"/>
      <c r="BY351" s="152"/>
      <c r="BZ351" s="152"/>
      <c r="CA351" s="152"/>
      <c r="CB351" s="152"/>
      <c r="CC351" s="152"/>
      <c r="CD351" s="152"/>
      <c r="CE351" s="152"/>
      <c r="CF351" s="152"/>
      <c r="CG351" s="152"/>
      <c r="CH351" s="152"/>
      <c r="CI351" s="152"/>
      <c r="CJ351" s="152"/>
      <c r="CK351" s="152"/>
      <c r="CL351" s="152"/>
      <c r="CM351" s="152"/>
      <c r="CN351" s="152"/>
      <c r="CO351" s="152"/>
      <c r="CP351" s="152"/>
      <c r="CQ351" s="152"/>
      <c r="CR351" s="152"/>
      <c r="CS351" s="152"/>
      <c r="CT351" s="152"/>
      <c r="CU351" s="152"/>
      <c r="CV351" s="152"/>
      <c r="CW351" s="152"/>
      <c r="CX351" s="152"/>
      <c r="CY351" s="152"/>
      <c r="CZ351" s="152"/>
      <c r="DA351" s="152"/>
      <c r="DB351" s="152"/>
      <c r="DC351" s="152"/>
      <c r="DD351" s="152"/>
      <c r="DE351" s="153"/>
    </row>
    <row r="352" spans="1:110" ht="10.5" customHeight="1">
      <c r="B352" s="151"/>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152"/>
      <c r="BI352" s="152"/>
      <c r="BJ352" s="152"/>
      <c r="BK352" s="152"/>
      <c r="BL352" s="152"/>
      <c r="BM352" s="152"/>
      <c r="BN352" s="152"/>
      <c r="BO352" s="152"/>
      <c r="BP352" s="152"/>
      <c r="BQ352" s="152"/>
      <c r="BR352" s="152"/>
      <c r="BS352" s="152"/>
      <c r="BT352" s="152"/>
      <c r="BU352" s="152"/>
      <c r="BV352" s="152"/>
      <c r="BW352" s="152"/>
      <c r="BX352" s="152"/>
      <c r="BY352" s="152"/>
      <c r="BZ352" s="152"/>
      <c r="CA352" s="152"/>
      <c r="CB352" s="152"/>
      <c r="CC352" s="152"/>
      <c r="CD352" s="152"/>
      <c r="CE352" s="152"/>
      <c r="CF352" s="152"/>
      <c r="CG352" s="152"/>
      <c r="CH352" s="152"/>
      <c r="CI352" s="152"/>
      <c r="CJ352" s="152"/>
      <c r="CK352" s="152"/>
      <c r="CL352" s="152"/>
      <c r="CM352" s="152"/>
      <c r="CN352" s="152"/>
      <c r="CO352" s="152"/>
      <c r="CP352" s="152"/>
      <c r="CQ352" s="152"/>
      <c r="CR352" s="152"/>
      <c r="CS352" s="152"/>
      <c r="CT352" s="152"/>
      <c r="CU352" s="152"/>
      <c r="CV352" s="152"/>
      <c r="CW352" s="152"/>
      <c r="CX352" s="152"/>
      <c r="CY352" s="152"/>
      <c r="CZ352" s="152"/>
      <c r="DA352" s="152"/>
      <c r="DB352" s="152"/>
      <c r="DC352" s="152"/>
      <c r="DD352" s="152"/>
      <c r="DE352" s="153"/>
    </row>
    <row r="353" spans="2:109" ht="10.5" customHeight="1">
      <c r="B353" s="151"/>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c r="AK353" s="152"/>
      <c r="AL353" s="152"/>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152"/>
      <c r="BI353" s="152"/>
      <c r="BJ353" s="152"/>
      <c r="BK353" s="152"/>
      <c r="BL353" s="152"/>
      <c r="BM353" s="152"/>
      <c r="BN353" s="152"/>
      <c r="BO353" s="152"/>
      <c r="BP353" s="152"/>
      <c r="BQ353" s="152"/>
      <c r="BR353" s="152"/>
      <c r="BS353" s="152"/>
      <c r="BT353" s="152"/>
      <c r="BU353" s="152"/>
      <c r="BV353" s="152"/>
      <c r="BW353" s="152"/>
      <c r="BX353" s="152"/>
      <c r="BY353" s="152"/>
      <c r="BZ353" s="152"/>
      <c r="CA353" s="152"/>
      <c r="CB353" s="152"/>
      <c r="CC353" s="152"/>
      <c r="CD353" s="152"/>
      <c r="CE353" s="152"/>
      <c r="CF353" s="152"/>
      <c r="CG353" s="152"/>
      <c r="CH353" s="152"/>
      <c r="CI353" s="152"/>
      <c r="CJ353" s="152"/>
      <c r="CK353" s="152"/>
      <c r="CL353" s="152"/>
      <c r="CM353" s="152"/>
      <c r="CN353" s="152"/>
      <c r="CO353" s="152"/>
      <c r="CP353" s="152"/>
      <c r="CQ353" s="152"/>
      <c r="CR353" s="152"/>
      <c r="CS353" s="152"/>
      <c r="CT353" s="152"/>
      <c r="CU353" s="152"/>
      <c r="CV353" s="152"/>
      <c r="CW353" s="152"/>
      <c r="CX353" s="152"/>
      <c r="CY353" s="152"/>
      <c r="CZ353" s="152"/>
      <c r="DA353" s="152"/>
      <c r="DB353" s="152"/>
      <c r="DC353" s="152"/>
      <c r="DD353" s="152"/>
      <c r="DE353" s="153"/>
    </row>
    <row r="354" spans="2:109" ht="10.5" customHeight="1">
      <c r="B354" s="151"/>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152"/>
      <c r="BI354" s="152"/>
      <c r="BJ354" s="152"/>
      <c r="BK354" s="152"/>
      <c r="BL354" s="152"/>
      <c r="BM354" s="152"/>
      <c r="BN354" s="152"/>
      <c r="BO354" s="152"/>
      <c r="BP354" s="152"/>
      <c r="BQ354" s="152"/>
      <c r="BR354" s="152"/>
      <c r="BS354" s="152"/>
      <c r="BT354" s="152"/>
      <c r="BU354" s="152"/>
      <c r="BV354" s="152"/>
      <c r="BW354" s="152"/>
      <c r="BX354" s="152"/>
      <c r="BY354" s="152"/>
      <c r="BZ354" s="152"/>
      <c r="CA354" s="152"/>
      <c r="CB354" s="152"/>
      <c r="CC354" s="152"/>
      <c r="CD354" s="152"/>
      <c r="CE354" s="152"/>
      <c r="CF354" s="152"/>
      <c r="CG354" s="152"/>
      <c r="CH354" s="152"/>
      <c r="CI354" s="152"/>
      <c r="CJ354" s="152"/>
      <c r="CK354" s="152"/>
      <c r="CL354" s="152"/>
      <c r="CM354" s="152"/>
      <c r="CN354" s="152"/>
      <c r="CO354" s="152"/>
      <c r="CP354" s="152"/>
      <c r="CQ354" s="152"/>
      <c r="CR354" s="152"/>
      <c r="CS354" s="152"/>
      <c r="CT354" s="152"/>
      <c r="CU354" s="152"/>
      <c r="CV354" s="152"/>
      <c r="CW354" s="152"/>
      <c r="CX354" s="152"/>
      <c r="CY354" s="152"/>
      <c r="CZ354" s="152"/>
      <c r="DA354" s="152"/>
      <c r="DB354" s="152"/>
      <c r="DC354" s="152"/>
      <c r="DD354" s="152"/>
      <c r="DE354" s="153"/>
    </row>
    <row r="355" spans="2:109" ht="10.5" customHeight="1">
      <c r="B355" s="151"/>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c r="AK355" s="152"/>
      <c r="AL355" s="152"/>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152"/>
      <c r="BI355" s="152"/>
      <c r="BJ355" s="152"/>
      <c r="BK355" s="152"/>
      <c r="BL355" s="152"/>
      <c r="BM355" s="152"/>
      <c r="BN355" s="152"/>
      <c r="BO355" s="152"/>
      <c r="BP355" s="152"/>
      <c r="BQ355" s="152"/>
      <c r="BR355" s="152"/>
      <c r="BS355" s="152"/>
      <c r="BT355" s="152"/>
      <c r="BU355" s="152"/>
      <c r="BV355" s="152"/>
      <c r="BW355" s="152"/>
      <c r="BX355" s="152"/>
      <c r="BY355" s="152"/>
      <c r="BZ355" s="152"/>
      <c r="CA355" s="152"/>
      <c r="CB355" s="152"/>
      <c r="CC355" s="152"/>
      <c r="CD355" s="152"/>
      <c r="CE355" s="152"/>
      <c r="CF355" s="152"/>
      <c r="CG355" s="152"/>
      <c r="CH355" s="152"/>
      <c r="CI355" s="152"/>
      <c r="CJ355" s="152"/>
      <c r="CK355" s="152"/>
      <c r="CL355" s="152"/>
      <c r="CM355" s="152"/>
      <c r="CN355" s="152"/>
      <c r="CO355" s="152"/>
      <c r="CP355" s="152"/>
      <c r="CQ355" s="152"/>
      <c r="CR355" s="152"/>
      <c r="CS355" s="152"/>
      <c r="CT355" s="152"/>
      <c r="CU355" s="152"/>
      <c r="CV355" s="152"/>
      <c r="CW355" s="152"/>
      <c r="CX355" s="152"/>
      <c r="CY355" s="152"/>
      <c r="CZ355" s="152"/>
      <c r="DA355" s="152"/>
      <c r="DB355" s="152"/>
      <c r="DC355" s="152"/>
      <c r="DD355" s="152"/>
      <c r="DE355" s="153"/>
    </row>
    <row r="356" spans="2:109" ht="10.5" customHeight="1">
      <c r="B356" s="151"/>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152"/>
      <c r="BI356" s="152"/>
      <c r="BJ356" s="152"/>
      <c r="BK356" s="152"/>
      <c r="BL356" s="152"/>
      <c r="BM356" s="152"/>
      <c r="BN356" s="152"/>
      <c r="BO356" s="152"/>
      <c r="BP356" s="152"/>
      <c r="BQ356" s="152"/>
      <c r="BR356" s="152"/>
      <c r="BS356" s="152"/>
      <c r="BT356" s="152"/>
      <c r="BU356" s="152"/>
      <c r="BV356" s="152"/>
      <c r="BW356" s="152"/>
      <c r="BX356" s="152"/>
      <c r="BY356" s="152"/>
      <c r="BZ356" s="152"/>
      <c r="CA356" s="152"/>
      <c r="CB356" s="152"/>
      <c r="CC356" s="152"/>
      <c r="CD356" s="152"/>
      <c r="CE356" s="152"/>
      <c r="CF356" s="152"/>
      <c r="CG356" s="152"/>
      <c r="CH356" s="152"/>
      <c r="CI356" s="152"/>
      <c r="CJ356" s="152"/>
      <c r="CK356" s="152"/>
      <c r="CL356" s="152"/>
      <c r="CM356" s="152"/>
      <c r="CN356" s="152"/>
      <c r="CO356" s="152"/>
      <c r="CP356" s="152"/>
      <c r="CQ356" s="152"/>
      <c r="CR356" s="152"/>
      <c r="CS356" s="152"/>
      <c r="CT356" s="152"/>
      <c r="CU356" s="152"/>
      <c r="CV356" s="152"/>
      <c r="CW356" s="152"/>
      <c r="CX356" s="152"/>
      <c r="CY356" s="152"/>
      <c r="CZ356" s="152"/>
      <c r="DA356" s="152"/>
      <c r="DB356" s="152"/>
      <c r="DC356" s="152"/>
      <c r="DD356" s="152"/>
      <c r="DE356" s="153"/>
    </row>
    <row r="357" spans="2:109" s="19" customFormat="1" ht="10.5" customHeight="1">
      <c r="B357" s="151"/>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c r="AK357" s="152"/>
      <c r="AL357" s="152"/>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152"/>
      <c r="BI357" s="152"/>
      <c r="BJ357" s="152"/>
      <c r="BK357" s="152"/>
      <c r="BL357" s="152"/>
      <c r="BM357" s="152"/>
      <c r="BN357" s="152"/>
      <c r="BO357" s="152"/>
      <c r="BP357" s="152"/>
      <c r="BQ357" s="152"/>
      <c r="BR357" s="152"/>
      <c r="BS357" s="152"/>
      <c r="BT357" s="152"/>
      <c r="BU357" s="152"/>
      <c r="BV357" s="152"/>
      <c r="BW357" s="152"/>
      <c r="BX357" s="152"/>
      <c r="BY357" s="152"/>
      <c r="BZ357" s="152"/>
      <c r="CA357" s="152"/>
      <c r="CB357" s="152"/>
      <c r="CC357" s="152"/>
      <c r="CD357" s="152"/>
      <c r="CE357" s="152"/>
      <c r="CF357" s="152"/>
      <c r="CG357" s="152"/>
      <c r="CH357" s="152"/>
      <c r="CI357" s="152"/>
      <c r="CJ357" s="152"/>
      <c r="CK357" s="152"/>
      <c r="CL357" s="152"/>
      <c r="CM357" s="152"/>
      <c r="CN357" s="152"/>
      <c r="CO357" s="152"/>
      <c r="CP357" s="152"/>
      <c r="CQ357" s="152"/>
      <c r="CR357" s="152"/>
      <c r="CS357" s="152"/>
      <c r="CT357" s="152"/>
      <c r="CU357" s="152"/>
      <c r="CV357" s="152"/>
      <c r="CW357" s="152"/>
      <c r="CX357" s="152"/>
      <c r="CY357" s="152"/>
      <c r="CZ357" s="152"/>
      <c r="DA357" s="152"/>
      <c r="DB357" s="152"/>
      <c r="DC357" s="152"/>
      <c r="DD357" s="152"/>
      <c r="DE357" s="153"/>
    </row>
    <row r="358" spans="2:109" ht="10.5" customHeight="1">
      <c r="B358" s="151"/>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152"/>
      <c r="BI358" s="152"/>
      <c r="BJ358" s="152"/>
      <c r="BK358" s="152"/>
      <c r="BL358" s="152"/>
      <c r="BM358" s="152"/>
      <c r="BN358" s="152"/>
      <c r="BO358" s="152"/>
      <c r="BP358" s="152"/>
      <c r="BQ358" s="152"/>
      <c r="BR358" s="152"/>
      <c r="BS358" s="152"/>
      <c r="BT358" s="152"/>
      <c r="BU358" s="152"/>
      <c r="BV358" s="152"/>
      <c r="BW358" s="152"/>
      <c r="BX358" s="152"/>
      <c r="BY358" s="152"/>
      <c r="BZ358" s="152"/>
      <c r="CA358" s="152"/>
      <c r="CB358" s="152"/>
      <c r="CC358" s="152"/>
      <c r="CD358" s="152"/>
      <c r="CE358" s="152"/>
      <c r="CF358" s="152"/>
      <c r="CG358" s="152"/>
      <c r="CH358" s="152"/>
      <c r="CI358" s="152"/>
      <c r="CJ358" s="152"/>
      <c r="CK358" s="152"/>
      <c r="CL358" s="152"/>
      <c r="CM358" s="152"/>
      <c r="CN358" s="152"/>
      <c r="CO358" s="152"/>
      <c r="CP358" s="152"/>
      <c r="CQ358" s="152"/>
      <c r="CR358" s="152"/>
      <c r="CS358" s="152"/>
      <c r="CT358" s="152"/>
      <c r="CU358" s="152"/>
      <c r="CV358" s="152"/>
      <c r="CW358" s="152"/>
      <c r="CX358" s="152"/>
      <c r="CY358" s="152"/>
      <c r="CZ358" s="152"/>
      <c r="DA358" s="152"/>
      <c r="DB358" s="152"/>
      <c r="DC358" s="152"/>
      <c r="DD358" s="152"/>
      <c r="DE358" s="153"/>
    </row>
    <row r="359" spans="2:109" ht="10.5" customHeight="1">
      <c r="B359" s="151"/>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c r="AK359" s="152"/>
      <c r="AL359" s="152"/>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152"/>
      <c r="BI359" s="152"/>
      <c r="BJ359" s="152"/>
      <c r="BK359" s="152"/>
      <c r="BL359" s="152"/>
      <c r="BM359" s="152"/>
      <c r="BN359" s="152"/>
      <c r="BO359" s="152"/>
      <c r="BP359" s="152"/>
      <c r="BQ359" s="152"/>
      <c r="BR359" s="152"/>
      <c r="BS359" s="152"/>
      <c r="BT359" s="152"/>
      <c r="BU359" s="152"/>
      <c r="BV359" s="152"/>
      <c r="BW359" s="152"/>
      <c r="BX359" s="152"/>
      <c r="BY359" s="152"/>
      <c r="BZ359" s="152"/>
      <c r="CA359" s="152"/>
      <c r="CB359" s="152"/>
      <c r="CC359" s="152"/>
      <c r="CD359" s="152"/>
      <c r="CE359" s="152"/>
      <c r="CF359" s="152"/>
      <c r="CG359" s="152"/>
      <c r="CH359" s="152"/>
      <c r="CI359" s="152"/>
      <c r="CJ359" s="152"/>
      <c r="CK359" s="152"/>
      <c r="CL359" s="152"/>
      <c r="CM359" s="152"/>
      <c r="CN359" s="152"/>
      <c r="CO359" s="152"/>
      <c r="CP359" s="152"/>
      <c r="CQ359" s="152"/>
      <c r="CR359" s="152"/>
      <c r="CS359" s="152"/>
      <c r="CT359" s="152"/>
      <c r="CU359" s="152"/>
      <c r="CV359" s="152"/>
      <c r="CW359" s="152"/>
      <c r="CX359" s="152"/>
      <c r="CY359" s="152"/>
      <c r="CZ359" s="152"/>
      <c r="DA359" s="152"/>
      <c r="DB359" s="152"/>
      <c r="DC359" s="152"/>
      <c r="DD359" s="152"/>
      <c r="DE359" s="153"/>
    </row>
    <row r="360" spans="2:109" ht="10.5" customHeight="1">
      <c r="B360" s="151"/>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152"/>
      <c r="BI360" s="152"/>
      <c r="BJ360" s="152"/>
      <c r="BK360" s="152"/>
      <c r="BL360" s="152"/>
      <c r="BM360" s="152"/>
      <c r="BN360" s="152"/>
      <c r="BO360" s="152"/>
      <c r="BP360" s="152"/>
      <c r="BQ360" s="152"/>
      <c r="BR360" s="152"/>
      <c r="BS360" s="152"/>
      <c r="BT360" s="152"/>
      <c r="BU360" s="152"/>
      <c r="BV360" s="152"/>
      <c r="BW360" s="152"/>
      <c r="BX360" s="152"/>
      <c r="BY360" s="152"/>
      <c r="BZ360" s="152"/>
      <c r="CA360" s="152"/>
      <c r="CB360" s="152"/>
      <c r="CC360" s="152"/>
      <c r="CD360" s="152"/>
      <c r="CE360" s="152"/>
      <c r="CF360" s="152"/>
      <c r="CG360" s="152"/>
      <c r="CH360" s="152"/>
      <c r="CI360" s="152"/>
      <c r="CJ360" s="152"/>
      <c r="CK360" s="152"/>
      <c r="CL360" s="152"/>
      <c r="CM360" s="152"/>
      <c r="CN360" s="152"/>
      <c r="CO360" s="152"/>
      <c r="CP360" s="152"/>
      <c r="CQ360" s="152"/>
      <c r="CR360" s="152"/>
      <c r="CS360" s="152"/>
      <c r="CT360" s="152"/>
      <c r="CU360" s="152"/>
      <c r="CV360" s="152"/>
      <c r="CW360" s="152"/>
      <c r="CX360" s="152"/>
      <c r="CY360" s="152"/>
      <c r="CZ360" s="152"/>
      <c r="DA360" s="152"/>
      <c r="DB360" s="152"/>
      <c r="DC360" s="152"/>
      <c r="DD360" s="152"/>
      <c r="DE360" s="153"/>
    </row>
    <row r="361" spans="2:109" ht="10.5" customHeight="1">
      <c r="B361" s="151"/>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c r="AK361" s="152"/>
      <c r="AL361" s="152"/>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152"/>
      <c r="BI361" s="152"/>
      <c r="BJ361" s="152"/>
      <c r="BK361" s="152"/>
      <c r="BL361" s="152"/>
      <c r="BM361" s="152"/>
      <c r="BN361" s="152"/>
      <c r="BO361" s="152"/>
      <c r="BP361" s="152"/>
      <c r="BQ361" s="152"/>
      <c r="BR361" s="152"/>
      <c r="BS361" s="152"/>
      <c r="BT361" s="152"/>
      <c r="BU361" s="152"/>
      <c r="BV361" s="152"/>
      <c r="BW361" s="152"/>
      <c r="BX361" s="152"/>
      <c r="BY361" s="152"/>
      <c r="BZ361" s="152"/>
      <c r="CA361" s="152"/>
      <c r="CB361" s="152"/>
      <c r="CC361" s="152"/>
      <c r="CD361" s="152"/>
      <c r="CE361" s="152"/>
      <c r="CF361" s="152"/>
      <c r="CG361" s="152"/>
      <c r="CH361" s="152"/>
      <c r="CI361" s="152"/>
      <c r="CJ361" s="152"/>
      <c r="CK361" s="152"/>
      <c r="CL361" s="152"/>
      <c r="CM361" s="152"/>
      <c r="CN361" s="152"/>
      <c r="CO361" s="152"/>
      <c r="CP361" s="152"/>
      <c r="CQ361" s="152"/>
      <c r="CR361" s="152"/>
      <c r="CS361" s="152"/>
      <c r="CT361" s="152"/>
      <c r="CU361" s="152"/>
      <c r="CV361" s="152"/>
      <c r="CW361" s="152"/>
      <c r="CX361" s="152"/>
      <c r="CY361" s="152"/>
      <c r="CZ361" s="152"/>
      <c r="DA361" s="152"/>
      <c r="DB361" s="152"/>
      <c r="DC361" s="152"/>
      <c r="DD361" s="152"/>
      <c r="DE361" s="153"/>
    </row>
    <row r="362" spans="2:109" ht="10.5" customHeight="1">
      <c r="B362" s="151"/>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152"/>
      <c r="BI362" s="152"/>
      <c r="BJ362" s="152"/>
      <c r="BK362" s="152"/>
      <c r="BL362" s="152"/>
      <c r="BM362" s="152"/>
      <c r="BN362" s="152"/>
      <c r="BO362" s="152"/>
      <c r="BP362" s="152"/>
      <c r="BQ362" s="152"/>
      <c r="BR362" s="152"/>
      <c r="BS362" s="152"/>
      <c r="BT362" s="152"/>
      <c r="BU362" s="152"/>
      <c r="BV362" s="152"/>
      <c r="BW362" s="152"/>
      <c r="BX362" s="152"/>
      <c r="BY362" s="152"/>
      <c r="BZ362" s="152"/>
      <c r="CA362" s="152"/>
      <c r="CB362" s="152"/>
      <c r="CC362" s="152"/>
      <c r="CD362" s="152"/>
      <c r="CE362" s="152"/>
      <c r="CF362" s="152"/>
      <c r="CG362" s="152"/>
      <c r="CH362" s="152"/>
      <c r="CI362" s="152"/>
      <c r="CJ362" s="152"/>
      <c r="CK362" s="152"/>
      <c r="CL362" s="152"/>
      <c r="CM362" s="152"/>
      <c r="CN362" s="152"/>
      <c r="CO362" s="152"/>
      <c r="CP362" s="152"/>
      <c r="CQ362" s="152"/>
      <c r="CR362" s="152"/>
      <c r="CS362" s="152"/>
      <c r="CT362" s="152"/>
      <c r="CU362" s="152"/>
      <c r="CV362" s="152"/>
      <c r="CW362" s="152"/>
      <c r="CX362" s="152"/>
      <c r="CY362" s="152"/>
      <c r="CZ362" s="152"/>
      <c r="DA362" s="152"/>
      <c r="DB362" s="152"/>
      <c r="DC362" s="152"/>
      <c r="DD362" s="152"/>
      <c r="DE362" s="153"/>
    </row>
    <row r="363" spans="2:109" ht="10.5" customHeight="1">
      <c r="B363" s="151"/>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c r="AK363" s="152"/>
      <c r="AL363" s="152"/>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c r="BL363" s="152"/>
      <c r="BM363" s="152"/>
      <c r="BN363" s="152"/>
      <c r="BO363" s="152"/>
      <c r="BP363" s="152"/>
      <c r="BQ363" s="152"/>
      <c r="BR363" s="152"/>
      <c r="BS363" s="152"/>
      <c r="BT363" s="152"/>
      <c r="BU363" s="152"/>
      <c r="BV363" s="152"/>
      <c r="BW363" s="152"/>
      <c r="BX363" s="152"/>
      <c r="BY363" s="152"/>
      <c r="BZ363" s="152"/>
      <c r="CA363" s="152"/>
      <c r="CB363" s="152"/>
      <c r="CC363" s="152"/>
      <c r="CD363" s="152"/>
      <c r="CE363" s="152"/>
      <c r="CF363" s="152"/>
      <c r="CG363" s="152"/>
      <c r="CH363" s="152"/>
      <c r="CI363" s="152"/>
      <c r="CJ363" s="152"/>
      <c r="CK363" s="152"/>
      <c r="CL363" s="152"/>
      <c r="CM363" s="152"/>
      <c r="CN363" s="152"/>
      <c r="CO363" s="152"/>
      <c r="CP363" s="152"/>
      <c r="CQ363" s="152"/>
      <c r="CR363" s="152"/>
      <c r="CS363" s="152"/>
      <c r="CT363" s="152"/>
      <c r="CU363" s="152"/>
      <c r="CV363" s="152"/>
      <c r="CW363" s="152"/>
      <c r="CX363" s="152"/>
      <c r="CY363" s="152"/>
      <c r="CZ363" s="152"/>
      <c r="DA363" s="152"/>
      <c r="DB363" s="152"/>
      <c r="DC363" s="152"/>
      <c r="DD363" s="152"/>
      <c r="DE363" s="153"/>
    </row>
    <row r="364" spans="2:109" ht="10.5" customHeight="1">
      <c r="B364" s="151"/>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152"/>
      <c r="BI364" s="152"/>
      <c r="BJ364" s="152"/>
      <c r="BK364" s="152"/>
      <c r="BL364" s="152"/>
      <c r="BM364" s="152"/>
      <c r="BN364" s="152"/>
      <c r="BO364" s="152"/>
      <c r="BP364" s="152"/>
      <c r="BQ364" s="152"/>
      <c r="BR364" s="152"/>
      <c r="BS364" s="152"/>
      <c r="BT364" s="152"/>
      <c r="BU364" s="152"/>
      <c r="BV364" s="152"/>
      <c r="BW364" s="152"/>
      <c r="BX364" s="152"/>
      <c r="BY364" s="152"/>
      <c r="BZ364" s="152"/>
      <c r="CA364" s="152"/>
      <c r="CB364" s="152"/>
      <c r="CC364" s="152"/>
      <c r="CD364" s="152"/>
      <c r="CE364" s="152"/>
      <c r="CF364" s="152"/>
      <c r="CG364" s="152"/>
      <c r="CH364" s="152"/>
      <c r="CI364" s="152"/>
      <c r="CJ364" s="152"/>
      <c r="CK364" s="152"/>
      <c r="CL364" s="152"/>
      <c r="CM364" s="152"/>
      <c r="CN364" s="152"/>
      <c r="CO364" s="152"/>
      <c r="CP364" s="152"/>
      <c r="CQ364" s="152"/>
      <c r="CR364" s="152"/>
      <c r="CS364" s="152"/>
      <c r="CT364" s="152"/>
      <c r="CU364" s="152"/>
      <c r="CV364" s="152"/>
      <c r="CW364" s="152"/>
      <c r="CX364" s="152"/>
      <c r="CY364" s="152"/>
      <c r="CZ364" s="152"/>
      <c r="DA364" s="152"/>
      <c r="DB364" s="152"/>
      <c r="DC364" s="152"/>
      <c r="DD364" s="152"/>
      <c r="DE364" s="153"/>
    </row>
    <row r="365" spans="2:109" ht="10.5" customHeight="1">
      <c r="B365" s="151"/>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c r="AK365" s="152"/>
      <c r="AL365" s="152"/>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152"/>
      <c r="BI365" s="152"/>
      <c r="BJ365" s="152"/>
      <c r="BK365" s="152"/>
      <c r="BL365" s="152"/>
      <c r="BM365" s="152"/>
      <c r="BN365" s="152"/>
      <c r="BO365" s="152"/>
      <c r="BP365" s="152"/>
      <c r="BQ365" s="152"/>
      <c r="BR365" s="152"/>
      <c r="BS365" s="152"/>
      <c r="BT365" s="152"/>
      <c r="BU365" s="152"/>
      <c r="BV365" s="152"/>
      <c r="BW365" s="152"/>
      <c r="BX365" s="152"/>
      <c r="BY365" s="152"/>
      <c r="BZ365" s="152"/>
      <c r="CA365" s="152"/>
      <c r="CB365" s="152"/>
      <c r="CC365" s="152"/>
      <c r="CD365" s="152"/>
      <c r="CE365" s="152"/>
      <c r="CF365" s="152"/>
      <c r="CG365" s="152"/>
      <c r="CH365" s="152"/>
      <c r="CI365" s="152"/>
      <c r="CJ365" s="152"/>
      <c r="CK365" s="152"/>
      <c r="CL365" s="152"/>
      <c r="CM365" s="152"/>
      <c r="CN365" s="152"/>
      <c r="CO365" s="152"/>
      <c r="CP365" s="152"/>
      <c r="CQ365" s="152"/>
      <c r="CR365" s="152"/>
      <c r="CS365" s="152"/>
      <c r="CT365" s="152"/>
      <c r="CU365" s="152"/>
      <c r="CV365" s="152"/>
      <c r="CW365" s="152"/>
      <c r="CX365" s="152"/>
      <c r="CY365" s="152"/>
      <c r="CZ365" s="152"/>
      <c r="DA365" s="152"/>
      <c r="DB365" s="152"/>
      <c r="DC365" s="152"/>
      <c r="DD365" s="152"/>
      <c r="DE365" s="153"/>
    </row>
    <row r="366" spans="2:109" ht="10.5" customHeight="1">
      <c r="B366" s="151"/>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152"/>
      <c r="BI366" s="152"/>
      <c r="BJ366" s="152"/>
      <c r="BK366" s="152"/>
      <c r="BL366" s="152"/>
      <c r="BM366" s="152"/>
      <c r="BN366" s="152"/>
      <c r="BO366" s="152"/>
      <c r="BP366" s="152"/>
      <c r="BQ366" s="152"/>
      <c r="BR366" s="152"/>
      <c r="BS366" s="152"/>
      <c r="BT366" s="152"/>
      <c r="BU366" s="152"/>
      <c r="BV366" s="152"/>
      <c r="BW366" s="152"/>
      <c r="BX366" s="152"/>
      <c r="BY366" s="152"/>
      <c r="BZ366" s="152"/>
      <c r="CA366" s="152"/>
      <c r="CB366" s="152"/>
      <c r="CC366" s="152"/>
      <c r="CD366" s="152"/>
      <c r="CE366" s="152"/>
      <c r="CF366" s="152"/>
      <c r="CG366" s="152"/>
      <c r="CH366" s="152"/>
      <c r="CI366" s="152"/>
      <c r="CJ366" s="152"/>
      <c r="CK366" s="152"/>
      <c r="CL366" s="152"/>
      <c r="CM366" s="152"/>
      <c r="CN366" s="152"/>
      <c r="CO366" s="152"/>
      <c r="CP366" s="152"/>
      <c r="CQ366" s="152"/>
      <c r="CR366" s="152"/>
      <c r="CS366" s="152"/>
      <c r="CT366" s="152"/>
      <c r="CU366" s="152"/>
      <c r="CV366" s="152"/>
      <c r="CW366" s="152"/>
      <c r="CX366" s="152"/>
      <c r="CY366" s="152"/>
      <c r="CZ366" s="152"/>
      <c r="DA366" s="152"/>
      <c r="DB366" s="152"/>
      <c r="DC366" s="152"/>
      <c r="DD366" s="152"/>
      <c r="DE366" s="153"/>
    </row>
    <row r="367" spans="2:109" ht="10.5" customHeight="1">
      <c r="B367" s="151"/>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c r="AK367" s="152"/>
      <c r="AL367" s="152"/>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152"/>
      <c r="BI367" s="152"/>
      <c r="BJ367" s="152"/>
      <c r="BK367" s="152"/>
      <c r="BL367" s="152"/>
      <c r="BM367" s="152"/>
      <c r="BN367" s="152"/>
      <c r="BO367" s="152"/>
      <c r="BP367" s="152"/>
      <c r="BQ367" s="152"/>
      <c r="BR367" s="152"/>
      <c r="BS367" s="152"/>
      <c r="BT367" s="152"/>
      <c r="BU367" s="152"/>
      <c r="BV367" s="152"/>
      <c r="BW367" s="152"/>
      <c r="BX367" s="152"/>
      <c r="BY367" s="152"/>
      <c r="BZ367" s="152"/>
      <c r="CA367" s="152"/>
      <c r="CB367" s="152"/>
      <c r="CC367" s="152"/>
      <c r="CD367" s="152"/>
      <c r="CE367" s="152"/>
      <c r="CF367" s="152"/>
      <c r="CG367" s="152"/>
      <c r="CH367" s="152"/>
      <c r="CI367" s="152"/>
      <c r="CJ367" s="152"/>
      <c r="CK367" s="152"/>
      <c r="CL367" s="152"/>
      <c r="CM367" s="152"/>
      <c r="CN367" s="152"/>
      <c r="CO367" s="152"/>
      <c r="CP367" s="152"/>
      <c r="CQ367" s="152"/>
      <c r="CR367" s="152"/>
      <c r="CS367" s="152"/>
      <c r="CT367" s="152"/>
      <c r="CU367" s="152"/>
      <c r="CV367" s="152"/>
      <c r="CW367" s="152"/>
      <c r="CX367" s="152"/>
      <c r="CY367" s="152"/>
      <c r="CZ367" s="152"/>
      <c r="DA367" s="152"/>
      <c r="DB367" s="152"/>
      <c r="DC367" s="152"/>
      <c r="DD367" s="152"/>
      <c r="DE367" s="153"/>
    </row>
    <row r="368" spans="2:109" ht="10.5" customHeight="1">
      <c r="B368" s="151"/>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152"/>
      <c r="BI368" s="152"/>
      <c r="BJ368" s="152"/>
      <c r="BK368" s="152"/>
      <c r="BL368" s="152"/>
      <c r="BM368" s="152"/>
      <c r="BN368" s="152"/>
      <c r="BO368" s="152"/>
      <c r="BP368" s="152"/>
      <c r="BQ368" s="152"/>
      <c r="BR368" s="152"/>
      <c r="BS368" s="152"/>
      <c r="BT368" s="152"/>
      <c r="BU368" s="152"/>
      <c r="BV368" s="152"/>
      <c r="BW368" s="152"/>
      <c r="BX368" s="152"/>
      <c r="BY368" s="152"/>
      <c r="BZ368" s="152"/>
      <c r="CA368" s="152"/>
      <c r="CB368" s="152"/>
      <c r="CC368" s="152"/>
      <c r="CD368" s="152"/>
      <c r="CE368" s="152"/>
      <c r="CF368" s="152"/>
      <c r="CG368" s="152"/>
      <c r="CH368" s="152"/>
      <c r="CI368" s="152"/>
      <c r="CJ368" s="152"/>
      <c r="CK368" s="152"/>
      <c r="CL368" s="152"/>
      <c r="CM368" s="152"/>
      <c r="CN368" s="152"/>
      <c r="CO368" s="152"/>
      <c r="CP368" s="152"/>
      <c r="CQ368" s="152"/>
      <c r="CR368" s="152"/>
      <c r="CS368" s="152"/>
      <c r="CT368" s="152"/>
      <c r="CU368" s="152"/>
      <c r="CV368" s="152"/>
      <c r="CW368" s="152"/>
      <c r="CX368" s="152"/>
      <c r="CY368" s="152"/>
      <c r="CZ368" s="152"/>
      <c r="DA368" s="152"/>
      <c r="DB368" s="152"/>
      <c r="DC368" s="152"/>
      <c r="DD368" s="152"/>
      <c r="DE368" s="153"/>
    </row>
    <row r="369" spans="2:109" ht="10.5" customHeight="1" thickBot="1">
      <c r="B369" s="151"/>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c r="AK369" s="152"/>
      <c r="AL369" s="152"/>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152"/>
      <c r="BI369" s="152"/>
      <c r="BJ369" s="152"/>
      <c r="BK369" s="152"/>
      <c r="BL369" s="152"/>
      <c r="BM369" s="152"/>
      <c r="BN369" s="152"/>
      <c r="BO369" s="152"/>
      <c r="BP369" s="152"/>
      <c r="BQ369" s="152"/>
      <c r="BR369" s="152"/>
      <c r="BS369" s="152"/>
      <c r="BT369" s="152"/>
      <c r="BU369" s="152"/>
      <c r="BV369" s="152"/>
      <c r="BW369" s="152"/>
      <c r="BX369" s="152"/>
      <c r="BY369" s="152"/>
      <c r="BZ369" s="152"/>
      <c r="CA369" s="152"/>
      <c r="CB369" s="152"/>
      <c r="CC369" s="152"/>
      <c r="CD369" s="152"/>
      <c r="CE369" s="152"/>
      <c r="CF369" s="152"/>
      <c r="CG369" s="152"/>
      <c r="CH369" s="152"/>
      <c r="CI369" s="152"/>
      <c r="CJ369" s="152"/>
      <c r="CK369" s="152"/>
      <c r="CL369" s="152"/>
      <c r="CM369" s="152"/>
      <c r="CN369" s="152"/>
      <c r="CO369" s="152"/>
      <c r="CP369" s="152"/>
      <c r="CQ369" s="152"/>
      <c r="CR369" s="152"/>
      <c r="CS369" s="152"/>
      <c r="CT369" s="152"/>
      <c r="CU369" s="152"/>
      <c r="CV369" s="152"/>
      <c r="CW369" s="152"/>
      <c r="CX369" s="152"/>
      <c r="CY369" s="152"/>
      <c r="CZ369" s="152"/>
      <c r="DA369" s="152"/>
      <c r="DB369" s="152"/>
      <c r="DC369" s="152"/>
      <c r="DD369" s="152"/>
      <c r="DE369" s="153"/>
    </row>
    <row r="370" spans="2:109" ht="10.5" customHeight="1">
      <c r="B370" s="223" t="s">
        <v>139</v>
      </c>
      <c r="C370" s="224"/>
      <c r="D370" s="224"/>
      <c r="E370" s="224"/>
      <c r="F370" s="224"/>
      <c r="G370" s="224"/>
      <c r="H370" s="224"/>
      <c r="I370" s="224"/>
      <c r="J370" s="224"/>
      <c r="K370" s="224"/>
      <c r="L370" s="224"/>
      <c r="M370" s="224"/>
      <c r="N370" s="224"/>
      <c r="O370" s="224"/>
      <c r="P370" s="224"/>
      <c r="Q370" s="224"/>
      <c r="R370" s="224"/>
      <c r="S370" s="224"/>
      <c r="T370" s="224"/>
      <c r="U370" s="224"/>
      <c r="V370" s="224"/>
      <c r="W370" s="224"/>
      <c r="X370" s="224"/>
      <c r="Y370" s="224"/>
      <c r="Z370" s="224"/>
      <c r="AA370" s="224"/>
      <c r="AB370" s="224"/>
      <c r="AC370" s="224"/>
      <c r="AD370" s="224"/>
      <c r="AE370" s="224"/>
      <c r="AF370" s="224"/>
      <c r="AG370" s="224"/>
      <c r="AH370" s="224"/>
      <c r="AI370" s="224"/>
      <c r="AJ370" s="224"/>
      <c r="AK370" s="224"/>
      <c r="AL370" s="224"/>
      <c r="AM370" s="224"/>
      <c r="AN370" s="224"/>
      <c r="AO370" s="224"/>
      <c r="AP370" s="224"/>
      <c r="AQ370" s="224"/>
      <c r="AR370" s="224"/>
      <c r="AS370" s="224"/>
      <c r="AT370" s="224"/>
      <c r="AU370" s="224"/>
      <c r="AV370" s="224"/>
      <c r="AW370" s="224"/>
      <c r="AX370" s="224"/>
      <c r="AY370" s="224"/>
      <c r="AZ370" s="224"/>
      <c r="BA370" s="224"/>
      <c r="BB370" s="224"/>
      <c r="BC370" s="224"/>
      <c r="BD370" s="224"/>
      <c r="BE370" s="224"/>
      <c r="BF370" s="224"/>
      <c r="BG370" s="224"/>
      <c r="BH370" s="224"/>
      <c r="BI370" s="224"/>
      <c r="BJ370" s="224"/>
      <c r="BK370" s="224"/>
      <c r="BL370" s="224"/>
      <c r="BM370" s="224"/>
      <c r="BN370" s="224"/>
      <c r="BO370" s="224"/>
      <c r="BP370" s="224"/>
      <c r="BQ370" s="224"/>
      <c r="BR370" s="224"/>
      <c r="BS370" s="224"/>
      <c r="BT370" s="224"/>
      <c r="BU370" s="224"/>
      <c r="BV370" s="224"/>
      <c r="BW370" s="224"/>
      <c r="BX370" s="224"/>
      <c r="BY370" s="224"/>
      <c r="BZ370" s="224"/>
      <c r="CA370" s="224"/>
      <c r="CB370" s="224"/>
      <c r="CC370" s="224"/>
      <c r="CD370" s="224"/>
      <c r="CE370" s="224"/>
      <c r="CF370" s="224"/>
      <c r="CG370" s="224"/>
      <c r="CH370" s="224"/>
      <c r="CI370" s="224"/>
      <c r="CJ370" s="224"/>
      <c r="CK370" s="224"/>
      <c r="CL370" s="224"/>
      <c r="CM370" s="224"/>
      <c r="CN370" s="224"/>
      <c r="CO370" s="224"/>
      <c r="CP370" s="224"/>
      <c r="CQ370" s="224"/>
      <c r="CR370" s="224"/>
      <c r="CS370" s="224"/>
      <c r="CT370" s="224"/>
      <c r="CU370" s="224"/>
      <c r="CV370" s="224"/>
      <c r="CW370" s="224"/>
      <c r="CX370" s="224"/>
      <c r="CY370" s="224"/>
      <c r="CZ370" s="224"/>
      <c r="DA370" s="224"/>
      <c r="DB370" s="224"/>
      <c r="DC370" s="224"/>
      <c r="DD370" s="224"/>
      <c r="DE370" s="225"/>
    </row>
    <row r="371" spans="2:109" ht="10.5" customHeight="1">
      <c r="B371" s="226"/>
      <c r="C371" s="227"/>
      <c r="D371" s="227"/>
      <c r="E371" s="227"/>
      <c r="F371" s="227"/>
      <c r="G371" s="227"/>
      <c r="H371" s="227"/>
      <c r="I371" s="227"/>
      <c r="J371" s="227"/>
      <c r="K371" s="227"/>
      <c r="L371" s="227"/>
      <c r="M371" s="227"/>
      <c r="N371" s="227"/>
      <c r="O371" s="227"/>
      <c r="P371" s="227"/>
      <c r="Q371" s="227"/>
      <c r="R371" s="227"/>
      <c r="S371" s="227"/>
      <c r="T371" s="227"/>
      <c r="U371" s="227"/>
      <c r="V371" s="227"/>
      <c r="W371" s="227"/>
      <c r="X371" s="227"/>
      <c r="Y371" s="227"/>
      <c r="Z371" s="227"/>
      <c r="AA371" s="227"/>
      <c r="AB371" s="227"/>
      <c r="AC371" s="227"/>
      <c r="AD371" s="227"/>
      <c r="AE371" s="227"/>
      <c r="AF371" s="227"/>
      <c r="AG371" s="227"/>
      <c r="AH371" s="227"/>
      <c r="AI371" s="227"/>
      <c r="AJ371" s="227"/>
      <c r="AK371" s="227"/>
      <c r="AL371" s="227"/>
      <c r="AM371" s="227"/>
      <c r="AN371" s="227"/>
      <c r="AO371" s="227"/>
      <c r="AP371" s="227"/>
      <c r="AQ371" s="227"/>
      <c r="AR371" s="227"/>
      <c r="AS371" s="227"/>
      <c r="AT371" s="227"/>
      <c r="AU371" s="227"/>
      <c r="AV371" s="227"/>
      <c r="AW371" s="227"/>
      <c r="AX371" s="227"/>
      <c r="AY371" s="227"/>
      <c r="AZ371" s="227"/>
      <c r="BA371" s="227"/>
      <c r="BB371" s="227"/>
      <c r="BC371" s="227"/>
      <c r="BD371" s="227"/>
      <c r="BE371" s="227"/>
      <c r="BF371" s="227"/>
      <c r="BG371" s="227"/>
      <c r="BH371" s="227"/>
      <c r="BI371" s="227"/>
      <c r="BJ371" s="227"/>
      <c r="BK371" s="227"/>
      <c r="BL371" s="227"/>
      <c r="BM371" s="227"/>
      <c r="BN371" s="227"/>
      <c r="BO371" s="227"/>
      <c r="BP371" s="227"/>
      <c r="BQ371" s="227"/>
      <c r="BR371" s="227"/>
      <c r="BS371" s="227"/>
      <c r="BT371" s="227"/>
      <c r="BU371" s="227"/>
      <c r="BV371" s="227"/>
      <c r="BW371" s="227"/>
      <c r="BX371" s="227"/>
      <c r="BY371" s="227"/>
      <c r="BZ371" s="227"/>
      <c r="CA371" s="227"/>
      <c r="CB371" s="227"/>
      <c r="CC371" s="227"/>
      <c r="CD371" s="227"/>
      <c r="CE371" s="227"/>
      <c r="CF371" s="227"/>
      <c r="CG371" s="227"/>
      <c r="CH371" s="227"/>
      <c r="CI371" s="227"/>
      <c r="CJ371" s="227"/>
      <c r="CK371" s="227"/>
      <c r="CL371" s="227"/>
      <c r="CM371" s="227"/>
      <c r="CN371" s="227"/>
      <c r="CO371" s="227"/>
      <c r="CP371" s="227"/>
      <c r="CQ371" s="227"/>
      <c r="CR371" s="227"/>
      <c r="CS371" s="227"/>
      <c r="CT371" s="227"/>
      <c r="CU371" s="227"/>
      <c r="CV371" s="227"/>
      <c r="CW371" s="227"/>
      <c r="CX371" s="227"/>
      <c r="CY371" s="227"/>
      <c r="CZ371" s="227"/>
      <c r="DA371" s="227"/>
      <c r="DB371" s="227"/>
      <c r="DC371" s="227"/>
      <c r="DD371" s="227"/>
      <c r="DE371" s="228"/>
    </row>
    <row r="372" spans="2:109" ht="10.5" customHeight="1">
      <c r="B372" s="226"/>
      <c r="C372" s="227"/>
      <c r="D372" s="227"/>
      <c r="E372" s="227"/>
      <c r="F372" s="227"/>
      <c r="G372" s="227"/>
      <c r="H372" s="227"/>
      <c r="I372" s="227"/>
      <c r="J372" s="227"/>
      <c r="K372" s="227"/>
      <c r="L372" s="227"/>
      <c r="M372" s="227"/>
      <c r="N372" s="227"/>
      <c r="O372" s="227"/>
      <c r="P372" s="227"/>
      <c r="Q372" s="227"/>
      <c r="R372" s="227"/>
      <c r="S372" s="227"/>
      <c r="T372" s="227"/>
      <c r="U372" s="227"/>
      <c r="V372" s="227"/>
      <c r="W372" s="227"/>
      <c r="X372" s="227"/>
      <c r="Y372" s="227"/>
      <c r="Z372" s="227"/>
      <c r="AA372" s="227"/>
      <c r="AB372" s="227"/>
      <c r="AC372" s="227"/>
      <c r="AD372" s="227"/>
      <c r="AE372" s="227"/>
      <c r="AF372" s="227"/>
      <c r="AG372" s="227"/>
      <c r="AH372" s="227"/>
      <c r="AI372" s="227"/>
      <c r="AJ372" s="227"/>
      <c r="AK372" s="227"/>
      <c r="AL372" s="227"/>
      <c r="AM372" s="227"/>
      <c r="AN372" s="227"/>
      <c r="AO372" s="227"/>
      <c r="AP372" s="227"/>
      <c r="AQ372" s="227"/>
      <c r="AR372" s="227"/>
      <c r="AS372" s="227"/>
      <c r="AT372" s="227"/>
      <c r="AU372" s="227"/>
      <c r="AV372" s="227"/>
      <c r="AW372" s="227"/>
      <c r="AX372" s="227"/>
      <c r="AY372" s="227"/>
      <c r="AZ372" s="227"/>
      <c r="BA372" s="227"/>
      <c r="BB372" s="227"/>
      <c r="BC372" s="227"/>
      <c r="BD372" s="227"/>
      <c r="BE372" s="227"/>
      <c r="BF372" s="227"/>
      <c r="BG372" s="227"/>
      <c r="BH372" s="227"/>
      <c r="BI372" s="227"/>
      <c r="BJ372" s="227"/>
      <c r="BK372" s="227"/>
      <c r="BL372" s="227"/>
      <c r="BM372" s="227"/>
      <c r="BN372" s="227"/>
      <c r="BO372" s="227"/>
      <c r="BP372" s="227"/>
      <c r="BQ372" s="227"/>
      <c r="BR372" s="227"/>
      <c r="BS372" s="227"/>
      <c r="BT372" s="227"/>
      <c r="BU372" s="227"/>
      <c r="BV372" s="227"/>
      <c r="BW372" s="227"/>
      <c r="BX372" s="227"/>
      <c r="BY372" s="227"/>
      <c r="BZ372" s="227"/>
      <c r="CA372" s="227"/>
      <c r="CB372" s="227"/>
      <c r="CC372" s="227"/>
      <c r="CD372" s="227"/>
      <c r="CE372" s="227"/>
      <c r="CF372" s="227"/>
      <c r="CG372" s="227"/>
      <c r="CH372" s="227"/>
      <c r="CI372" s="227"/>
      <c r="CJ372" s="227"/>
      <c r="CK372" s="227"/>
      <c r="CL372" s="227"/>
      <c r="CM372" s="227"/>
      <c r="CN372" s="227"/>
      <c r="CO372" s="227"/>
      <c r="CP372" s="227"/>
      <c r="CQ372" s="227"/>
      <c r="CR372" s="227"/>
      <c r="CS372" s="227"/>
      <c r="CT372" s="227"/>
      <c r="CU372" s="227"/>
      <c r="CV372" s="227"/>
      <c r="CW372" s="227"/>
      <c r="CX372" s="227"/>
      <c r="CY372" s="227"/>
      <c r="CZ372" s="227"/>
      <c r="DA372" s="227"/>
      <c r="DB372" s="227"/>
      <c r="DC372" s="227"/>
      <c r="DD372" s="227"/>
      <c r="DE372" s="228"/>
    </row>
    <row r="373" spans="2:109" ht="10.5" customHeight="1">
      <c r="B373" s="226"/>
      <c r="C373" s="227"/>
      <c r="D373" s="227"/>
      <c r="E373" s="227"/>
      <c r="F373" s="227"/>
      <c r="G373" s="227"/>
      <c r="H373" s="227"/>
      <c r="I373" s="227"/>
      <c r="J373" s="227"/>
      <c r="K373" s="227"/>
      <c r="L373" s="227"/>
      <c r="M373" s="227"/>
      <c r="N373" s="227"/>
      <c r="O373" s="227"/>
      <c r="P373" s="227"/>
      <c r="Q373" s="227"/>
      <c r="R373" s="227"/>
      <c r="S373" s="227"/>
      <c r="T373" s="227"/>
      <c r="U373" s="227"/>
      <c r="V373" s="227"/>
      <c r="W373" s="227"/>
      <c r="X373" s="227"/>
      <c r="Y373" s="227"/>
      <c r="Z373" s="227"/>
      <c r="AA373" s="227"/>
      <c r="AB373" s="227"/>
      <c r="AC373" s="227"/>
      <c r="AD373" s="227"/>
      <c r="AE373" s="227"/>
      <c r="AF373" s="227"/>
      <c r="AG373" s="227"/>
      <c r="AH373" s="227"/>
      <c r="AI373" s="227"/>
      <c r="AJ373" s="227"/>
      <c r="AK373" s="227"/>
      <c r="AL373" s="227"/>
      <c r="AM373" s="227"/>
      <c r="AN373" s="227"/>
      <c r="AO373" s="227"/>
      <c r="AP373" s="227"/>
      <c r="AQ373" s="227"/>
      <c r="AR373" s="227"/>
      <c r="AS373" s="227"/>
      <c r="AT373" s="227"/>
      <c r="AU373" s="227"/>
      <c r="AV373" s="227"/>
      <c r="AW373" s="227"/>
      <c r="AX373" s="227"/>
      <c r="AY373" s="227"/>
      <c r="AZ373" s="227"/>
      <c r="BA373" s="227"/>
      <c r="BB373" s="227"/>
      <c r="BC373" s="227"/>
      <c r="BD373" s="227"/>
      <c r="BE373" s="227"/>
      <c r="BF373" s="227"/>
      <c r="BG373" s="227"/>
      <c r="BH373" s="227"/>
      <c r="BI373" s="227"/>
      <c r="BJ373" s="227"/>
      <c r="BK373" s="227"/>
      <c r="BL373" s="227"/>
      <c r="BM373" s="227"/>
      <c r="BN373" s="227"/>
      <c r="BO373" s="227"/>
      <c r="BP373" s="227"/>
      <c r="BQ373" s="227"/>
      <c r="BR373" s="227"/>
      <c r="BS373" s="227"/>
      <c r="BT373" s="227"/>
      <c r="BU373" s="227"/>
      <c r="BV373" s="227"/>
      <c r="BW373" s="227"/>
      <c r="BX373" s="227"/>
      <c r="BY373" s="227"/>
      <c r="BZ373" s="227"/>
      <c r="CA373" s="227"/>
      <c r="CB373" s="227"/>
      <c r="CC373" s="227"/>
      <c r="CD373" s="227"/>
      <c r="CE373" s="227"/>
      <c r="CF373" s="227"/>
      <c r="CG373" s="227"/>
      <c r="CH373" s="227"/>
      <c r="CI373" s="227"/>
      <c r="CJ373" s="227"/>
      <c r="CK373" s="227"/>
      <c r="CL373" s="227"/>
      <c r="CM373" s="227"/>
      <c r="CN373" s="227"/>
      <c r="CO373" s="227"/>
      <c r="CP373" s="227"/>
      <c r="CQ373" s="227"/>
      <c r="CR373" s="227"/>
      <c r="CS373" s="227"/>
      <c r="CT373" s="227"/>
      <c r="CU373" s="227"/>
      <c r="CV373" s="227"/>
      <c r="CW373" s="227"/>
      <c r="CX373" s="227"/>
      <c r="CY373" s="227"/>
      <c r="CZ373" s="227"/>
      <c r="DA373" s="227"/>
      <c r="DB373" s="227"/>
      <c r="DC373" s="227"/>
      <c r="DD373" s="227"/>
      <c r="DE373" s="228"/>
    </row>
    <row r="374" spans="2:109" ht="10.5" customHeight="1">
      <c r="B374" s="226"/>
      <c r="C374" s="227"/>
      <c r="D374" s="227"/>
      <c r="E374" s="227"/>
      <c r="F374" s="227"/>
      <c r="G374" s="227"/>
      <c r="H374" s="227"/>
      <c r="I374" s="227"/>
      <c r="J374" s="227"/>
      <c r="K374" s="227"/>
      <c r="L374" s="227"/>
      <c r="M374" s="227"/>
      <c r="N374" s="227"/>
      <c r="O374" s="227"/>
      <c r="P374" s="227"/>
      <c r="Q374" s="227"/>
      <c r="R374" s="227"/>
      <c r="S374" s="227"/>
      <c r="T374" s="227"/>
      <c r="U374" s="227"/>
      <c r="V374" s="227"/>
      <c r="W374" s="227"/>
      <c r="X374" s="227"/>
      <c r="Y374" s="227"/>
      <c r="Z374" s="227"/>
      <c r="AA374" s="227"/>
      <c r="AB374" s="227"/>
      <c r="AC374" s="227"/>
      <c r="AD374" s="227"/>
      <c r="AE374" s="227"/>
      <c r="AF374" s="227"/>
      <c r="AG374" s="227"/>
      <c r="AH374" s="227"/>
      <c r="AI374" s="227"/>
      <c r="AJ374" s="227"/>
      <c r="AK374" s="227"/>
      <c r="AL374" s="227"/>
      <c r="AM374" s="227"/>
      <c r="AN374" s="227"/>
      <c r="AO374" s="227"/>
      <c r="AP374" s="227"/>
      <c r="AQ374" s="227"/>
      <c r="AR374" s="227"/>
      <c r="AS374" s="227"/>
      <c r="AT374" s="227"/>
      <c r="AU374" s="227"/>
      <c r="AV374" s="227"/>
      <c r="AW374" s="227"/>
      <c r="AX374" s="227"/>
      <c r="AY374" s="227"/>
      <c r="AZ374" s="227"/>
      <c r="BA374" s="227"/>
      <c r="BB374" s="227"/>
      <c r="BC374" s="227"/>
      <c r="BD374" s="227"/>
      <c r="BE374" s="227"/>
      <c r="BF374" s="227"/>
      <c r="BG374" s="227"/>
      <c r="BH374" s="227"/>
      <c r="BI374" s="227"/>
      <c r="BJ374" s="227"/>
      <c r="BK374" s="227"/>
      <c r="BL374" s="227"/>
      <c r="BM374" s="227"/>
      <c r="BN374" s="227"/>
      <c r="BO374" s="227"/>
      <c r="BP374" s="227"/>
      <c r="BQ374" s="227"/>
      <c r="BR374" s="227"/>
      <c r="BS374" s="227"/>
      <c r="BT374" s="227"/>
      <c r="BU374" s="227"/>
      <c r="BV374" s="227"/>
      <c r="BW374" s="227"/>
      <c r="BX374" s="227"/>
      <c r="BY374" s="227"/>
      <c r="BZ374" s="227"/>
      <c r="CA374" s="227"/>
      <c r="CB374" s="227"/>
      <c r="CC374" s="227"/>
      <c r="CD374" s="227"/>
      <c r="CE374" s="227"/>
      <c r="CF374" s="227"/>
      <c r="CG374" s="227"/>
      <c r="CH374" s="227"/>
      <c r="CI374" s="227"/>
      <c r="CJ374" s="227"/>
      <c r="CK374" s="227"/>
      <c r="CL374" s="227"/>
      <c r="CM374" s="227"/>
      <c r="CN374" s="227"/>
      <c r="CO374" s="227"/>
      <c r="CP374" s="227"/>
      <c r="CQ374" s="227"/>
      <c r="CR374" s="227"/>
      <c r="CS374" s="227"/>
      <c r="CT374" s="227"/>
      <c r="CU374" s="227"/>
      <c r="CV374" s="227"/>
      <c r="CW374" s="227"/>
      <c r="CX374" s="227"/>
      <c r="CY374" s="227"/>
      <c r="CZ374" s="227"/>
      <c r="DA374" s="227"/>
      <c r="DB374" s="227"/>
      <c r="DC374" s="227"/>
      <c r="DD374" s="227"/>
      <c r="DE374" s="228"/>
    </row>
    <row r="375" spans="2:109" ht="10.5" customHeight="1">
      <c r="B375" s="226"/>
      <c r="C375" s="227"/>
      <c r="D375" s="227"/>
      <c r="E375" s="227"/>
      <c r="F375" s="227"/>
      <c r="G375" s="227"/>
      <c r="H375" s="227"/>
      <c r="I375" s="227"/>
      <c r="J375" s="227"/>
      <c r="K375" s="227"/>
      <c r="L375" s="227"/>
      <c r="M375" s="227"/>
      <c r="N375" s="227"/>
      <c r="O375" s="227"/>
      <c r="P375" s="227"/>
      <c r="Q375" s="227"/>
      <c r="R375" s="227"/>
      <c r="S375" s="227"/>
      <c r="T375" s="227"/>
      <c r="U375" s="227"/>
      <c r="V375" s="227"/>
      <c r="W375" s="227"/>
      <c r="X375" s="227"/>
      <c r="Y375" s="227"/>
      <c r="Z375" s="227"/>
      <c r="AA375" s="227"/>
      <c r="AB375" s="227"/>
      <c r="AC375" s="227"/>
      <c r="AD375" s="227"/>
      <c r="AE375" s="227"/>
      <c r="AF375" s="227"/>
      <c r="AG375" s="227"/>
      <c r="AH375" s="227"/>
      <c r="AI375" s="227"/>
      <c r="AJ375" s="227"/>
      <c r="AK375" s="227"/>
      <c r="AL375" s="227"/>
      <c r="AM375" s="227"/>
      <c r="AN375" s="227"/>
      <c r="AO375" s="227"/>
      <c r="AP375" s="227"/>
      <c r="AQ375" s="227"/>
      <c r="AR375" s="227"/>
      <c r="AS375" s="227"/>
      <c r="AT375" s="227"/>
      <c r="AU375" s="227"/>
      <c r="AV375" s="227"/>
      <c r="AW375" s="227"/>
      <c r="AX375" s="227"/>
      <c r="AY375" s="227"/>
      <c r="AZ375" s="227"/>
      <c r="BA375" s="227"/>
      <c r="BB375" s="227"/>
      <c r="BC375" s="227"/>
      <c r="BD375" s="227"/>
      <c r="BE375" s="227"/>
      <c r="BF375" s="227"/>
      <c r="BG375" s="227"/>
      <c r="BH375" s="227"/>
      <c r="BI375" s="227"/>
      <c r="BJ375" s="227"/>
      <c r="BK375" s="227"/>
      <c r="BL375" s="227"/>
      <c r="BM375" s="227"/>
      <c r="BN375" s="227"/>
      <c r="BO375" s="227"/>
      <c r="BP375" s="227"/>
      <c r="BQ375" s="227"/>
      <c r="BR375" s="227"/>
      <c r="BS375" s="227"/>
      <c r="BT375" s="227"/>
      <c r="BU375" s="227"/>
      <c r="BV375" s="227"/>
      <c r="BW375" s="227"/>
      <c r="BX375" s="227"/>
      <c r="BY375" s="227"/>
      <c r="BZ375" s="227"/>
      <c r="CA375" s="227"/>
      <c r="CB375" s="227"/>
      <c r="CC375" s="227"/>
      <c r="CD375" s="227"/>
      <c r="CE375" s="227"/>
      <c r="CF375" s="227"/>
      <c r="CG375" s="227"/>
      <c r="CH375" s="227"/>
      <c r="CI375" s="227"/>
      <c r="CJ375" s="227"/>
      <c r="CK375" s="227"/>
      <c r="CL375" s="227"/>
      <c r="CM375" s="227"/>
      <c r="CN375" s="227"/>
      <c r="CO375" s="227"/>
      <c r="CP375" s="227"/>
      <c r="CQ375" s="227"/>
      <c r="CR375" s="227"/>
      <c r="CS375" s="227"/>
      <c r="CT375" s="227"/>
      <c r="CU375" s="227"/>
      <c r="CV375" s="227"/>
      <c r="CW375" s="227"/>
      <c r="CX375" s="227"/>
      <c r="CY375" s="227"/>
      <c r="CZ375" s="227"/>
      <c r="DA375" s="227"/>
      <c r="DB375" s="227"/>
      <c r="DC375" s="227"/>
      <c r="DD375" s="227"/>
      <c r="DE375" s="228"/>
    </row>
    <row r="376" spans="2:109" ht="10.5" customHeight="1">
      <c r="B376" s="226"/>
      <c r="C376" s="227"/>
      <c r="D376" s="227"/>
      <c r="E376" s="227"/>
      <c r="F376" s="227"/>
      <c r="G376" s="227"/>
      <c r="H376" s="227"/>
      <c r="I376" s="227"/>
      <c r="J376" s="227"/>
      <c r="K376" s="227"/>
      <c r="L376" s="227"/>
      <c r="M376" s="227"/>
      <c r="N376" s="227"/>
      <c r="O376" s="227"/>
      <c r="P376" s="227"/>
      <c r="Q376" s="227"/>
      <c r="R376" s="227"/>
      <c r="S376" s="227"/>
      <c r="T376" s="227"/>
      <c r="U376" s="227"/>
      <c r="V376" s="227"/>
      <c r="W376" s="227"/>
      <c r="X376" s="227"/>
      <c r="Y376" s="227"/>
      <c r="Z376" s="227"/>
      <c r="AA376" s="227"/>
      <c r="AB376" s="227"/>
      <c r="AC376" s="227"/>
      <c r="AD376" s="227"/>
      <c r="AE376" s="227"/>
      <c r="AF376" s="227"/>
      <c r="AG376" s="227"/>
      <c r="AH376" s="227"/>
      <c r="AI376" s="227"/>
      <c r="AJ376" s="227"/>
      <c r="AK376" s="227"/>
      <c r="AL376" s="227"/>
      <c r="AM376" s="227"/>
      <c r="AN376" s="227"/>
      <c r="AO376" s="227"/>
      <c r="AP376" s="227"/>
      <c r="AQ376" s="227"/>
      <c r="AR376" s="227"/>
      <c r="AS376" s="227"/>
      <c r="AT376" s="227"/>
      <c r="AU376" s="227"/>
      <c r="AV376" s="227"/>
      <c r="AW376" s="227"/>
      <c r="AX376" s="227"/>
      <c r="AY376" s="227"/>
      <c r="AZ376" s="227"/>
      <c r="BA376" s="227"/>
      <c r="BB376" s="227"/>
      <c r="BC376" s="227"/>
      <c r="BD376" s="227"/>
      <c r="BE376" s="227"/>
      <c r="BF376" s="227"/>
      <c r="BG376" s="227"/>
      <c r="BH376" s="227"/>
      <c r="BI376" s="227"/>
      <c r="BJ376" s="227"/>
      <c r="BK376" s="227"/>
      <c r="BL376" s="227"/>
      <c r="BM376" s="227"/>
      <c r="BN376" s="227"/>
      <c r="BO376" s="227"/>
      <c r="BP376" s="227"/>
      <c r="BQ376" s="227"/>
      <c r="BR376" s="227"/>
      <c r="BS376" s="227"/>
      <c r="BT376" s="227"/>
      <c r="BU376" s="227"/>
      <c r="BV376" s="227"/>
      <c r="BW376" s="227"/>
      <c r="BX376" s="227"/>
      <c r="BY376" s="227"/>
      <c r="BZ376" s="227"/>
      <c r="CA376" s="227"/>
      <c r="CB376" s="227"/>
      <c r="CC376" s="227"/>
      <c r="CD376" s="227"/>
      <c r="CE376" s="227"/>
      <c r="CF376" s="227"/>
      <c r="CG376" s="227"/>
      <c r="CH376" s="227"/>
      <c r="CI376" s="227"/>
      <c r="CJ376" s="227"/>
      <c r="CK376" s="227"/>
      <c r="CL376" s="227"/>
      <c r="CM376" s="227"/>
      <c r="CN376" s="227"/>
      <c r="CO376" s="227"/>
      <c r="CP376" s="227"/>
      <c r="CQ376" s="227"/>
      <c r="CR376" s="227"/>
      <c r="CS376" s="227"/>
      <c r="CT376" s="227"/>
      <c r="CU376" s="227"/>
      <c r="CV376" s="227"/>
      <c r="CW376" s="227"/>
      <c r="CX376" s="227"/>
      <c r="CY376" s="227"/>
      <c r="CZ376" s="227"/>
      <c r="DA376" s="227"/>
      <c r="DB376" s="227"/>
      <c r="DC376" s="227"/>
      <c r="DD376" s="227"/>
      <c r="DE376" s="228"/>
    </row>
    <row r="377" spans="2:109" ht="10.5" customHeight="1" thickBot="1">
      <c r="B377" s="229"/>
      <c r="C377" s="230"/>
      <c r="D377" s="230"/>
      <c r="E377" s="230"/>
      <c r="F377" s="230"/>
      <c r="G377" s="230"/>
      <c r="H377" s="230"/>
      <c r="I377" s="230"/>
      <c r="J377" s="230"/>
      <c r="K377" s="230"/>
      <c r="L377" s="230"/>
      <c r="M377" s="230"/>
      <c r="N377" s="230"/>
      <c r="O377" s="230"/>
      <c r="P377" s="230"/>
      <c r="Q377" s="230"/>
      <c r="R377" s="230"/>
      <c r="S377" s="230"/>
      <c r="T377" s="230"/>
      <c r="U377" s="230"/>
      <c r="V377" s="230"/>
      <c r="W377" s="230"/>
      <c r="X377" s="230"/>
      <c r="Y377" s="230"/>
      <c r="Z377" s="230"/>
      <c r="AA377" s="230"/>
      <c r="AB377" s="230"/>
      <c r="AC377" s="230"/>
      <c r="AD377" s="230"/>
      <c r="AE377" s="230"/>
      <c r="AF377" s="230"/>
      <c r="AG377" s="230"/>
      <c r="AH377" s="230"/>
      <c r="AI377" s="230"/>
      <c r="AJ377" s="230"/>
      <c r="AK377" s="230"/>
      <c r="AL377" s="230"/>
      <c r="AM377" s="230"/>
      <c r="AN377" s="230"/>
      <c r="AO377" s="230"/>
      <c r="AP377" s="230"/>
      <c r="AQ377" s="230"/>
      <c r="AR377" s="230"/>
      <c r="AS377" s="230"/>
      <c r="AT377" s="230"/>
      <c r="AU377" s="230"/>
      <c r="AV377" s="230"/>
      <c r="AW377" s="230"/>
      <c r="AX377" s="230"/>
      <c r="AY377" s="230"/>
      <c r="AZ377" s="230"/>
      <c r="BA377" s="230"/>
      <c r="BB377" s="230"/>
      <c r="BC377" s="230"/>
      <c r="BD377" s="230"/>
      <c r="BE377" s="230"/>
      <c r="BF377" s="230"/>
      <c r="BG377" s="230"/>
      <c r="BH377" s="230"/>
      <c r="BI377" s="230"/>
      <c r="BJ377" s="230"/>
      <c r="BK377" s="230"/>
      <c r="BL377" s="230"/>
      <c r="BM377" s="230"/>
      <c r="BN377" s="230"/>
      <c r="BO377" s="230"/>
      <c r="BP377" s="230"/>
      <c r="BQ377" s="230"/>
      <c r="BR377" s="230"/>
      <c r="BS377" s="230"/>
      <c r="BT377" s="230"/>
      <c r="BU377" s="230"/>
      <c r="BV377" s="230"/>
      <c r="BW377" s="230"/>
      <c r="BX377" s="230"/>
      <c r="BY377" s="230"/>
      <c r="BZ377" s="230"/>
      <c r="CA377" s="230"/>
      <c r="CB377" s="230"/>
      <c r="CC377" s="230"/>
      <c r="CD377" s="230"/>
      <c r="CE377" s="230"/>
      <c r="CF377" s="230"/>
      <c r="CG377" s="230"/>
      <c r="CH377" s="230"/>
      <c r="CI377" s="230"/>
      <c r="CJ377" s="230"/>
      <c r="CK377" s="230"/>
      <c r="CL377" s="230"/>
      <c r="CM377" s="230"/>
      <c r="CN377" s="230"/>
      <c r="CO377" s="230"/>
      <c r="CP377" s="230"/>
      <c r="CQ377" s="230"/>
      <c r="CR377" s="230"/>
      <c r="CS377" s="230"/>
      <c r="CT377" s="230"/>
      <c r="CU377" s="230"/>
      <c r="CV377" s="230"/>
      <c r="CW377" s="230"/>
      <c r="CX377" s="230"/>
      <c r="CY377" s="230"/>
      <c r="CZ377" s="230"/>
      <c r="DA377" s="230"/>
      <c r="DB377" s="230"/>
      <c r="DC377" s="230"/>
      <c r="DD377" s="230"/>
      <c r="DE377" s="231"/>
    </row>
    <row r="378" spans="2:109" ht="10.5" customHeight="1">
      <c r="B378" s="232" t="s">
        <v>117</v>
      </c>
      <c r="C378" s="233"/>
      <c r="D378" s="233"/>
      <c r="E378" s="233"/>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c r="AE378" s="233"/>
      <c r="AF378" s="233"/>
      <c r="AG378" s="233"/>
      <c r="AH378" s="233"/>
      <c r="AI378" s="233"/>
      <c r="AJ378" s="233"/>
      <c r="AK378" s="233"/>
      <c r="AL378" s="233"/>
      <c r="AM378" s="233"/>
      <c r="AN378" s="233"/>
      <c r="AO378" s="233"/>
      <c r="AP378" s="233"/>
      <c r="AQ378" s="233"/>
      <c r="AR378" s="233"/>
      <c r="AS378" s="233"/>
      <c r="AT378" s="233"/>
      <c r="AU378" s="233"/>
      <c r="AV378" s="233"/>
      <c r="AW378" s="233"/>
      <c r="AX378" s="233"/>
      <c r="AY378" s="233"/>
      <c r="AZ378" s="233"/>
      <c r="BA378" s="233"/>
      <c r="BB378" s="233"/>
      <c r="BC378" s="233"/>
      <c r="BD378" s="233"/>
      <c r="BE378" s="233"/>
      <c r="BF378" s="233"/>
      <c r="BG378" s="233"/>
      <c r="BH378" s="233"/>
      <c r="BI378" s="233"/>
      <c r="BJ378" s="233"/>
      <c r="BK378" s="233"/>
      <c r="BL378" s="233"/>
      <c r="BM378" s="233"/>
      <c r="BN378" s="233"/>
      <c r="BO378" s="233"/>
      <c r="BP378" s="233"/>
      <c r="BQ378" s="233"/>
      <c r="BR378" s="233"/>
      <c r="BS378" s="233"/>
      <c r="BT378" s="233"/>
      <c r="BU378" s="233"/>
      <c r="BV378" s="233"/>
      <c r="BW378" s="233"/>
      <c r="BX378" s="233"/>
      <c r="BY378" s="233"/>
      <c r="BZ378" s="233"/>
      <c r="CA378" s="233"/>
      <c r="CB378" s="233"/>
      <c r="CC378" s="233"/>
      <c r="CD378" s="233"/>
      <c r="CE378" s="233"/>
      <c r="CF378" s="233"/>
      <c r="CG378" s="233"/>
      <c r="CH378" s="233"/>
      <c r="CI378" s="233"/>
      <c r="CJ378" s="233"/>
      <c r="CK378" s="233"/>
      <c r="CL378" s="233"/>
      <c r="CM378" s="233"/>
      <c r="CN378" s="233"/>
      <c r="CO378" s="233"/>
      <c r="CP378" s="233"/>
      <c r="CQ378" s="233"/>
      <c r="CR378" s="233"/>
      <c r="CS378" s="233"/>
      <c r="CT378" s="233"/>
      <c r="CU378" s="233"/>
      <c r="CV378" s="233"/>
      <c r="CW378" s="233"/>
      <c r="CX378" s="233"/>
      <c r="CY378" s="233"/>
      <c r="CZ378" s="233"/>
      <c r="DA378" s="233"/>
      <c r="DB378" s="233"/>
      <c r="DC378" s="233"/>
      <c r="DD378" s="233"/>
      <c r="DE378" s="234"/>
    </row>
    <row r="379" spans="2:109" ht="10.5" customHeight="1">
      <c r="B379" s="235"/>
      <c r="C379" s="236"/>
      <c r="D379" s="236"/>
      <c r="E379" s="236"/>
      <c r="F379" s="236"/>
      <c r="G379" s="236"/>
      <c r="H379" s="236"/>
      <c r="I379" s="236"/>
      <c r="J379" s="236"/>
      <c r="K379" s="236"/>
      <c r="L379" s="236"/>
      <c r="M379" s="236"/>
      <c r="N379" s="236"/>
      <c r="O379" s="236"/>
      <c r="P379" s="236"/>
      <c r="Q379" s="236"/>
      <c r="R379" s="236"/>
      <c r="S379" s="236"/>
      <c r="T379" s="236"/>
      <c r="U379" s="236"/>
      <c r="V379" s="236"/>
      <c r="W379" s="236"/>
      <c r="X379" s="236"/>
      <c r="Y379" s="236"/>
      <c r="Z379" s="236"/>
      <c r="AA379" s="236"/>
      <c r="AB379" s="236"/>
      <c r="AC379" s="236"/>
      <c r="AD379" s="236"/>
      <c r="AE379" s="236"/>
      <c r="AF379" s="236"/>
      <c r="AG379" s="236"/>
      <c r="AH379" s="236"/>
      <c r="AI379" s="236"/>
      <c r="AJ379" s="236"/>
      <c r="AK379" s="236"/>
      <c r="AL379" s="236"/>
      <c r="AM379" s="236"/>
      <c r="AN379" s="236"/>
      <c r="AO379" s="236"/>
      <c r="AP379" s="236"/>
      <c r="AQ379" s="236"/>
      <c r="AR379" s="236"/>
      <c r="AS379" s="236"/>
      <c r="AT379" s="236"/>
      <c r="AU379" s="236"/>
      <c r="AV379" s="236"/>
      <c r="AW379" s="236"/>
      <c r="AX379" s="236"/>
      <c r="AY379" s="236"/>
      <c r="AZ379" s="236"/>
      <c r="BA379" s="236"/>
      <c r="BB379" s="236"/>
      <c r="BC379" s="236"/>
      <c r="BD379" s="236"/>
      <c r="BE379" s="236"/>
      <c r="BF379" s="236"/>
      <c r="BG379" s="236"/>
      <c r="BH379" s="236"/>
      <c r="BI379" s="236"/>
      <c r="BJ379" s="236"/>
      <c r="BK379" s="236"/>
      <c r="BL379" s="236"/>
      <c r="BM379" s="236"/>
      <c r="BN379" s="236"/>
      <c r="BO379" s="236"/>
      <c r="BP379" s="236"/>
      <c r="BQ379" s="236"/>
      <c r="BR379" s="236"/>
      <c r="BS379" s="236"/>
      <c r="BT379" s="236"/>
      <c r="BU379" s="236"/>
      <c r="BV379" s="236"/>
      <c r="BW379" s="236"/>
      <c r="BX379" s="236"/>
      <c r="BY379" s="236"/>
      <c r="BZ379" s="236"/>
      <c r="CA379" s="236"/>
      <c r="CB379" s="236"/>
      <c r="CC379" s="236"/>
      <c r="CD379" s="236"/>
      <c r="CE379" s="236"/>
      <c r="CF379" s="236"/>
      <c r="CG379" s="236"/>
      <c r="CH379" s="236"/>
      <c r="CI379" s="236"/>
      <c r="CJ379" s="236"/>
      <c r="CK379" s="236"/>
      <c r="CL379" s="236"/>
      <c r="CM379" s="236"/>
      <c r="CN379" s="236"/>
      <c r="CO379" s="236"/>
      <c r="CP379" s="236"/>
      <c r="CQ379" s="236"/>
      <c r="CR379" s="236"/>
      <c r="CS379" s="236"/>
      <c r="CT379" s="236"/>
      <c r="CU379" s="236"/>
      <c r="CV379" s="236"/>
      <c r="CW379" s="236"/>
      <c r="CX379" s="236"/>
      <c r="CY379" s="236"/>
      <c r="CZ379" s="236"/>
      <c r="DA379" s="236"/>
      <c r="DB379" s="236"/>
      <c r="DC379" s="236"/>
      <c r="DD379" s="236"/>
      <c r="DE379" s="237"/>
    </row>
    <row r="380" spans="2:109" ht="10.5" customHeight="1">
      <c r="B380" s="238"/>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c r="AD380" s="239"/>
      <c r="AE380" s="239"/>
      <c r="AF380" s="239"/>
      <c r="AG380" s="239"/>
      <c r="AH380" s="239"/>
      <c r="AI380" s="239"/>
      <c r="AJ380" s="239"/>
      <c r="AK380" s="239"/>
      <c r="AL380" s="239"/>
      <c r="AM380" s="239"/>
      <c r="AN380" s="239"/>
      <c r="AO380" s="239"/>
      <c r="AP380" s="239"/>
      <c r="AQ380" s="239"/>
      <c r="AR380" s="239"/>
      <c r="AS380" s="239"/>
      <c r="AT380" s="239"/>
      <c r="AU380" s="239"/>
      <c r="AV380" s="239"/>
      <c r="AW380" s="239"/>
      <c r="AX380" s="239"/>
      <c r="AY380" s="239"/>
      <c r="AZ380" s="239"/>
      <c r="BA380" s="239"/>
      <c r="BB380" s="239"/>
      <c r="BC380" s="239"/>
      <c r="BD380" s="239"/>
      <c r="BE380" s="239"/>
      <c r="BF380" s="239"/>
      <c r="BG380" s="239"/>
      <c r="BH380" s="239"/>
      <c r="BI380" s="239"/>
      <c r="BJ380" s="239"/>
      <c r="BK380" s="239"/>
      <c r="BL380" s="239"/>
      <c r="BM380" s="239"/>
      <c r="BN380" s="239"/>
      <c r="BO380" s="239"/>
      <c r="BP380" s="239"/>
      <c r="BQ380" s="239"/>
      <c r="BR380" s="239"/>
      <c r="BS380" s="239"/>
      <c r="BT380" s="239"/>
      <c r="BU380" s="239"/>
      <c r="BV380" s="239"/>
      <c r="BW380" s="239"/>
      <c r="BX380" s="239"/>
      <c r="BY380" s="239"/>
      <c r="BZ380" s="239"/>
      <c r="CA380" s="239"/>
      <c r="CB380" s="239"/>
      <c r="CC380" s="239"/>
      <c r="CD380" s="239"/>
      <c r="CE380" s="239"/>
      <c r="CF380" s="239"/>
      <c r="CG380" s="239"/>
      <c r="CH380" s="239"/>
      <c r="CI380" s="239"/>
      <c r="CJ380" s="239"/>
      <c r="CK380" s="239"/>
      <c r="CL380" s="239"/>
      <c r="CM380" s="239"/>
      <c r="CN380" s="239"/>
      <c r="CO380" s="239"/>
      <c r="CP380" s="239"/>
      <c r="CQ380" s="239"/>
      <c r="CR380" s="239"/>
      <c r="CS380" s="239"/>
      <c r="CT380" s="239"/>
      <c r="CU380" s="239"/>
      <c r="CV380" s="239"/>
      <c r="CW380" s="239"/>
      <c r="CX380" s="239"/>
      <c r="CY380" s="239"/>
      <c r="CZ380" s="239"/>
      <c r="DA380" s="239"/>
      <c r="DB380" s="239"/>
      <c r="DC380" s="239"/>
      <c r="DD380" s="239"/>
      <c r="DE380" s="240"/>
    </row>
    <row r="381" spans="2:109" ht="10.5" customHeight="1">
      <c r="B381" s="241" t="s">
        <v>126</v>
      </c>
      <c r="C381" s="242"/>
      <c r="D381" s="242"/>
      <c r="E381" s="242"/>
      <c r="F381" s="242"/>
      <c r="G381" s="242"/>
      <c r="H381" s="242"/>
      <c r="I381" s="242"/>
      <c r="J381" s="242"/>
      <c r="K381" s="242"/>
      <c r="L381" s="242"/>
      <c r="M381" s="242"/>
      <c r="N381" s="242"/>
      <c r="O381" s="242"/>
      <c r="P381" s="242"/>
      <c r="Q381" s="242"/>
      <c r="R381" s="242"/>
      <c r="S381" s="242"/>
      <c r="T381" s="242"/>
      <c r="U381" s="242"/>
      <c r="V381" s="242"/>
      <c r="W381" s="242"/>
      <c r="X381" s="242"/>
      <c r="Y381" s="242"/>
      <c r="Z381" s="242"/>
      <c r="AA381" s="242"/>
      <c r="AB381" s="242"/>
      <c r="AC381" s="242"/>
      <c r="AD381" s="242"/>
      <c r="AE381" s="242"/>
      <c r="AF381" s="242"/>
      <c r="AG381" s="242"/>
      <c r="AH381" s="242"/>
      <c r="AI381" s="242"/>
      <c r="AJ381" s="242"/>
      <c r="AK381" s="242"/>
      <c r="AL381" s="242"/>
      <c r="AM381" s="242"/>
      <c r="AN381" s="242"/>
      <c r="AO381" s="242"/>
      <c r="AP381" s="242"/>
      <c r="AQ381" s="242"/>
      <c r="AR381" s="242"/>
      <c r="AS381" s="242"/>
      <c r="AT381" s="242"/>
      <c r="AU381" s="242"/>
      <c r="AV381" s="242"/>
      <c r="AW381" s="242"/>
      <c r="AX381" s="242"/>
      <c r="AY381" s="242"/>
      <c r="AZ381" s="242"/>
      <c r="BA381" s="242"/>
      <c r="BB381" s="242"/>
      <c r="BC381" s="242"/>
      <c r="BD381" s="242"/>
      <c r="BE381" s="242"/>
      <c r="BF381" s="242"/>
      <c r="BG381" s="242"/>
      <c r="BH381" s="242"/>
      <c r="BI381" s="242"/>
      <c r="BJ381" s="242"/>
      <c r="BK381" s="242"/>
      <c r="BL381" s="242"/>
      <c r="BM381" s="242"/>
      <c r="BN381" s="242"/>
      <c r="BO381" s="242"/>
      <c r="BP381" s="242"/>
      <c r="BQ381" s="242"/>
      <c r="BR381" s="242"/>
      <c r="BS381" s="242"/>
      <c r="BT381" s="242"/>
      <c r="BU381" s="242"/>
      <c r="BV381" s="242"/>
      <c r="BW381" s="242"/>
      <c r="BX381" s="242"/>
      <c r="BY381" s="242"/>
      <c r="BZ381" s="242"/>
      <c r="CA381" s="242"/>
      <c r="CB381" s="242"/>
      <c r="CC381" s="242"/>
      <c r="CD381" s="242"/>
      <c r="CE381" s="242"/>
      <c r="CF381" s="242"/>
      <c r="CG381" s="243"/>
      <c r="CH381" s="250" t="s">
        <v>9</v>
      </c>
      <c r="CI381" s="250"/>
      <c r="CJ381" s="250"/>
      <c r="CK381" s="252"/>
      <c r="CL381" s="253"/>
      <c r="CM381" s="253"/>
      <c r="CN381" s="253"/>
      <c r="CO381" s="253"/>
      <c r="CP381" s="253"/>
      <c r="CQ381" s="253"/>
      <c r="CR381" s="253"/>
      <c r="CS381" s="253"/>
      <c r="CT381" s="253"/>
      <c r="CU381" s="253"/>
      <c r="CV381" s="253"/>
      <c r="CW381" s="253"/>
      <c r="CX381" s="253"/>
      <c r="CY381" s="253"/>
      <c r="CZ381" s="253"/>
      <c r="DA381" s="253"/>
      <c r="DB381" s="253"/>
      <c r="DC381" s="253"/>
      <c r="DD381" s="253"/>
      <c r="DE381" s="254"/>
    </row>
    <row r="382" spans="2:109" ht="10.5" customHeight="1">
      <c r="B382" s="244"/>
      <c r="C382" s="245"/>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c r="AA382" s="245"/>
      <c r="AB382" s="245"/>
      <c r="AC382" s="245"/>
      <c r="AD382" s="245"/>
      <c r="AE382" s="245"/>
      <c r="AF382" s="245"/>
      <c r="AG382" s="245"/>
      <c r="AH382" s="245"/>
      <c r="AI382" s="245"/>
      <c r="AJ382" s="245"/>
      <c r="AK382" s="245"/>
      <c r="AL382" s="245"/>
      <c r="AM382" s="245"/>
      <c r="AN382" s="245"/>
      <c r="AO382" s="245"/>
      <c r="AP382" s="245"/>
      <c r="AQ382" s="245"/>
      <c r="AR382" s="245"/>
      <c r="AS382" s="245"/>
      <c r="AT382" s="245"/>
      <c r="AU382" s="245"/>
      <c r="AV382" s="245"/>
      <c r="AW382" s="245"/>
      <c r="AX382" s="245"/>
      <c r="AY382" s="245"/>
      <c r="AZ382" s="245"/>
      <c r="BA382" s="245"/>
      <c r="BB382" s="245"/>
      <c r="BC382" s="245"/>
      <c r="BD382" s="245"/>
      <c r="BE382" s="245"/>
      <c r="BF382" s="245"/>
      <c r="BG382" s="245"/>
      <c r="BH382" s="245"/>
      <c r="BI382" s="245"/>
      <c r="BJ382" s="245"/>
      <c r="BK382" s="245"/>
      <c r="BL382" s="245"/>
      <c r="BM382" s="245"/>
      <c r="BN382" s="245"/>
      <c r="BO382" s="245"/>
      <c r="BP382" s="245"/>
      <c r="BQ382" s="245"/>
      <c r="BR382" s="245"/>
      <c r="BS382" s="245"/>
      <c r="BT382" s="245"/>
      <c r="BU382" s="245"/>
      <c r="BV382" s="245"/>
      <c r="BW382" s="245"/>
      <c r="BX382" s="245"/>
      <c r="BY382" s="245"/>
      <c r="BZ382" s="245"/>
      <c r="CA382" s="245"/>
      <c r="CB382" s="245"/>
      <c r="CC382" s="245"/>
      <c r="CD382" s="245"/>
      <c r="CE382" s="245"/>
      <c r="CF382" s="245"/>
      <c r="CG382" s="246"/>
      <c r="CH382" s="250"/>
      <c r="CI382" s="250"/>
      <c r="CJ382" s="250"/>
      <c r="CK382" s="252"/>
      <c r="CL382" s="253"/>
      <c r="CM382" s="253"/>
      <c r="CN382" s="253"/>
      <c r="CO382" s="253"/>
      <c r="CP382" s="253"/>
      <c r="CQ382" s="253"/>
      <c r="CR382" s="253"/>
      <c r="CS382" s="253"/>
      <c r="CT382" s="253"/>
      <c r="CU382" s="253"/>
      <c r="CV382" s="253"/>
      <c r="CW382" s="253"/>
      <c r="CX382" s="253"/>
      <c r="CY382" s="253"/>
      <c r="CZ382" s="253"/>
      <c r="DA382" s="253"/>
      <c r="DB382" s="253"/>
      <c r="DC382" s="253"/>
      <c r="DD382" s="253"/>
      <c r="DE382" s="254"/>
    </row>
    <row r="383" spans="2:109" ht="8.25" customHeight="1">
      <c r="B383" s="244"/>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c r="AA383" s="245"/>
      <c r="AB383" s="245"/>
      <c r="AC383" s="245"/>
      <c r="AD383" s="245"/>
      <c r="AE383" s="245"/>
      <c r="AF383" s="245"/>
      <c r="AG383" s="245"/>
      <c r="AH383" s="245"/>
      <c r="AI383" s="245"/>
      <c r="AJ383" s="245"/>
      <c r="AK383" s="245"/>
      <c r="AL383" s="245"/>
      <c r="AM383" s="245"/>
      <c r="AN383" s="245"/>
      <c r="AO383" s="245"/>
      <c r="AP383" s="245"/>
      <c r="AQ383" s="245"/>
      <c r="AR383" s="245"/>
      <c r="AS383" s="245"/>
      <c r="AT383" s="245"/>
      <c r="AU383" s="245"/>
      <c r="AV383" s="245"/>
      <c r="AW383" s="245"/>
      <c r="AX383" s="245"/>
      <c r="AY383" s="245"/>
      <c r="AZ383" s="245"/>
      <c r="BA383" s="245"/>
      <c r="BB383" s="245"/>
      <c r="BC383" s="245"/>
      <c r="BD383" s="245"/>
      <c r="BE383" s="245"/>
      <c r="BF383" s="245"/>
      <c r="BG383" s="245"/>
      <c r="BH383" s="245"/>
      <c r="BI383" s="245"/>
      <c r="BJ383" s="245"/>
      <c r="BK383" s="245"/>
      <c r="BL383" s="245"/>
      <c r="BM383" s="245"/>
      <c r="BN383" s="245"/>
      <c r="BO383" s="245"/>
      <c r="BP383" s="245"/>
      <c r="BQ383" s="245"/>
      <c r="BR383" s="245"/>
      <c r="BS383" s="245"/>
      <c r="BT383" s="245"/>
      <c r="BU383" s="245"/>
      <c r="BV383" s="245"/>
      <c r="BW383" s="245"/>
      <c r="BX383" s="245"/>
      <c r="BY383" s="245"/>
      <c r="BZ383" s="245"/>
      <c r="CA383" s="245"/>
      <c r="CB383" s="245"/>
      <c r="CC383" s="245"/>
      <c r="CD383" s="245"/>
      <c r="CE383" s="245"/>
      <c r="CF383" s="245"/>
      <c r="CG383" s="246"/>
      <c r="CH383" s="250"/>
      <c r="CI383" s="250"/>
      <c r="CJ383" s="250"/>
      <c r="CK383" s="252"/>
      <c r="CL383" s="253"/>
      <c r="CM383" s="253"/>
      <c r="CN383" s="253"/>
      <c r="CO383" s="253"/>
      <c r="CP383" s="253"/>
      <c r="CQ383" s="253"/>
      <c r="CR383" s="253"/>
      <c r="CS383" s="253"/>
      <c r="CT383" s="253"/>
      <c r="CU383" s="253"/>
      <c r="CV383" s="253"/>
      <c r="CW383" s="253"/>
      <c r="CX383" s="253"/>
      <c r="CY383" s="253"/>
      <c r="CZ383" s="253"/>
      <c r="DA383" s="253"/>
      <c r="DB383" s="253"/>
      <c r="DC383" s="253"/>
      <c r="DD383" s="253"/>
      <c r="DE383" s="254"/>
    </row>
    <row r="384" spans="2:109" ht="8.25" customHeight="1">
      <c r="B384" s="244"/>
      <c r="C384" s="245"/>
      <c r="D384" s="245"/>
      <c r="E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c r="AA384" s="245"/>
      <c r="AB384" s="245"/>
      <c r="AC384" s="245"/>
      <c r="AD384" s="245"/>
      <c r="AE384" s="245"/>
      <c r="AF384" s="245"/>
      <c r="AG384" s="245"/>
      <c r="AH384" s="245"/>
      <c r="AI384" s="245"/>
      <c r="AJ384" s="245"/>
      <c r="AK384" s="245"/>
      <c r="AL384" s="245"/>
      <c r="AM384" s="245"/>
      <c r="AN384" s="245"/>
      <c r="AO384" s="245"/>
      <c r="AP384" s="245"/>
      <c r="AQ384" s="245"/>
      <c r="AR384" s="245"/>
      <c r="AS384" s="245"/>
      <c r="AT384" s="245"/>
      <c r="AU384" s="245"/>
      <c r="AV384" s="245"/>
      <c r="AW384" s="245"/>
      <c r="AX384" s="245"/>
      <c r="AY384" s="245"/>
      <c r="AZ384" s="245"/>
      <c r="BA384" s="245"/>
      <c r="BB384" s="245"/>
      <c r="BC384" s="245"/>
      <c r="BD384" s="245"/>
      <c r="BE384" s="245"/>
      <c r="BF384" s="245"/>
      <c r="BG384" s="245"/>
      <c r="BH384" s="245"/>
      <c r="BI384" s="245"/>
      <c r="BJ384" s="245"/>
      <c r="BK384" s="245"/>
      <c r="BL384" s="245"/>
      <c r="BM384" s="245"/>
      <c r="BN384" s="245"/>
      <c r="BO384" s="245"/>
      <c r="BP384" s="245"/>
      <c r="BQ384" s="245"/>
      <c r="BR384" s="245"/>
      <c r="BS384" s="245"/>
      <c r="BT384" s="245"/>
      <c r="BU384" s="245"/>
      <c r="BV384" s="245"/>
      <c r="BW384" s="245"/>
      <c r="BX384" s="245"/>
      <c r="BY384" s="245"/>
      <c r="BZ384" s="245"/>
      <c r="CA384" s="245"/>
      <c r="CB384" s="245"/>
      <c r="CC384" s="245"/>
      <c r="CD384" s="245"/>
      <c r="CE384" s="245"/>
      <c r="CF384" s="245"/>
      <c r="CG384" s="246"/>
      <c r="CH384" s="250"/>
      <c r="CI384" s="250"/>
      <c r="CJ384" s="250"/>
      <c r="CK384" s="252"/>
      <c r="CL384" s="253"/>
      <c r="CM384" s="253"/>
      <c r="CN384" s="253"/>
      <c r="CO384" s="253"/>
      <c r="CP384" s="253"/>
      <c r="CQ384" s="253"/>
      <c r="CR384" s="253"/>
      <c r="CS384" s="253"/>
      <c r="CT384" s="253"/>
      <c r="CU384" s="253"/>
      <c r="CV384" s="253"/>
      <c r="CW384" s="253"/>
      <c r="CX384" s="253"/>
      <c r="CY384" s="253"/>
      <c r="CZ384" s="253"/>
      <c r="DA384" s="253"/>
      <c r="DB384" s="253"/>
      <c r="DC384" s="253"/>
      <c r="DD384" s="253"/>
      <c r="DE384" s="254"/>
    </row>
    <row r="385" spans="2:109" ht="8.25" customHeight="1">
      <c r="B385" s="244"/>
      <c r="C385" s="245"/>
      <c r="D385" s="245"/>
      <c r="E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c r="AA385" s="245"/>
      <c r="AB385" s="245"/>
      <c r="AC385" s="245"/>
      <c r="AD385" s="245"/>
      <c r="AE385" s="245"/>
      <c r="AF385" s="245"/>
      <c r="AG385" s="245"/>
      <c r="AH385" s="245"/>
      <c r="AI385" s="245"/>
      <c r="AJ385" s="245"/>
      <c r="AK385" s="245"/>
      <c r="AL385" s="245"/>
      <c r="AM385" s="245"/>
      <c r="AN385" s="245"/>
      <c r="AO385" s="245"/>
      <c r="AP385" s="245"/>
      <c r="AQ385" s="245"/>
      <c r="AR385" s="245"/>
      <c r="AS385" s="245"/>
      <c r="AT385" s="245"/>
      <c r="AU385" s="245"/>
      <c r="AV385" s="245"/>
      <c r="AW385" s="245"/>
      <c r="AX385" s="245"/>
      <c r="AY385" s="245"/>
      <c r="AZ385" s="245"/>
      <c r="BA385" s="245"/>
      <c r="BB385" s="245"/>
      <c r="BC385" s="245"/>
      <c r="BD385" s="245"/>
      <c r="BE385" s="245"/>
      <c r="BF385" s="245"/>
      <c r="BG385" s="245"/>
      <c r="BH385" s="245"/>
      <c r="BI385" s="245"/>
      <c r="BJ385" s="245"/>
      <c r="BK385" s="245"/>
      <c r="BL385" s="245"/>
      <c r="BM385" s="245"/>
      <c r="BN385" s="245"/>
      <c r="BO385" s="245"/>
      <c r="BP385" s="245"/>
      <c r="BQ385" s="245"/>
      <c r="BR385" s="245"/>
      <c r="BS385" s="245"/>
      <c r="BT385" s="245"/>
      <c r="BU385" s="245"/>
      <c r="BV385" s="245"/>
      <c r="BW385" s="245"/>
      <c r="BX385" s="245"/>
      <c r="BY385" s="245"/>
      <c r="BZ385" s="245"/>
      <c r="CA385" s="245"/>
      <c r="CB385" s="245"/>
      <c r="CC385" s="245"/>
      <c r="CD385" s="245"/>
      <c r="CE385" s="245"/>
      <c r="CF385" s="245"/>
      <c r="CG385" s="246"/>
      <c r="CH385" s="250"/>
      <c r="CI385" s="250"/>
      <c r="CJ385" s="250"/>
      <c r="CK385" s="252"/>
      <c r="CL385" s="253"/>
      <c r="CM385" s="253"/>
      <c r="CN385" s="253"/>
      <c r="CO385" s="253"/>
      <c r="CP385" s="253"/>
      <c r="CQ385" s="253"/>
      <c r="CR385" s="253"/>
      <c r="CS385" s="253"/>
      <c r="CT385" s="253"/>
      <c r="CU385" s="253"/>
      <c r="CV385" s="253"/>
      <c r="CW385" s="253"/>
      <c r="CX385" s="253"/>
      <c r="CY385" s="253"/>
      <c r="CZ385" s="253"/>
      <c r="DA385" s="253"/>
      <c r="DB385" s="253"/>
      <c r="DC385" s="253"/>
      <c r="DD385" s="253"/>
      <c r="DE385" s="254"/>
    </row>
    <row r="386" spans="2:109" ht="10.5" customHeight="1">
      <c r="B386" s="244"/>
      <c r="C386" s="245"/>
      <c r="D386" s="245"/>
      <c r="E386" s="245"/>
      <c r="F386" s="245"/>
      <c r="G386" s="245"/>
      <c r="H386" s="245"/>
      <c r="I386" s="245"/>
      <c r="J386" s="245"/>
      <c r="K386" s="245"/>
      <c r="L386" s="245"/>
      <c r="M386" s="245"/>
      <c r="N386" s="245"/>
      <c r="O386" s="245"/>
      <c r="P386" s="245"/>
      <c r="Q386" s="245"/>
      <c r="R386" s="245"/>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6"/>
      <c r="CH386" s="250"/>
      <c r="CI386" s="250"/>
      <c r="CJ386" s="250"/>
      <c r="CK386" s="252"/>
      <c r="CL386" s="253"/>
      <c r="CM386" s="253"/>
      <c r="CN386" s="253"/>
      <c r="CO386" s="253"/>
      <c r="CP386" s="253"/>
      <c r="CQ386" s="253"/>
      <c r="CR386" s="253"/>
      <c r="CS386" s="253"/>
      <c r="CT386" s="253"/>
      <c r="CU386" s="253"/>
      <c r="CV386" s="253"/>
      <c r="CW386" s="253"/>
      <c r="CX386" s="253"/>
      <c r="CY386" s="253"/>
      <c r="CZ386" s="253"/>
      <c r="DA386" s="253"/>
      <c r="DB386" s="253"/>
      <c r="DC386" s="253"/>
      <c r="DD386" s="253"/>
      <c r="DE386" s="254"/>
    </row>
    <row r="387" spans="2:109" ht="10.5" customHeight="1">
      <c r="B387" s="244"/>
      <c r="C387" s="245"/>
      <c r="D387" s="245"/>
      <c r="E387" s="245"/>
      <c r="F387" s="245"/>
      <c r="G387" s="245"/>
      <c r="H387" s="245"/>
      <c r="I387" s="245"/>
      <c r="J387" s="245"/>
      <c r="K387" s="245"/>
      <c r="L387" s="245"/>
      <c r="M387" s="245"/>
      <c r="N387" s="245"/>
      <c r="O387" s="245"/>
      <c r="P387" s="245"/>
      <c r="Q387" s="245"/>
      <c r="R387" s="245"/>
      <c r="S387" s="245"/>
      <c r="T387" s="245"/>
      <c r="U387" s="245"/>
      <c r="V387" s="245"/>
      <c r="W387" s="245"/>
      <c r="X387" s="245"/>
      <c r="Y387" s="245"/>
      <c r="Z387" s="245"/>
      <c r="AA387" s="245"/>
      <c r="AB387" s="245"/>
      <c r="AC387" s="245"/>
      <c r="AD387" s="245"/>
      <c r="AE387" s="245"/>
      <c r="AF387" s="245"/>
      <c r="AG387" s="245"/>
      <c r="AH387" s="245"/>
      <c r="AI387" s="245"/>
      <c r="AJ387" s="245"/>
      <c r="AK387" s="245"/>
      <c r="AL387" s="245"/>
      <c r="AM387" s="245"/>
      <c r="AN387" s="245"/>
      <c r="AO387" s="245"/>
      <c r="AP387" s="245"/>
      <c r="AQ387" s="245"/>
      <c r="AR387" s="245"/>
      <c r="AS387" s="245"/>
      <c r="AT387" s="245"/>
      <c r="AU387" s="245"/>
      <c r="AV387" s="245"/>
      <c r="AW387" s="245"/>
      <c r="AX387" s="245"/>
      <c r="AY387" s="245"/>
      <c r="AZ387" s="245"/>
      <c r="BA387" s="245"/>
      <c r="BB387" s="245"/>
      <c r="BC387" s="245"/>
      <c r="BD387" s="245"/>
      <c r="BE387" s="245"/>
      <c r="BF387" s="245"/>
      <c r="BG387" s="245"/>
      <c r="BH387" s="245"/>
      <c r="BI387" s="245"/>
      <c r="BJ387" s="245"/>
      <c r="BK387" s="245"/>
      <c r="BL387" s="245"/>
      <c r="BM387" s="245"/>
      <c r="BN387" s="245"/>
      <c r="BO387" s="245"/>
      <c r="BP387" s="245"/>
      <c r="BQ387" s="245"/>
      <c r="BR387" s="245"/>
      <c r="BS387" s="245"/>
      <c r="BT387" s="245"/>
      <c r="BU387" s="245"/>
      <c r="BV387" s="245"/>
      <c r="BW387" s="245"/>
      <c r="BX387" s="245"/>
      <c r="BY387" s="245"/>
      <c r="BZ387" s="245"/>
      <c r="CA387" s="245"/>
      <c r="CB387" s="245"/>
      <c r="CC387" s="245"/>
      <c r="CD387" s="245"/>
      <c r="CE387" s="245"/>
      <c r="CF387" s="245"/>
      <c r="CG387" s="246"/>
      <c r="CH387" s="250"/>
      <c r="CI387" s="250"/>
      <c r="CJ387" s="250"/>
      <c r="CK387" s="252"/>
      <c r="CL387" s="253"/>
      <c r="CM387" s="253"/>
      <c r="CN387" s="253"/>
      <c r="CO387" s="253"/>
      <c r="CP387" s="253"/>
      <c r="CQ387" s="253"/>
      <c r="CR387" s="253"/>
      <c r="CS387" s="253"/>
      <c r="CT387" s="253"/>
      <c r="CU387" s="253"/>
      <c r="CV387" s="253"/>
      <c r="CW387" s="253"/>
      <c r="CX387" s="253"/>
      <c r="CY387" s="253"/>
      <c r="CZ387" s="253"/>
      <c r="DA387" s="253"/>
      <c r="DB387" s="253"/>
      <c r="DC387" s="253"/>
      <c r="DD387" s="253"/>
      <c r="DE387" s="254"/>
    </row>
    <row r="388" spans="2:109" ht="10.5" customHeight="1">
      <c r="B388" s="247"/>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c r="AD388" s="248"/>
      <c r="AE388" s="248"/>
      <c r="AF388" s="248"/>
      <c r="AG388" s="248"/>
      <c r="AH388" s="248"/>
      <c r="AI388" s="248"/>
      <c r="AJ388" s="248"/>
      <c r="AK388" s="248"/>
      <c r="AL388" s="248"/>
      <c r="AM388" s="248"/>
      <c r="AN388" s="248"/>
      <c r="AO388" s="248"/>
      <c r="AP388" s="248"/>
      <c r="AQ388" s="248"/>
      <c r="AR388" s="248"/>
      <c r="AS388" s="248"/>
      <c r="AT388" s="248"/>
      <c r="AU388" s="248"/>
      <c r="AV388" s="248"/>
      <c r="AW388" s="248"/>
      <c r="AX388" s="248"/>
      <c r="AY388" s="248"/>
      <c r="AZ388" s="248"/>
      <c r="BA388" s="248"/>
      <c r="BB388" s="248"/>
      <c r="BC388" s="248"/>
      <c r="BD388" s="248"/>
      <c r="BE388" s="248"/>
      <c r="BF388" s="248"/>
      <c r="BG388" s="248"/>
      <c r="BH388" s="248"/>
      <c r="BI388" s="248"/>
      <c r="BJ388" s="248"/>
      <c r="BK388" s="248"/>
      <c r="BL388" s="248"/>
      <c r="BM388" s="248"/>
      <c r="BN388" s="248"/>
      <c r="BO388" s="248"/>
      <c r="BP388" s="248"/>
      <c r="BQ388" s="248"/>
      <c r="BR388" s="248"/>
      <c r="BS388" s="248"/>
      <c r="BT388" s="248"/>
      <c r="BU388" s="248"/>
      <c r="BV388" s="248"/>
      <c r="BW388" s="248"/>
      <c r="BX388" s="248"/>
      <c r="BY388" s="248"/>
      <c r="BZ388" s="248"/>
      <c r="CA388" s="248"/>
      <c r="CB388" s="248"/>
      <c r="CC388" s="248"/>
      <c r="CD388" s="248"/>
      <c r="CE388" s="248"/>
      <c r="CF388" s="248"/>
      <c r="CG388" s="249"/>
      <c r="CH388" s="251"/>
      <c r="CI388" s="251"/>
      <c r="CJ388" s="251"/>
      <c r="CK388" s="252"/>
      <c r="CL388" s="253"/>
      <c r="CM388" s="253"/>
      <c r="CN388" s="253"/>
      <c r="CO388" s="253"/>
      <c r="CP388" s="253"/>
      <c r="CQ388" s="253"/>
      <c r="CR388" s="253"/>
      <c r="CS388" s="253"/>
      <c r="CT388" s="253"/>
      <c r="CU388" s="253"/>
      <c r="CV388" s="253"/>
      <c r="CW388" s="253"/>
      <c r="CX388" s="253"/>
      <c r="CY388" s="253"/>
      <c r="CZ388" s="253"/>
      <c r="DA388" s="253"/>
      <c r="DB388" s="253"/>
      <c r="DC388" s="253"/>
      <c r="DD388" s="253"/>
      <c r="DE388" s="254"/>
    </row>
    <row r="389" spans="2:109" ht="10.5" customHeight="1">
      <c r="B389" s="241" t="s">
        <v>72</v>
      </c>
      <c r="C389" s="242"/>
      <c r="D389" s="242"/>
      <c r="E389" s="242"/>
      <c r="F389" s="242"/>
      <c r="G389" s="242"/>
      <c r="H389" s="242"/>
      <c r="I389" s="242"/>
      <c r="J389" s="242"/>
      <c r="K389" s="242"/>
      <c r="L389" s="242"/>
      <c r="M389" s="242"/>
      <c r="N389" s="242"/>
      <c r="O389" s="242"/>
      <c r="P389" s="242"/>
      <c r="Q389" s="242"/>
      <c r="R389" s="242"/>
      <c r="S389" s="242"/>
      <c r="T389" s="242"/>
      <c r="U389" s="242"/>
      <c r="V389" s="242"/>
      <c r="W389" s="242"/>
      <c r="X389" s="242"/>
      <c r="Y389" s="242"/>
      <c r="Z389" s="242"/>
      <c r="AA389" s="242"/>
      <c r="AB389" s="242"/>
      <c r="AC389" s="242"/>
      <c r="AD389" s="242"/>
      <c r="AE389" s="242"/>
      <c r="AF389" s="242"/>
      <c r="AG389" s="242"/>
      <c r="AH389" s="242"/>
      <c r="AI389" s="242"/>
      <c r="AJ389" s="242"/>
      <c r="AK389" s="242"/>
      <c r="AL389" s="242"/>
      <c r="AM389" s="242"/>
      <c r="AN389" s="242"/>
      <c r="AO389" s="242"/>
      <c r="AP389" s="242"/>
      <c r="AQ389" s="242"/>
      <c r="AR389" s="242"/>
      <c r="AS389" s="242"/>
      <c r="AT389" s="242"/>
      <c r="AU389" s="242"/>
      <c r="AV389" s="242"/>
      <c r="AW389" s="242"/>
      <c r="AX389" s="242"/>
      <c r="AY389" s="242"/>
      <c r="AZ389" s="242"/>
      <c r="BA389" s="242"/>
      <c r="BB389" s="242"/>
      <c r="BC389" s="242"/>
      <c r="BD389" s="242"/>
      <c r="BE389" s="242"/>
      <c r="BF389" s="242"/>
      <c r="BG389" s="242"/>
      <c r="BH389" s="242"/>
      <c r="BI389" s="242"/>
      <c r="BJ389" s="242"/>
      <c r="BK389" s="242"/>
      <c r="BL389" s="242"/>
      <c r="BM389" s="242"/>
      <c r="BN389" s="242"/>
      <c r="BO389" s="242"/>
      <c r="BP389" s="242"/>
      <c r="BQ389" s="242"/>
      <c r="BR389" s="242"/>
      <c r="BS389" s="242"/>
      <c r="BT389" s="242"/>
      <c r="BU389" s="242"/>
      <c r="BV389" s="242"/>
      <c r="BW389" s="242"/>
      <c r="BX389" s="242"/>
      <c r="BY389" s="242"/>
      <c r="BZ389" s="242"/>
      <c r="CA389" s="242"/>
      <c r="CB389" s="242"/>
      <c r="CC389" s="242"/>
      <c r="CD389" s="242"/>
      <c r="CE389" s="242"/>
      <c r="CF389" s="242"/>
      <c r="CG389" s="243"/>
      <c r="CH389" s="250" t="s">
        <v>9</v>
      </c>
      <c r="CI389" s="250"/>
      <c r="CJ389" s="250"/>
      <c r="CK389" s="295">
        <f>IF(CK381&lt;&gt;0,CK381/CI82,0)</f>
        <v>0</v>
      </c>
      <c r="CL389" s="296"/>
      <c r="CM389" s="296"/>
      <c r="CN389" s="296"/>
      <c r="CO389" s="296"/>
      <c r="CP389" s="296"/>
      <c r="CQ389" s="296"/>
      <c r="CR389" s="296"/>
      <c r="CS389" s="296"/>
      <c r="CT389" s="296"/>
      <c r="CU389" s="296"/>
      <c r="CV389" s="296"/>
      <c r="CW389" s="296"/>
      <c r="CX389" s="296"/>
      <c r="CY389" s="296"/>
      <c r="CZ389" s="296"/>
      <c r="DA389" s="296"/>
      <c r="DB389" s="296"/>
      <c r="DC389" s="296"/>
      <c r="DD389" s="296"/>
      <c r="DE389" s="297"/>
    </row>
    <row r="390" spans="2:109" ht="10.5" customHeight="1">
      <c r="B390" s="244"/>
      <c r="C390" s="245"/>
      <c r="D390" s="245"/>
      <c r="E390" s="245"/>
      <c r="F390" s="245"/>
      <c r="G390" s="245"/>
      <c r="H390" s="245"/>
      <c r="I390" s="245"/>
      <c r="J390" s="245"/>
      <c r="K390" s="245"/>
      <c r="L390" s="245"/>
      <c r="M390" s="245"/>
      <c r="N390" s="245"/>
      <c r="O390" s="245"/>
      <c r="P390" s="245"/>
      <c r="Q390" s="245"/>
      <c r="R390" s="245"/>
      <c r="S390" s="245"/>
      <c r="T390" s="245"/>
      <c r="U390" s="245"/>
      <c r="V390" s="245"/>
      <c r="W390" s="245"/>
      <c r="X390" s="245"/>
      <c r="Y390" s="245"/>
      <c r="Z390" s="245"/>
      <c r="AA390" s="245"/>
      <c r="AB390" s="245"/>
      <c r="AC390" s="245"/>
      <c r="AD390" s="245"/>
      <c r="AE390" s="245"/>
      <c r="AF390" s="245"/>
      <c r="AG390" s="245"/>
      <c r="AH390" s="245"/>
      <c r="AI390" s="245"/>
      <c r="AJ390" s="245"/>
      <c r="AK390" s="245"/>
      <c r="AL390" s="245"/>
      <c r="AM390" s="245"/>
      <c r="AN390" s="245"/>
      <c r="AO390" s="245"/>
      <c r="AP390" s="245"/>
      <c r="AQ390" s="245"/>
      <c r="AR390" s="245"/>
      <c r="AS390" s="245"/>
      <c r="AT390" s="245"/>
      <c r="AU390" s="245"/>
      <c r="AV390" s="245"/>
      <c r="AW390" s="245"/>
      <c r="AX390" s="245"/>
      <c r="AY390" s="245"/>
      <c r="AZ390" s="245"/>
      <c r="BA390" s="245"/>
      <c r="BB390" s="245"/>
      <c r="BC390" s="245"/>
      <c r="BD390" s="245"/>
      <c r="BE390" s="245"/>
      <c r="BF390" s="245"/>
      <c r="BG390" s="245"/>
      <c r="BH390" s="245"/>
      <c r="BI390" s="245"/>
      <c r="BJ390" s="245"/>
      <c r="BK390" s="245"/>
      <c r="BL390" s="245"/>
      <c r="BM390" s="245"/>
      <c r="BN390" s="245"/>
      <c r="BO390" s="245"/>
      <c r="BP390" s="245"/>
      <c r="BQ390" s="245"/>
      <c r="BR390" s="245"/>
      <c r="BS390" s="245"/>
      <c r="BT390" s="245"/>
      <c r="BU390" s="245"/>
      <c r="BV390" s="245"/>
      <c r="BW390" s="245"/>
      <c r="BX390" s="245"/>
      <c r="BY390" s="245"/>
      <c r="BZ390" s="245"/>
      <c r="CA390" s="245"/>
      <c r="CB390" s="245"/>
      <c r="CC390" s="245"/>
      <c r="CD390" s="245"/>
      <c r="CE390" s="245"/>
      <c r="CF390" s="245"/>
      <c r="CG390" s="246"/>
      <c r="CH390" s="250"/>
      <c r="CI390" s="250"/>
      <c r="CJ390" s="250"/>
      <c r="CK390" s="295"/>
      <c r="CL390" s="296"/>
      <c r="CM390" s="296"/>
      <c r="CN390" s="296"/>
      <c r="CO390" s="296"/>
      <c r="CP390" s="296"/>
      <c r="CQ390" s="296"/>
      <c r="CR390" s="296"/>
      <c r="CS390" s="296"/>
      <c r="CT390" s="296"/>
      <c r="CU390" s="296"/>
      <c r="CV390" s="296"/>
      <c r="CW390" s="296"/>
      <c r="CX390" s="296"/>
      <c r="CY390" s="296"/>
      <c r="CZ390" s="296"/>
      <c r="DA390" s="296"/>
      <c r="DB390" s="296"/>
      <c r="DC390" s="296"/>
      <c r="DD390" s="296"/>
      <c r="DE390" s="297"/>
    </row>
    <row r="391" spans="2:109" ht="10.5" customHeight="1">
      <c r="B391" s="247"/>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c r="AD391" s="248"/>
      <c r="AE391" s="248"/>
      <c r="AF391" s="248"/>
      <c r="AG391" s="248"/>
      <c r="AH391" s="248"/>
      <c r="AI391" s="248"/>
      <c r="AJ391" s="248"/>
      <c r="AK391" s="248"/>
      <c r="AL391" s="248"/>
      <c r="AM391" s="248"/>
      <c r="AN391" s="248"/>
      <c r="AO391" s="248"/>
      <c r="AP391" s="248"/>
      <c r="AQ391" s="248"/>
      <c r="AR391" s="248"/>
      <c r="AS391" s="248"/>
      <c r="AT391" s="248"/>
      <c r="AU391" s="248"/>
      <c r="AV391" s="248"/>
      <c r="AW391" s="248"/>
      <c r="AX391" s="248"/>
      <c r="AY391" s="248"/>
      <c r="AZ391" s="248"/>
      <c r="BA391" s="248"/>
      <c r="BB391" s="248"/>
      <c r="BC391" s="248"/>
      <c r="BD391" s="248"/>
      <c r="BE391" s="248"/>
      <c r="BF391" s="248"/>
      <c r="BG391" s="248"/>
      <c r="BH391" s="248"/>
      <c r="BI391" s="248"/>
      <c r="BJ391" s="248"/>
      <c r="BK391" s="248"/>
      <c r="BL391" s="248"/>
      <c r="BM391" s="248"/>
      <c r="BN391" s="248"/>
      <c r="BO391" s="248"/>
      <c r="BP391" s="248"/>
      <c r="BQ391" s="248"/>
      <c r="BR391" s="248"/>
      <c r="BS391" s="248"/>
      <c r="BT391" s="248"/>
      <c r="BU391" s="248"/>
      <c r="BV391" s="248"/>
      <c r="BW391" s="248"/>
      <c r="BX391" s="248"/>
      <c r="BY391" s="248"/>
      <c r="BZ391" s="248"/>
      <c r="CA391" s="248"/>
      <c r="CB391" s="248"/>
      <c r="CC391" s="248"/>
      <c r="CD391" s="248"/>
      <c r="CE391" s="248"/>
      <c r="CF391" s="248"/>
      <c r="CG391" s="249"/>
      <c r="CH391" s="250"/>
      <c r="CI391" s="250"/>
      <c r="CJ391" s="250"/>
      <c r="CK391" s="295"/>
      <c r="CL391" s="296"/>
      <c r="CM391" s="296"/>
      <c r="CN391" s="296"/>
      <c r="CO391" s="296"/>
      <c r="CP391" s="296"/>
      <c r="CQ391" s="296"/>
      <c r="CR391" s="296"/>
      <c r="CS391" s="296"/>
      <c r="CT391" s="296"/>
      <c r="CU391" s="296"/>
      <c r="CV391" s="296"/>
      <c r="CW391" s="296"/>
      <c r="CX391" s="296"/>
      <c r="CY391" s="296"/>
      <c r="CZ391" s="296"/>
      <c r="DA391" s="296"/>
      <c r="DB391" s="296"/>
      <c r="DC391" s="296"/>
      <c r="DD391" s="296"/>
      <c r="DE391" s="297"/>
    </row>
    <row r="392" spans="2:109" ht="10.5" customHeight="1">
      <c r="B392" s="241" t="s">
        <v>71</v>
      </c>
      <c r="C392" s="242"/>
      <c r="D392" s="242"/>
      <c r="E392" s="242"/>
      <c r="F392" s="242"/>
      <c r="G392" s="242"/>
      <c r="H392" s="242"/>
      <c r="I392" s="242"/>
      <c r="J392" s="242"/>
      <c r="K392" s="242"/>
      <c r="L392" s="242"/>
      <c r="M392" s="242"/>
      <c r="N392" s="242"/>
      <c r="O392" s="242"/>
      <c r="P392" s="242"/>
      <c r="Q392" s="242"/>
      <c r="R392" s="242"/>
      <c r="S392" s="242"/>
      <c r="T392" s="242"/>
      <c r="U392" s="242"/>
      <c r="V392" s="242"/>
      <c r="W392" s="242"/>
      <c r="X392" s="242"/>
      <c r="Y392" s="242"/>
      <c r="Z392" s="242"/>
      <c r="AA392" s="242"/>
      <c r="AB392" s="242"/>
      <c r="AC392" s="242"/>
      <c r="AD392" s="242"/>
      <c r="AE392" s="242"/>
      <c r="AF392" s="242"/>
      <c r="AG392" s="242"/>
      <c r="AH392" s="242"/>
      <c r="AI392" s="242"/>
      <c r="AJ392" s="242"/>
      <c r="AK392" s="242"/>
      <c r="AL392" s="242"/>
      <c r="AM392" s="242"/>
      <c r="AN392" s="242"/>
      <c r="AO392" s="242"/>
      <c r="AP392" s="242"/>
      <c r="AQ392" s="242"/>
      <c r="AR392" s="242"/>
      <c r="AS392" s="242"/>
      <c r="AT392" s="242"/>
      <c r="AU392" s="242"/>
      <c r="AV392" s="242"/>
      <c r="AW392" s="242"/>
      <c r="AX392" s="242"/>
      <c r="AY392" s="242"/>
      <c r="AZ392" s="242"/>
      <c r="BA392" s="242"/>
      <c r="BB392" s="242"/>
      <c r="BC392" s="242"/>
      <c r="BD392" s="242"/>
      <c r="BE392" s="242"/>
      <c r="BF392" s="242"/>
      <c r="BG392" s="242"/>
      <c r="BH392" s="242"/>
      <c r="BI392" s="242"/>
      <c r="BJ392" s="242"/>
      <c r="BK392" s="242"/>
      <c r="BL392" s="242"/>
      <c r="BM392" s="242"/>
      <c r="BN392" s="242"/>
      <c r="BO392" s="242"/>
      <c r="BP392" s="242"/>
      <c r="BQ392" s="242"/>
      <c r="BR392" s="242"/>
      <c r="BS392" s="242"/>
      <c r="BT392" s="242"/>
      <c r="BU392" s="242"/>
      <c r="BV392" s="242"/>
      <c r="BW392" s="242"/>
      <c r="BX392" s="242"/>
      <c r="BY392" s="242"/>
      <c r="BZ392" s="242"/>
      <c r="CA392" s="242"/>
      <c r="CB392" s="242"/>
      <c r="CC392" s="242"/>
      <c r="CD392" s="242"/>
      <c r="CE392" s="242"/>
      <c r="CF392" s="242"/>
      <c r="CG392" s="243"/>
      <c r="CH392" s="250" t="s">
        <v>9</v>
      </c>
      <c r="CI392" s="250"/>
      <c r="CJ392" s="250"/>
      <c r="CK392" s="220">
        <f>IF(CK389&lt;&gt;0,CK389*BI86,0)</f>
        <v>0</v>
      </c>
      <c r="CL392" s="221"/>
      <c r="CM392" s="221"/>
      <c r="CN392" s="221"/>
      <c r="CO392" s="221"/>
      <c r="CP392" s="221"/>
      <c r="CQ392" s="221"/>
      <c r="CR392" s="221"/>
      <c r="CS392" s="221"/>
      <c r="CT392" s="221"/>
      <c r="CU392" s="221"/>
      <c r="CV392" s="221"/>
      <c r="CW392" s="221"/>
      <c r="CX392" s="221"/>
      <c r="CY392" s="221"/>
      <c r="CZ392" s="221"/>
      <c r="DA392" s="221"/>
      <c r="DB392" s="221"/>
      <c r="DC392" s="221"/>
      <c r="DD392" s="221"/>
      <c r="DE392" s="222"/>
    </row>
    <row r="393" spans="2:109" ht="11.25" customHeight="1">
      <c r="B393" s="244"/>
      <c r="C393" s="245"/>
      <c r="D393" s="245"/>
      <c r="E393" s="245"/>
      <c r="F393" s="245"/>
      <c r="G393" s="245"/>
      <c r="H393" s="245"/>
      <c r="I393" s="245"/>
      <c r="J393" s="245"/>
      <c r="K393" s="245"/>
      <c r="L393" s="245"/>
      <c r="M393" s="245"/>
      <c r="N393" s="245"/>
      <c r="O393" s="245"/>
      <c r="P393" s="245"/>
      <c r="Q393" s="245"/>
      <c r="R393" s="245"/>
      <c r="S393" s="245"/>
      <c r="T393" s="245"/>
      <c r="U393" s="245"/>
      <c r="V393" s="245"/>
      <c r="W393" s="245"/>
      <c r="X393" s="245"/>
      <c r="Y393" s="245"/>
      <c r="Z393" s="245"/>
      <c r="AA393" s="245"/>
      <c r="AB393" s="245"/>
      <c r="AC393" s="245"/>
      <c r="AD393" s="245"/>
      <c r="AE393" s="245"/>
      <c r="AF393" s="245"/>
      <c r="AG393" s="245"/>
      <c r="AH393" s="245"/>
      <c r="AI393" s="245"/>
      <c r="AJ393" s="245"/>
      <c r="AK393" s="245"/>
      <c r="AL393" s="245"/>
      <c r="AM393" s="245"/>
      <c r="AN393" s="245"/>
      <c r="AO393" s="245"/>
      <c r="AP393" s="245"/>
      <c r="AQ393" s="245"/>
      <c r="AR393" s="245"/>
      <c r="AS393" s="245"/>
      <c r="AT393" s="245"/>
      <c r="AU393" s="245"/>
      <c r="AV393" s="245"/>
      <c r="AW393" s="245"/>
      <c r="AX393" s="245"/>
      <c r="AY393" s="245"/>
      <c r="AZ393" s="245"/>
      <c r="BA393" s="245"/>
      <c r="BB393" s="245"/>
      <c r="BC393" s="245"/>
      <c r="BD393" s="245"/>
      <c r="BE393" s="245"/>
      <c r="BF393" s="245"/>
      <c r="BG393" s="245"/>
      <c r="BH393" s="245"/>
      <c r="BI393" s="245"/>
      <c r="BJ393" s="245"/>
      <c r="BK393" s="245"/>
      <c r="BL393" s="245"/>
      <c r="BM393" s="245"/>
      <c r="BN393" s="245"/>
      <c r="BO393" s="245"/>
      <c r="BP393" s="245"/>
      <c r="BQ393" s="245"/>
      <c r="BR393" s="245"/>
      <c r="BS393" s="245"/>
      <c r="BT393" s="245"/>
      <c r="BU393" s="245"/>
      <c r="BV393" s="245"/>
      <c r="BW393" s="245"/>
      <c r="BX393" s="245"/>
      <c r="BY393" s="245"/>
      <c r="BZ393" s="245"/>
      <c r="CA393" s="245"/>
      <c r="CB393" s="245"/>
      <c r="CC393" s="245"/>
      <c r="CD393" s="245"/>
      <c r="CE393" s="245"/>
      <c r="CF393" s="245"/>
      <c r="CG393" s="246"/>
      <c r="CH393" s="250"/>
      <c r="CI393" s="250"/>
      <c r="CJ393" s="250"/>
      <c r="CK393" s="220"/>
      <c r="CL393" s="221"/>
      <c r="CM393" s="221"/>
      <c r="CN393" s="221"/>
      <c r="CO393" s="221"/>
      <c r="CP393" s="221"/>
      <c r="CQ393" s="221"/>
      <c r="CR393" s="221"/>
      <c r="CS393" s="221"/>
      <c r="CT393" s="221"/>
      <c r="CU393" s="221"/>
      <c r="CV393" s="221"/>
      <c r="CW393" s="221"/>
      <c r="CX393" s="221"/>
      <c r="CY393" s="221"/>
      <c r="CZ393" s="221"/>
      <c r="DA393" s="221"/>
      <c r="DB393" s="221"/>
      <c r="DC393" s="221"/>
      <c r="DD393" s="221"/>
      <c r="DE393" s="222"/>
    </row>
    <row r="394" spans="2:109" ht="11.25" customHeight="1">
      <c r="B394" s="247"/>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c r="AD394" s="248"/>
      <c r="AE394" s="248"/>
      <c r="AF394" s="248"/>
      <c r="AG394" s="248"/>
      <c r="AH394" s="248"/>
      <c r="AI394" s="248"/>
      <c r="AJ394" s="248"/>
      <c r="AK394" s="248"/>
      <c r="AL394" s="248"/>
      <c r="AM394" s="248"/>
      <c r="AN394" s="248"/>
      <c r="AO394" s="248"/>
      <c r="AP394" s="248"/>
      <c r="AQ394" s="248"/>
      <c r="AR394" s="248"/>
      <c r="AS394" s="248"/>
      <c r="AT394" s="248"/>
      <c r="AU394" s="248"/>
      <c r="AV394" s="248"/>
      <c r="AW394" s="248"/>
      <c r="AX394" s="248"/>
      <c r="AY394" s="248"/>
      <c r="AZ394" s="248"/>
      <c r="BA394" s="248"/>
      <c r="BB394" s="248"/>
      <c r="BC394" s="248"/>
      <c r="BD394" s="248"/>
      <c r="BE394" s="248"/>
      <c r="BF394" s="248"/>
      <c r="BG394" s="248"/>
      <c r="BH394" s="248"/>
      <c r="BI394" s="248"/>
      <c r="BJ394" s="248"/>
      <c r="BK394" s="248"/>
      <c r="BL394" s="248"/>
      <c r="BM394" s="248"/>
      <c r="BN394" s="248"/>
      <c r="BO394" s="248"/>
      <c r="BP394" s="248"/>
      <c r="BQ394" s="248"/>
      <c r="BR394" s="248"/>
      <c r="BS394" s="248"/>
      <c r="BT394" s="248"/>
      <c r="BU394" s="248"/>
      <c r="BV394" s="248"/>
      <c r="BW394" s="248"/>
      <c r="BX394" s="248"/>
      <c r="BY394" s="248"/>
      <c r="BZ394" s="248"/>
      <c r="CA394" s="248"/>
      <c r="CB394" s="248"/>
      <c r="CC394" s="248"/>
      <c r="CD394" s="248"/>
      <c r="CE394" s="248"/>
      <c r="CF394" s="248"/>
      <c r="CG394" s="249"/>
      <c r="CH394" s="250"/>
      <c r="CI394" s="250"/>
      <c r="CJ394" s="250"/>
      <c r="CK394" s="220"/>
      <c r="CL394" s="221"/>
      <c r="CM394" s="221"/>
      <c r="CN394" s="221"/>
      <c r="CO394" s="221"/>
      <c r="CP394" s="221"/>
      <c r="CQ394" s="221"/>
      <c r="CR394" s="221"/>
      <c r="CS394" s="221"/>
      <c r="CT394" s="221"/>
      <c r="CU394" s="221"/>
      <c r="CV394" s="221"/>
      <c r="CW394" s="221"/>
      <c r="CX394" s="221"/>
      <c r="CY394" s="221"/>
      <c r="CZ394" s="221"/>
      <c r="DA394" s="221"/>
      <c r="DB394" s="221"/>
      <c r="DC394" s="221"/>
      <c r="DD394" s="221"/>
      <c r="DE394" s="222"/>
    </row>
    <row r="395" spans="2:109" ht="11.25" customHeight="1">
      <c r="B395" s="241" t="s">
        <v>70</v>
      </c>
      <c r="C395" s="242"/>
      <c r="D395" s="242"/>
      <c r="E395" s="242"/>
      <c r="F395" s="242"/>
      <c r="G395" s="242"/>
      <c r="H395" s="242"/>
      <c r="I395" s="242"/>
      <c r="J395" s="242"/>
      <c r="K395" s="242"/>
      <c r="L395" s="242"/>
      <c r="M395" s="242"/>
      <c r="N395" s="242"/>
      <c r="O395" s="242"/>
      <c r="P395" s="242"/>
      <c r="Q395" s="242"/>
      <c r="R395" s="242"/>
      <c r="S395" s="242"/>
      <c r="T395" s="242"/>
      <c r="U395" s="242"/>
      <c r="V395" s="242"/>
      <c r="W395" s="242"/>
      <c r="X395" s="242"/>
      <c r="Y395" s="242"/>
      <c r="Z395" s="242"/>
      <c r="AA395" s="242"/>
      <c r="AB395" s="242"/>
      <c r="AC395" s="242"/>
      <c r="AD395" s="242"/>
      <c r="AE395" s="242"/>
      <c r="AF395" s="242"/>
      <c r="AG395" s="242"/>
      <c r="AH395" s="242"/>
      <c r="AI395" s="242"/>
      <c r="AJ395" s="242"/>
      <c r="AK395" s="242"/>
      <c r="AL395" s="242"/>
      <c r="AM395" s="242"/>
      <c r="AN395" s="242"/>
      <c r="AO395" s="242"/>
      <c r="AP395" s="242"/>
      <c r="AQ395" s="242"/>
      <c r="AR395" s="242"/>
      <c r="AS395" s="242"/>
      <c r="AT395" s="242"/>
      <c r="AU395" s="242"/>
      <c r="AV395" s="242"/>
      <c r="AW395" s="242"/>
      <c r="AX395" s="242"/>
      <c r="AY395" s="242"/>
      <c r="AZ395" s="242"/>
      <c r="BA395" s="242"/>
      <c r="BB395" s="242"/>
      <c r="BC395" s="242"/>
      <c r="BD395" s="242"/>
      <c r="BE395" s="242"/>
      <c r="BF395" s="242"/>
      <c r="BG395" s="242"/>
      <c r="BH395" s="242"/>
      <c r="BI395" s="242"/>
      <c r="BJ395" s="242"/>
      <c r="BK395" s="242"/>
      <c r="BL395" s="242"/>
      <c r="BM395" s="242"/>
      <c r="BN395" s="242"/>
      <c r="BO395" s="242"/>
      <c r="BP395" s="242"/>
      <c r="BQ395" s="242"/>
      <c r="BR395" s="242"/>
      <c r="BS395" s="242"/>
      <c r="BT395" s="242"/>
      <c r="BU395" s="242"/>
      <c r="BV395" s="242"/>
      <c r="BW395" s="242"/>
      <c r="BX395" s="242"/>
      <c r="BY395" s="242"/>
      <c r="BZ395" s="242"/>
      <c r="CA395" s="242"/>
      <c r="CB395" s="242"/>
      <c r="CC395" s="242"/>
      <c r="CD395" s="242"/>
      <c r="CE395" s="242"/>
      <c r="CF395" s="242"/>
      <c r="CG395" s="243"/>
      <c r="CH395" s="250" t="s">
        <v>9</v>
      </c>
      <c r="CI395" s="250"/>
      <c r="CJ395" s="250"/>
      <c r="CK395" s="252"/>
      <c r="CL395" s="253"/>
      <c r="CM395" s="253"/>
      <c r="CN395" s="253"/>
      <c r="CO395" s="253"/>
      <c r="CP395" s="253"/>
      <c r="CQ395" s="253"/>
      <c r="CR395" s="253"/>
      <c r="CS395" s="253"/>
      <c r="CT395" s="253"/>
      <c r="CU395" s="253"/>
      <c r="CV395" s="253"/>
      <c r="CW395" s="253"/>
      <c r="CX395" s="253"/>
      <c r="CY395" s="253"/>
      <c r="CZ395" s="253"/>
      <c r="DA395" s="253"/>
      <c r="DB395" s="253"/>
      <c r="DC395" s="253"/>
      <c r="DD395" s="253"/>
      <c r="DE395" s="254"/>
    </row>
    <row r="396" spans="2:109" ht="11.25" customHeight="1">
      <c r="B396" s="244"/>
      <c r="C396" s="245"/>
      <c r="D396" s="245"/>
      <c r="E396" s="245"/>
      <c r="F396" s="245"/>
      <c r="G396" s="245"/>
      <c r="H396" s="245"/>
      <c r="I396" s="245"/>
      <c r="J396" s="245"/>
      <c r="K396" s="245"/>
      <c r="L396" s="245"/>
      <c r="M396" s="245"/>
      <c r="N396" s="245"/>
      <c r="O396" s="245"/>
      <c r="P396" s="245"/>
      <c r="Q396" s="245"/>
      <c r="R396" s="245"/>
      <c r="S396" s="245"/>
      <c r="T396" s="245"/>
      <c r="U396" s="245"/>
      <c r="V396" s="245"/>
      <c r="W396" s="245"/>
      <c r="X396" s="245"/>
      <c r="Y396" s="245"/>
      <c r="Z396" s="245"/>
      <c r="AA396" s="245"/>
      <c r="AB396" s="245"/>
      <c r="AC396" s="245"/>
      <c r="AD396" s="245"/>
      <c r="AE396" s="245"/>
      <c r="AF396" s="245"/>
      <c r="AG396" s="245"/>
      <c r="AH396" s="245"/>
      <c r="AI396" s="245"/>
      <c r="AJ396" s="245"/>
      <c r="AK396" s="245"/>
      <c r="AL396" s="245"/>
      <c r="AM396" s="245"/>
      <c r="AN396" s="245"/>
      <c r="AO396" s="245"/>
      <c r="AP396" s="245"/>
      <c r="AQ396" s="245"/>
      <c r="AR396" s="245"/>
      <c r="AS396" s="245"/>
      <c r="AT396" s="245"/>
      <c r="AU396" s="245"/>
      <c r="AV396" s="245"/>
      <c r="AW396" s="245"/>
      <c r="AX396" s="245"/>
      <c r="AY396" s="245"/>
      <c r="AZ396" s="245"/>
      <c r="BA396" s="245"/>
      <c r="BB396" s="245"/>
      <c r="BC396" s="245"/>
      <c r="BD396" s="245"/>
      <c r="BE396" s="245"/>
      <c r="BF396" s="245"/>
      <c r="BG396" s="245"/>
      <c r="BH396" s="245"/>
      <c r="BI396" s="245"/>
      <c r="BJ396" s="245"/>
      <c r="BK396" s="245"/>
      <c r="BL396" s="245"/>
      <c r="BM396" s="245"/>
      <c r="BN396" s="245"/>
      <c r="BO396" s="245"/>
      <c r="BP396" s="245"/>
      <c r="BQ396" s="245"/>
      <c r="BR396" s="245"/>
      <c r="BS396" s="245"/>
      <c r="BT396" s="245"/>
      <c r="BU396" s="245"/>
      <c r="BV396" s="245"/>
      <c r="BW396" s="245"/>
      <c r="BX396" s="245"/>
      <c r="BY396" s="245"/>
      <c r="BZ396" s="245"/>
      <c r="CA396" s="245"/>
      <c r="CB396" s="245"/>
      <c r="CC396" s="245"/>
      <c r="CD396" s="245"/>
      <c r="CE396" s="245"/>
      <c r="CF396" s="245"/>
      <c r="CG396" s="246"/>
      <c r="CH396" s="250"/>
      <c r="CI396" s="250"/>
      <c r="CJ396" s="250"/>
      <c r="CK396" s="252"/>
      <c r="CL396" s="253"/>
      <c r="CM396" s="253"/>
      <c r="CN396" s="253"/>
      <c r="CO396" s="253"/>
      <c r="CP396" s="253"/>
      <c r="CQ396" s="253"/>
      <c r="CR396" s="253"/>
      <c r="CS396" s="253"/>
      <c r="CT396" s="253"/>
      <c r="CU396" s="253"/>
      <c r="CV396" s="253"/>
      <c r="CW396" s="253"/>
      <c r="CX396" s="253"/>
      <c r="CY396" s="253"/>
      <c r="CZ396" s="253"/>
      <c r="DA396" s="253"/>
      <c r="DB396" s="253"/>
      <c r="DC396" s="253"/>
      <c r="DD396" s="253"/>
      <c r="DE396" s="254"/>
    </row>
    <row r="397" spans="2:109" ht="10.5" customHeight="1">
      <c r="B397" s="247"/>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c r="AD397" s="248"/>
      <c r="AE397" s="248"/>
      <c r="AF397" s="248"/>
      <c r="AG397" s="248"/>
      <c r="AH397" s="248"/>
      <c r="AI397" s="248"/>
      <c r="AJ397" s="248"/>
      <c r="AK397" s="248"/>
      <c r="AL397" s="248"/>
      <c r="AM397" s="248"/>
      <c r="AN397" s="248"/>
      <c r="AO397" s="248"/>
      <c r="AP397" s="248"/>
      <c r="AQ397" s="248"/>
      <c r="AR397" s="248"/>
      <c r="AS397" s="248"/>
      <c r="AT397" s="248"/>
      <c r="AU397" s="248"/>
      <c r="AV397" s="248"/>
      <c r="AW397" s="248"/>
      <c r="AX397" s="248"/>
      <c r="AY397" s="248"/>
      <c r="AZ397" s="248"/>
      <c r="BA397" s="248"/>
      <c r="BB397" s="248"/>
      <c r="BC397" s="248"/>
      <c r="BD397" s="248"/>
      <c r="BE397" s="248"/>
      <c r="BF397" s="248"/>
      <c r="BG397" s="248"/>
      <c r="BH397" s="248"/>
      <c r="BI397" s="248"/>
      <c r="BJ397" s="248"/>
      <c r="BK397" s="248"/>
      <c r="BL397" s="248"/>
      <c r="BM397" s="248"/>
      <c r="BN397" s="248"/>
      <c r="BO397" s="248"/>
      <c r="BP397" s="248"/>
      <c r="BQ397" s="248"/>
      <c r="BR397" s="248"/>
      <c r="BS397" s="248"/>
      <c r="BT397" s="248"/>
      <c r="BU397" s="248"/>
      <c r="BV397" s="248"/>
      <c r="BW397" s="248"/>
      <c r="BX397" s="248"/>
      <c r="BY397" s="248"/>
      <c r="BZ397" s="248"/>
      <c r="CA397" s="248"/>
      <c r="CB397" s="248"/>
      <c r="CC397" s="248"/>
      <c r="CD397" s="248"/>
      <c r="CE397" s="248"/>
      <c r="CF397" s="248"/>
      <c r="CG397" s="249"/>
      <c r="CH397" s="250"/>
      <c r="CI397" s="250"/>
      <c r="CJ397" s="250"/>
      <c r="CK397" s="252"/>
      <c r="CL397" s="253"/>
      <c r="CM397" s="253"/>
      <c r="CN397" s="253"/>
      <c r="CO397" s="253"/>
      <c r="CP397" s="253"/>
      <c r="CQ397" s="253"/>
      <c r="CR397" s="253"/>
      <c r="CS397" s="253"/>
      <c r="CT397" s="253"/>
      <c r="CU397" s="253"/>
      <c r="CV397" s="253"/>
      <c r="CW397" s="253"/>
      <c r="CX397" s="253"/>
      <c r="CY397" s="253"/>
      <c r="CZ397" s="253"/>
      <c r="DA397" s="253"/>
      <c r="DB397" s="253"/>
      <c r="DC397" s="253"/>
      <c r="DD397" s="253"/>
      <c r="DE397" s="254"/>
    </row>
    <row r="398" spans="2:109" ht="10.5" customHeight="1">
      <c r="B398" s="241" t="s">
        <v>78</v>
      </c>
      <c r="C398" s="242"/>
      <c r="D398" s="242"/>
      <c r="E398" s="242"/>
      <c r="F398" s="242"/>
      <c r="G398" s="242"/>
      <c r="H398" s="242"/>
      <c r="I398" s="242"/>
      <c r="J398" s="242"/>
      <c r="K398" s="242"/>
      <c r="L398" s="242"/>
      <c r="M398" s="242"/>
      <c r="N398" s="242"/>
      <c r="O398" s="242"/>
      <c r="P398" s="242"/>
      <c r="Q398" s="242"/>
      <c r="R398" s="242"/>
      <c r="S398" s="242"/>
      <c r="T398" s="242"/>
      <c r="U398" s="242"/>
      <c r="V398" s="242"/>
      <c r="W398" s="242"/>
      <c r="X398" s="242"/>
      <c r="Y398" s="242"/>
      <c r="Z398" s="242"/>
      <c r="AA398" s="242"/>
      <c r="AB398" s="242"/>
      <c r="AC398" s="242"/>
      <c r="AD398" s="242"/>
      <c r="AE398" s="242"/>
      <c r="AF398" s="242"/>
      <c r="AG398" s="242"/>
      <c r="AH398" s="242"/>
      <c r="AI398" s="242"/>
      <c r="AJ398" s="242"/>
      <c r="AK398" s="242"/>
      <c r="AL398" s="242"/>
      <c r="AM398" s="242"/>
      <c r="AN398" s="242"/>
      <c r="AO398" s="242"/>
      <c r="AP398" s="242"/>
      <c r="AQ398" s="242"/>
      <c r="AR398" s="242"/>
      <c r="AS398" s="242"/>
      <c r="AT398" s="242"/>
      <c r="AU398" s="242"/>
      <c r="AV398" s="242"/>
      <c r="AW398" s="242"/>
      <c r="AX398" s="242"/>
      <c r="AY398" s="242"/>
      <c r="AZ398" s="242"/>
      <c r="BA398" s="242"/>
      <c r="BB398" s="242"/>
      <c r="BC398" s="242"/>
      <c r="BD398" s="242"/>
      <c r="BE398" s="242"/>
      <c r="BF398" s="242"/>
      <c r="BG398" s="242"/>
      <c r="BH398" s="242"/>
      <c r="BI398" s="242"/>
      <c r="BJ398" s="242"/>
      <c r="BK398" s="242"/>
      <c r="BL398" s="242"/>
      <c r="BM398" s="242"/>
      <c r="BN398" s="242"/>
      <c r="BO398" s="242"/>
      <c r="BP398" s="242"/>
      <c r="BQ398" s="242"/>
      <c r="BR398" s="242"/>
      <c r="BS398" s="242"/>
      <c r="BT398" s="242"/>
      <c r="BU398" s="242"/>
      <c r="BV398" s="242"/>
      <c r="BW398" s="242"/>
      <c r="BX398" s="242"/>
      <c r="BY398" s="242"/>
      <c r="BZ398" s="242"/>
      <c r="CA398" s="242"/>
      <c r="CB398" s="242"/>
      <c r="CC398" s="242"/>
      <c r="CD398" s="242"/>
      <c r="CE398" s="242"/>
      <c r="CF398" s="242"/>
      <c r="CG398" s="243"/>
      <c r="CH398" s="250" t="s">
        <v>9</v>
      </c>
      <c r="CI398" s="250"/>
      <c r="CJ398" s="250"/>
      <c r="CK398" s="220" t="str">
        <f>IF(CK392&gt;0,CK392+CK395,"")</f>
        <v/>
      </c>
      <c r="CL398" s="221"/>
      <c r="CM398" s="221"/>
      <c r="CN398" s="221"/>
      <c r="CO398" s="221"/>
      <c r="CP398" s="221"/>
      <c r="CQ398" s="221"/>
      <c r="CR398" s="221"/>
      <c r="CS398" s="221"/>
      <c r="CT398" s="221"/>
      <c r="CU398" s="221"/>
      <c r="CV398" s="221"/>
      <c r="CW398" s="221"/>
      <c r="CX398" s="221"/>
      <c r="CY398" s="221"/>
      <c r="CZ398" s="221"/>
      <c r="DA398" s="221"/>
      <c r="DB398" s="221"/>
      <c r="DC398" s="221"/>
      <c r="DD398" s="221"/>
      <c r="DE398" s="222"/>
    </row>
    <row r="399" spans="2:109" ht="10.5" customHeight="1">
      <c r="B399" s="244"/>
      <c r="C399" s="245"/>
      <c r="D399" s="245"/>
      <c r="E399" s="245"/>
      <c r="F399" s="245"/>
      <c r="G399" s="245"/>
      <c r="H399" s="245"/>
      <c r="I399" s="245"/>
      <c r="J399" s="245"/>
      <c r="K399" s="245"/>
      <c r="L399" s="245"/>
      <c r="M399" s="245"/>
      <c r="N399" s="245"/>
      <c r="O399" s="245"/>
      <c r="P399" s="245"/>
      <c r="Q399" s="245"/>
      <c r="R399" s="245"/>
      <c r="S399" s="245"/>
      <c r="T399" s="245"/>
      <c r="U399" s="245"/>
      <c r="V399" s="245"/>
      <c r="W399" s="245"/>
      <c r="X399" s="245"/>
      <c r="Y399" s="245"/>
      <c r="Z399" s="245"/>
      <c r="AA399" s="245"/>
      <c r="AB399" s="245"/>
      <c r="AC399" s="245"/>
      <c r="AD399" s="245"/>
      <c r="AE399" s="245"/>
      <c r="AF399" s="245"/>
      <c r="AG399" s="245"/>
      <c r="AH399" s="245"/>
      <c r="AI399" s="245"/>
      <c r="AJ399" s="245"/>
      <c r="AK399" s="245"/>
      <c r="AL399" s="245"/>
      <c r="AM399" s="245"/>
      <c r="AN399" s="245"/>
      <c r="AO399" s="245"/>
      <c r="AP399" s="245"/>
      <c r="AQ399" s="245"/>
      <c r="AR399" s="245"/>
      <c r="AS399" s="245"/>
      <c r="AT399" s="245"/>
      <c r="AU399" s="245"/>
      <c r="AV399" s="245"/>
      <c r="AW399" s="245"/>
      <c r="AX399" s="245"/>
      <c r="AY399" s="245"/>
      <c r="AZ399" s="245"/>
      <c r="BA399" s="245"/>
      <c r="BB399" s="245"/>
      <c r="BC399" s="245"/>
      <c r="BD399" s="245"/>
      <c r="BE399" s="245"/>
      <c r="BF399" s="245"/>
      <c r="BG399" s="245"/>
      <c r="BH399" s="245"/>
      <c r="BI399" s="245"/>
      <c r="BJ399" s="245"/>
      <c r="BK399" s="245"/>
      <c r="BL399" s="245"/>
      <c r="BM399" s="245"/>
      <c r="BN399" s="245"/>
      <c r="BO399" s="245"/>
      <c r="BP399" s="245"/>
      <c r="BQ399" s="245"/>
      <c r="BR399" s="245"/>
      <c r="BS399" s="245"/>
      <c r="BT399" s="245"/>
      <c r="BU399" s="245"/>
      <c r="BV399" s="245"/>
      <c r="BW399" s="245"/>
      <c r="BX399" s="245"/>
      <c r="BY399" s="245"/>
      <c r="BZ399" s="245"/>
      <c r="CA399" s="245"/>
      <c r="CB399" s="245"/>
      <c r="CC399" s="245"/>
      <c r="CD399" s="245"/>
      <c r="CE399" s="245"/>
      <c r="CF399" s="245"/>
      <c r="CG399" s="246"/>
      <c r="CH399" s="250"/>
      <c r="CI399" s="250"/>
      <c r="CJ399" s="250"/>
      <c r="CK399" s="220"/>
      <c r="CL399" s="221"/>
      <c r="CM399" s="221"/>
      <c r="CN399" s="221"/>
      <c r="CO399" s="221"/>
      <c r="CP399" s="221"/>
      <c r="CQ399" s="221"/>
      <c r="CR399" s="221"/>
      <c r="CS399" s="221"/>
      <c r="CT399" s="221"/>
      <c r="CU399" s="221"/>
      <c r="CV399" s="221"/>
      <c r="CW399" s="221"/>
      <c r="CX399" s="221"/>
      <c r="CY399" s="221"/>
      <c r="CZ399" s="221"/>
      <c r="DA399" s="221"/>
      <c r="DB399" s="221"/>
      <c r="DC399" s="221"/>
      <c r="DD399" s="221"/>
      <c r="DE399" s="222"/>
    </row>
    <row r="400" spans="2:109" ht="10.5" customHeight="1" thickBot="1">
      <c r="B400" s="292"/>
      <c r="C400" s="293"/>
      <c r="D400" s="293"/>
      <c r="E400" s="293"/>
      <c r="F400" s="293"/>
      <c r="G400" s="293"/>
      <c r="H400" s="293"/>
      <c r="I400" s="293"/>
      <c r="J400" s="293"/>
      <c r="K400" s="293"/>
      <c r="L400" s="293"/>
      <c r="M400" s="293"/>
      <c r="N400" s="293"/>
      <c r="O400" s="293"/>
      <c r="P400" s="293"/>
      <c r="Q400" s="293"/>
      <c r="R400" s="293"/>
      <c r="S400" s="293"/>
      <c r="T400" s="293"/>
      <c r="U400" s="293"/>
      <c r="V400" s="293"/>
      <c r="W400" s="293"/>
      <c r="X400" s="293"/>
      <c r="Y400" s="293"/>
      <c r="Z400" s="293"/>
      <c r="AA400" s="293"/>
      <c r="AB400" s="293"/>
      <c r="AC400" s="293"/>
      <c r="AD400" s="293"/>
      <c r="AE400" s="293"/>
      <c r="AF400" s="293"/>
      <c r="AG400" s="293"/>
      <c r="AH400" s="293"/>
      <c r="AI400" s="293"/>
      <c r="AJ400" s="293"/>
      <c r="AK400" s="293"/>
      <c r="AL400" s="293"/>
      <c r="AM400" s="293"/>
      <c r="AN400" s="293"/>
      <c r="AO400" s="293"/>
      <c r="AP400" s="293"/>
      <c r="AQ400" s="293"/>
      <c r="AR400" s="293"/>
      <c r="AS400" s="293"/>
      <c r="AT400" s="293"/>
      <c r="AU400" s="293"/>
      <c r="AV400" s="293"/>
      <c r="AW400" s="293"/>
      <c r="AX400" s="293"/>
      <c r="AY400" s="293"/>
      <c r="AZ400" s="293"/>
      <c r="BA400" s="293"/>
      <c r="BB400" s="293"/>
      <c r="BC400" s="293"/>
      <c r="BD400" s="293"/>
      <c r="BE400" s="293"/>
      <c r="BF400" s="293"/>
      <c r="BG400" s="293"/>
      <c r="BH400" s="293"/>
      <c r="BI400" s="293"/>
      <c r="BJ400" s="293"/>
      <c r="BK400" s="293"/>
      <c r="BL400" s="293"/>
      <c r="BM400" s="293"/>
      <c r="BN400" s="293"/>
      <c r="BO400" s="293"/>
      <c r="BP400" s="293"/>
      <c r="BQ400" s="293"/>
      <c r="BR400" s="293"/>
      <c r="BS400" s="293"/>
      <c r="BT400" s="293"/>
      <c r="BU400" s="293"/>
      <c r="BV400" s="293"/>
      <c r="BW400" s="293"/>
      <c r="BX400" s="293"/>
      <c r="BY400" s="293"/>
      <c r="BZ400" s="293"/>
      <c r="CA400" s="293"/>
      <c r="CB400" s="293"/>
      <c r="CC400" s="293"/>
      <c r="CD400" s="293"/>
      <c r="CE400" s="293"/>
      <c r="CF400" s="293"/>
      <c r="CG400" s="294"/>
      <c r="CH400" s="250"/>
      <c r="CI400" s="250"/>
      <c r="CJ400" s="250"/>
      <c r="CK400" s="220"/>
      <c r="CL400" s="221"/>
      <c r="CM400" s="221"/>
      <c r="CN400" s="221"/>
      <c r="CO400" s="221"/>
      <c r="CP400" s="221"/>
      <c r="CQ400" s="221"/>
      <c r="CR400" s="221"/>
      <c r="CS400" s="221"/>
      <c r="CT400" s="221"/>
      <c r="CU400" s="221"/>
      <c r="CV400" s="221"/>
      <c r="CW400" s="221"/>
      <c r="CX400" s="221"/>
      <c r="CY400" s="221"/>
      <c r="CZ400" s="221"/>
      <c r="DA400" s="221"/>
      <c r="DB400" s="221"/>
      <c r="DC400" s="221"/>
      <c r="DD400" s="221"/>
      <c r="DE400" s="222"/>
    </row>
    <row r="401" spans="2:109" ht="10.5" customHeight="1">
      <c r="B401" s="148" t="s">
        <v>127</v>
      </c>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c r="AD401" s="149"/>
      <c r="AE401" s="149"/>
      <c r="AF401" s="149"/>
      <c r="AG401" s="149"/>
      <c r="AH401" s="149"/>
      <c r="AI401" s="149"/>
      <c r="AJ401" s="149"/>
      <c r="AK401" s="149"/>
      <c r="AL401" s="149"/>
      <c r="AM401" s="149"/>
      <c r="AN401" s="149"/>
      <c r="AO401" s="149"/>
      <c r="AP401" s="149"/>
      <c r="AQ401" s="149"/>
      <c r="AR401" s="149"/>
      <c r="AS401" s="149"/>
      <c r="AT401" s="149"/>
      <c r="AU401" s="149"/>
      <c r="AV401" s="149"/>
      <c r="AW401" s="149"/>
      <c r="AX401" s="149"/>
      <c r="AY401" s="149"/>
      <c r="AZ401" s="149"/>
      <c r="BA401" s="149"/>
      <c r="BB401" s="149"/>
      <c r="BC401" s="149"/>
      <c r="BD401" s="149"/>
      <c r="BE401" s="149"/>
      <c r="BF401" s="149"/>
      <c r="BG401" s="149"/>
      <c r="BH401" s="149"/>
      <c r="BI401" s="149"/>
      <c r="BJ401" s="149"/>
      <c r="BK401" s="149"/>
      <c r="BL401" s="149"/>
      <c r="BM401" s="149"/>
      <c r="BN401" s="149"/>
      <c r="BO401" s="149"/>
      <c r="BP401" s="149"/>
      <c r="BQ401" s="149"/>
      <c r="BR401" s="149"/>
      <c r="BS401" s="149"/>
      <c r="BT401" s="149"/>
      <c r="BU401" s="149"/>
      <c r="BV401" s="149"/>
      <c r="BW401" s="149"/>
      <c r="BX401" s="149"/>
      <c r="BY401" s="149"/>
      <c r="BZ401" s="149"/>
      <c r="CA401" s="149"/>
      <c r="CB401" s="149"/>
      <c r="CC401" s="149"/>
      <c r="CD401" s="149"/>
      <c r="CE401" s="149"/>
      <c r="CF401" s="149"/>
      <c r="CG401" s="149"/>
      <c r="CH401" s="149"/>
      <c r="CI401" s="149"/>
      <c r="CJ401" s="149"/>
      <c r="CK401" s="149"/>
      <c r="CL401" s="149"/>
      <c r="CM401" s="149"/>
      <c r="CN401" s="149"/>
      <c r="CO401" s="149"/>
      <c r="CP401" s="149"/>
      <c r="CQ401" s="149"/>
      <c r="CR401" s="149"/>
      <c r="CS401" s="149"/>
      <c r="CT401" s="149"/>
      <c r="CU401" s="149"/>
      <c r="CV401" s="149"/>
      <c r="CW401" s="149"/>
      <c r="CX401" s="149"/>
      <c r="CY401" s="149"/>
      <c r="CZ401" s="149"/>
      <c r="DA401" s="149"/>
      <c r="DB401" s="149"/>
      <c r="DC401" s="149"/>
      <c r="DD401" s="149"/>
      <c r="DE401" s="150"/>
    </row>
    <row r="402" spans="2:109" ht="10.5" customHeight="1">
      <c r="B402" s="151"/>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c r="BL402" s="152"/>
      <c r="BM402" s="152"/>
      <c r="BN402" s="152"/>
      <c r="BO402" s="152"/>
      <c r="BP402" s="152"/>
      <c r="BQ402" s="152"/>
      <c r="BR402" s="152"/>
      <c r="BS402" s="152"/>
      <c r="BT402" s="152"/>
      <c r="BU402" s="152"/>
      <c r="BV402" s="152"/>
      <c r="BW402" s="152"/>
      <c r="BX402" s="152"/>
      <c r="BY402" s="152"/>
      <c r="BZ402" s="152"/>
      <c r="CA402" s="152"/>
      <c r="CB402" s="152"/>
      <c r="CC402" s="152"/>
      <c r="CD402" s="152"/>
      <c r="CE402" s="152"/>
      <c r="CF402" s="152"/>
      <c r="CG402" s="152"/>
      <c r="CH402" s="152"/>
      <c r="CI402" s="152"/>
      <c r="CJ402" s="152"/>
      <c r="CK402" s="152"/>
      <c r="CL402" s="152"/>
      <c r="CM402" s="152"/>
      <c r="CN402" s="152"/>
      <c r="CO402" s="152"/>
      <c r="CP402" s="152"/>
      <c r="CQ402" s="152"/>
      <c r="CR402" s="152"/>
      <c r="CS402" s="152"/>
      <c r="CT402" s="152"/>
      <c r="CU402" s="152"/>
      <c r="CV402" s="152"/>
      <c r="CW402" s="152"/>
      <c r="CX402" s="152"/>
      <c r="CY402" s="152"/>
      <c r="CZ402" s="152"/>
      <c r="DA402" s="152"/>
      <c r="DB402" s="152"/>
      <c r="DC402" s="152"/>
      <c r="DD402" s="152"/>
      <c r="DE402" s="153"/>
    </row>
    <row r="403" spans="2:109" ht="10.5" customHeight="1">
      <c r="B403" s="151"/>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c r="AK403" s="152"/>
      <c r="AL403" s="152"/>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c r="BL403" s="152"/>
      <c r="BM403" s="152"/>
      <c r="BN403" s="152"/>
      <c r="BO403" s="152"/>
      <c r="BP403" s="152"/>
      <c r="BQ403" s="152"/>
      <c r="BR403" s="152"/>
      <c r="BS403" s="152"/>
      <c r="BT403" s="152"/>
      <c r="BU403" s="152"/>
      <c r="BV403" s="152"/>
      <c r="BW403" s="152"/>
      <c r="BX403" s="152"/>
      <c r="BY403" s="152"/>
      <c r="BZ403" s="152"/>
      <c r="CA403" s="152"/>
      <c r="CB403" s="152"/>
      <c r="CC403" s="152"/>
      <c r="CD403" s="152"/>
      <c r="CE403" s="152"/>
      <c r="CF403" s="152"/>
      <c r="CG403" s="152"/>
      <c r="CH403" s="152"/>
      <c r="CI403" s="152"/>
      <c r="CJ403" s="152"/>
      <c r="CK403" s="152"/>
      <c r="CL403" s="152"/>
      <c r="CM403" s="152"/>
      <c r="CN403" s="152"/>
      <c r="CO403" s="152"/>
      <c r="CP403" s="152"/>
      <c r="CQ403" s="152"/>
      <c r="CR403" s="152"/>
      <c r="CS403" s="152"/>
      <c r="CT403" s="152"/>
      <c r="CU403" s="152"/>
      <c r="CV403" s="152"/>
      <c r="CW403" s="152"/>
      <c r="CX403" s="152"/>
      <c r="CY403" s="152"/>
      <c r="CZ403" s="152"/>
      <c r="DA403" s="152"/>
      <c r="DB403" s="152"/>
      <c r="DC403" s="152"/>
      <c r="DD403" s="152"/>
      <c r="DE403" s="153"/>
    </row>
    <row r="404" spans="2:109" ht="10.5" customHeight="1">
      <c r="B404" s="151"/>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c r="BL404" s="152"/>
      <c r="BM404" s="152"/>
      <c r="BN404" s="152"/>
      <c r="BO404" s="152"/>
      <c r="BP404" s="152"/>
      <c r="BQ404" s="152"/>
      <c r="BR404" s="152"/>
      <c r="BS404" s="152"/>
      <c r="BT404" s="152"/>
      <c r="BU404" s="152"/>
      <c r="BV404" s="152"/>
      <c r="BW404" s="152"/>
      <c r="BX404" s="152"/>
      <c r="BY404" s="152"/>
      <c r="BZ404" s="152"/>
      <c r="CA404" s="152"/>
      <c r="CB404" s="152"/>
      <c r="CC404" s="152"/>
      <c r="CD404" s="152"/>
      <c r="CE404" s="152"/>
      <c r="CF404" s="152"/>
      <c r="CG404" s="152"/>
      <c r="CH404" s="152"/>
      <c r="CI404" s="152"/>
      <c r="CJ404" s="152"/>
      <c r="CK404" s="152"/>
      <c r="CL404" s="152"/>
      <c r="CM404" s="152"/>
      <c r="CN404" s="152"/>
      <c r="CO404" s="152"/>
      <c r="CP404" s="152"/>
      <c r="CQ404" s="152"/>
      <c r="CR404" s="152"/>
      <c r="CS404" s="152"/>
      <c r="CT404" s="152"/>
      <c r="CU404" s="152"/>
      <c r="CV404" s="152"/>
      <c r="CW404" s="152"/>
      <c r="CX404" s="152"/>
      <c r="CY404" s="152"/>
      <c r="CZ404" s="152"/>
      <c r="DA404" s="152"/>
      <c r="DB404" s="152"/>
      <c r="DC404" s="152"/>
      <c r="DD404" s="152"/>
      <c r="DE404" s="153"/>
    </row>
    <row r="405" spans="2:109" ht="10.5" customHeight="1">
      <c r="B405" s="151"/>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c r="AK405" s="152"/>
      <c r="AL405" s="152"/>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c r="BL405" s="152"/>
      <c r="BM405" s="152"/>
      <c r="BN405" s="152"/>
      <c r="BO405" s="152"/>
      <c r="BP405" s="152"/>
      <c r="BQ405" s="152"/>
      <c r="BR405" s="152"/>
      <c r="BS405" s="152"/>
      <c r="BT405" s="152"/>
      <c r="BU405" s="152"/>
      <c r="BV405" s="152"/>
      <c r="BW405" s="152"/>
      <c r="BX405" s="152"/>
      <c r="BY405" s="152"/>
      <c r="BZ405" s="152"/>
      <c r="CA405" s="152"/>
      <c r="CB405" s="152"/>
      <c r="CC405" s="152"/>
      <c r="CD405" s="152"/>
      <c r="CE405" s="152"/>
      <c r="CF405" s="152"/>
      <c r="CG405" s="152"/>
      <c r="CH405" s="152"/>
      <c r="CI405" s="152"/>
      <c r="CJ405" s="152"/>
      <c r="CK405" s="152"/>
      <c r="CL405" s="152"/>
      <c r="CM405" s="152"/>
      <c r="CN405" s="152"/>
      <c r="CO405" s="152"/>
      <c r="CP405" s="152"/>
      <c r="CQ405" s="152"/>
      <c r="CR405" s="152"/>
      <c r="CS405" s="152"/>
      <c r="CT405" s="152"/>
      <c r="CU405" s="152"/>
      <c r="CV405" s="152"/>
      <c r="CW405" s="152"/>
      <c r="CX405" s="152"/>
      <c r="CY405" s="152"/>
      <c r="CZ405" s="152"/>
      <c r="DA405" s="152"/>
      <c r="DB405" s="152"/>
      <c r="DC405" s="152"/>
      <c r="DD405" s="152"/>
      <c r="DE405" s="153"/>
    </row>
    <row r="406" spans="2:109" ht="10.5" customHeight="1">
      <c r="B406" s="151"/>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c r="BL406" s="152"/>
      <c r="BM406" s="152"/>
      <c r="BN406" s="152"/>
      <c r="BO406" s="152"/>
      <c r="BP406" s="152"/>
      <c r="BQ406" s="152"/>
      <c r="BR406" s="152"/>
      <c r="BS406" s="152"/>
      <c r="BT406" s="152"/>
      <c r="BU406" s="152"/>
      <c r="BV406" s="152"/>
      <c r="BW406" s="152"/>
      <c r="BX406" s="152"/>
      <c r="BY406" s="152"/>
      <c r="BZ406" s="152"/>
      <c r="CA406" s="152"/>
      <c r="CB406" s="152"/>
      <c r="CC406" s="152"/>
      <c r="CD406" s="152"/>
      <c r="CE406" s="152"/>
      <c r="CF406" s="152"/>
      <c r="CG406" s="152"/>
      <c r="CH406" s="152"/>
      <c r="CI406" s="152"/>
      <c r="CJ406" s="152"/>
      <c r="CK406" s="152"/>
      <c r="CL406" s="152"/>
      <c r="CM406" s="152"/>
      <c r="CN406" s="152"/>
      <c r="CO406" s="152"/>
      <c r="CP406" s="152"/>
      <c r="CQ406" s="152"/>
      <c r="CR406" s="152"/>
      <c r="CS406" s="152"/>
      <c r="CT406" s="152"/>
      <c r="CU406" s="152"/>
      <c r="CV406" s="152"/>
      <c r="CW406" s="152"/>
      <c r="CX406" s="152"/>
      <c r="CY406" s="152"/>
      <c r="CZ406" s="152"/>
      <c r="DA406" s="152"/>
      <c r="DB406" s="152"/>
      <c r="DC406" s="152"/>
      <c r="DD406" s="152"/>
      <c r="DE406" s="153"/>
    </row>
    <row r="407" spans="2:109" ht="10.5" customHeight="1">
      <c r="B407" s="151"/>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c r="AK407" s="152"/>
      <c r="AL407" s="152"/>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c r="BL407" s="152"/>
      <c r="BM407" s="152"/>
      <c r="BN407" s="152"/>
      <c r="BO407" s="152"/>
      <c r="BP407" s="152"/>
      <c r="BQ407" s="152"/>
      <c r="BR407" s="152"/>
      <c r="BS407" s="152"/>
      <c r="BT407" s="152"/>
      <c r="BU407" s="152"/>
      <c r="BV407" s="152"/>
      <c r="BW407" s="152"/>
      <c r="BX407" s="152"/>
      <c r="BY407" s="152"/>
      <c r="BZ407" s="152"/>
      <c r="CA407" s="152"/>
      <c r="CB407" s="152"/>
      <c r="CC407" s="152"/>
      <c r="CD407" s="152"/>
      <c r="CE407" s="152"/>
      <c r="CF407" s="152"/>
      <c r="CG407" s="152"/>
      <c r="CH407" s="152"/>
      <c r="CI407" s="152"/>
      <c r="CJ407" s="152"/>
      <c r="CK407" s="152"/>
      <c r="CL407" s="152"/>
      <c r="CM407" s="152"/>
      <c r="CN407" s="152"/>
      <c r="CO407" s="152"/>
      <c r="CP407" s="152"/>
      <c r="CQ407" s="152"/>
      <c r="CR407" s="152"/>
      <c r="CS407" s="152"/>
      <c r="CT407" s="152"/>
      <c r="CU407" s="152"/>
      <c r="CV407" s="152"/>
      <c r="CW407" s="152"/>
      <c r="CX407" s="152"/>
      <c r="CY407" s="152"/>
      <c r="CZ407" s="152"/>
      <c r="DA407" s="152"/>
      <c r="DB407" s="152"/>
      <c r="DC407" s="152"/>
      <c r="DD407" s="152"/>
      <c r="DE407" s="153"/>
    </row>
    <row r="408" spans="2:109" ht="10.5" customHeight="1" thickBot="1">
      <c r="B408" s="151"/>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c r="BL408" s="152"/>
      <c r="BM408" s="152"/>
      <c r="BN408" s="152"/>
      <c r="BO408" s="152"/>
      <c r="BP408" s="152"/>
      <c r="BQ408" s="152"/>
      <c r="BR408" s="152"/>
      <c r="BS408" s="152"/>
      <c r="BT408" s="152"/>
      <c r="BU408" s="152"/>
      <c r="BV408" s="152"/>
      <c r="BW408" s="152"/>
      <c r="BX408" s="152"/>
      <c r="BY408" s="152"/>
      <c r="BZ408" s="152"/>
      <c r="CA408" s="152"/>
      <c r="CB408" s="152"/>
      <c r="CC408" s="152"/>
      <c r="CD408" s="152"/>
      <c r="CE408" s="152"/>
      <c r="CF408" s="152"/>
      <c r="CG408" s="152"/>
      <c r="CH408" s="152"/>
      <c r="CI408" s="152"/>
      <c r="CJ408" s="152"/>
      <c r="CK408" s="152"/>
      <c r="CL408" s="152"/>
      <c r="CM408" s="152"/>
      <c r="CN408" s="152"/>
      <c r="CO408" s="152"/>
      <c r="CP408" s="152"/>
      <c r="CQ408" s="152"/>
      <c r="CR408" s="152"/>
      <c r="CS408" s="152"/>
      <c r="CT408" s="152"/>
      <c r="CU408" s="152"/>
      <c r="CV408" s="152"/>
      <c r="CW408" s="152"/>
      <c r="CX408" s="152"/>
      <c r="CY408" s="152"/>
      <c r="CZ408" s="152"/>
      <c r="DA408" s="152"/>
      <c r="DB408" s="152"/>
      <c r="DC408" s="152"/>
      <c r="DD408" s="152"/>
      <c r="DE408" s="153"/>
    </row>
    <row r="409" spans="2:109" ht="10.5" customHeight="1">
      <c r="B409" s="148" t="s">
        <v>128</v>
      </c>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c r="AD409" s="149"/>
      <c r="AE409" s="149"/>
      <c r="AF409" s="149"/>
      <c r="AG409" s="149"/>
      <c r="AH409" s="149"/>
      <c r="AI409" s="149"/>
      <c r="AJ409" s="149"/>
      <c r="AK409" s="149"/>
      <c r="AL409" s="149"/>
      <c r="AM409" s="149"/>
      <c r="AN409" s="149"/>
      <c r="AO409" s="149"/>
      <c r="AP409" s="149"/>
      <c r="AQ409" s="149"/>
      <c r="AR409" s="149"/>
      <c r="AS409" s="149"/>
      <c r="AT409" s="149"/>
      <c r="AU409" s="149"/>
      <c r="AV409" s="149"/>
      <c r="AW409" s="149"/>
      <c r="AX409" s="149"/>
      <c r="AY409" s="149"/>
      <c r="AZ409" s="149"/>
      <c r="BA409" s="149"/>
      <c r="BB409" s="149"/>
      <c r="BC409" s="149"/>
      <c r="BD409" s="149"/>
      <c r="BE409" s="149"/>
      <c r="BF409" s="149"/>
      <c r="BG409" s="149"/>
      <c r="BH409" s="149"/>
      <c r="BI409" s="149"/>
      <c r="BJ409" s="149"/>
      <c r="BK409" s="149"/>
      <c r="BL409" s="149"/>
      <c r="BM409" s="149"/>
      <c r="BN409" s="149"/>
      <c r="BO409" s="149"/>
      <c r="BP409" s="149"/>
      <c r="BQ409" s="149"/>
      <c r="BR409" s="149"/>
      <c r="BS409" s="149"/>
      <c r="BT409" s="149"/>
      <c r="BU409" s="149"/>
      <c r="BV409" s="149"/>
      <c r="BW409" s="149"/>
      <c r="BX409" s="149"/>
      <c r="BY409" s="149"/>
      <c r="BZ409" s="149"/>
      <c r="CA409" s="149"/>
      <c r="CB409" s="149"/>
      <c r="CC409" s="149"/>
      <c r="CD409" s="149"/>
      <c r="CE409" s="149"/>
      <c r="CF409" s="149"/>
      <c r="CG409" s="149"/>
      <c r="CH409" s="149"/>
      <c r="CI409" s="149"/>
      <c r="CJ409" s="149"/>
      <c r="CK409" s="149"/>
      <c r="CL409" s="149"/>
      <c r="CM409" s="149"/>
      <c r="CN409" s="149"/>
      <c r="CO409" s="149"/>
      <c r="CP409" s="149"/>
      <c r="CQ409" s="149"/>
      <c r="CR409" s="149"/>
      <c r="CS409" s="149"/>
      <c r="CT409" s="149"/>
      <c r="CU409" s="149"/>
      <c r="CV409" s="149"/>
      <c r="CW409" s="149"/>
      <c r="CX409" s="149"/>
      <c r="CY409" s="149"/>
      <c r="CZ409" s="149"/>
      <c r="DA409" s="149"/>
      <c r="DB409" s="149"/>
      <c r="DC409" s="149"/>
      <c r="DD409" s="149"/>
      <c r="DE409" s="150"/>
    </row>
    <row r="410" spans="2:109" ht="10.5" customHeight="1">
      <c r="B410" s="151"/>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c r="BL410" s="152"/>
      <c r="BM410" s="152"/>
      <c r="BN410" s="152"/>
      <c r="BO410" s="152"/>
      <c r="BP410" s="152"/>
      <c r="BQ410" s="152"/>
      <c r="BR410" s="152"/>
      <c r="BS410" s="152"/>
      <c r="BT410" s="152"/>
      <c r="BU410" s="152"/>
      <c r="BV410" s="152"/>
      <c r="BW410" s="152"/>
      <c r="BX410" s="152"/>
      <c r="BY410" s="152"/>
      <c r="BZ410" s="152"/>
      <c r="CA410" s="152"/>
      <c r="CB410" s="152"/>
      <c r="CC410" s="152"/>
      <c r="CD410" s="152"/>
      <c r="CE410" s="152"/>
      <c r="CF410" s="152"/>
      <c r="CG410" s="152"/>
      <c r="CH410" s="152"/>
      <c r="CI410" s="152"/>
      <c r="CJ410" s="152"/>
      <c r="CK410" s="152"/>
      <c r="CL410" s="152"/>
      <c r="CM410" s="152"/>
      <c r="CN410" s="152"/>
      <c r="CO410" s="152"/>
      <c r="CP410" s="152"/>
      <c r="CQ410" s="152"/>
      <c r="CR410" s="152"/>
      <c r="CS410" s="152"/>
      <c r="CT410" s="152"/>
      <c r="CU410" s="152"/>
      <c r="CV410" s="152"/>
      <c r="CW410" s="152"/>
      <c r="CX410" s="152"/>
      <c r="CY410" s="152"/>
      <c r="CZ410" s="152"/>
      <c r="DA410" s="152"/>
      <c r="DB410" s="152"/>
      <c r="DC410" s="152"/>
      <c r="DD410" s="152"/>
      <c r="DE410" s="153"/>
    </row>
    <row r="411" spans="2:109" ht="10.5" customHeight="1">
      <c r="B411" s="151"/>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c r="AK411" s="152"/>
      <c r="AL411" s="152"/>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c r="BL411" s="152"/>
      <c r="BM411" s="152"/>
      <c r="BN411" s="152"/>
      <c r="BO411" s="152"/>
      <c r="BP411" s="152"/>
      <c r="BQ411" s="152"/>
      <c r="BR411" s="152"/>
      <c r="BS411" s="152"/>
      <c r="BT411" s="152"/>
      <c r="BU411" s="152"/>
      <c r="BV411" s="152"/>
      <c r="BW411" s="152"/>
      <c r="BX411" s="152"/>
      <c r="BY411" s="152"/>
      <c r="BZ411" s="152"/>
      <c r="CA411" s="152"/>
      <c r="CB411" s="152"/>
      <c r="CC411" s="152"/>
      <c r="CD411" s="152"/>
      <c r="CE411" s="152"/>
      <c r="CF411" s="152"/>
      <c r="CG411" s="152"/>
      <c r="CH411" s="152"/>
      <c r="CI411" s="152"/>
      <c r="CJ411" s="152"/>
      <c r="CK411" s="152"/>
      <c r="CL411" s="152"/>
      <c r="CM411" s="152"/>
      <c r="CN411" s="152"/>
      <c r="CO411" s="152"/>
      <c r="CP411" s="152"/>
      <c r="CQ411" s="152"/>
      <c r="CR411" s="152"/>
      <c r="CS411" s="152"/>
      <c r="CT411" s="152"/>
      <c r="CU411" s="152"/>
      <c r="CV411" s="152"/>
      <c r="CW411" s="152"/>
      <c r="CX411" s="152"/>
      <c r="CY411" s="152"/>
      <c r="CZ411" s="152"/>
      <c r="DA411" s="152"/>
      <c r="DB411" s="152"/>
      <c r="DC411" s="152"/>
      <c r="DD411" s="152"/>
      <c r="DE411" s="153"/>
    </row>
    <row r="412" spans="2:109" ht="10.5" customHeight="1">
      <c r="B412" s="151"/>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c r="BL412" s="152"/>
      <c r="BM412" s="152"/>
      <c r="BN412" s="152"/>
      <c r="BO412" s="152"/>
      <c r="BP412" s="152"/>
      <c r="BQ412" s="152"/>
      <c r="BR412" s="152"/>
      <c r="BS412" s="152"/>
      <c r="BT412" s="152"/>
      <c r="BU412" s="152"/>
      <c r="BV412" s="152"/>
      <c r="BW412" s="152"/>
      <c r="BX412" s="152"/>
      <c r="BY412" s="152"/>
      <c r="BZ412" s="152"/>
      <c r="CA412" s="152"/>
      <c r="CB412" s="152"/>
      <c r="CC412" s="152"/>
      <c r="CD412" s="152"/>
      <c r="CE412" s="152"/>
      <c r="CF412" s="152"/>
      <c r="CG412" s="152"/>
      <c r="CH412" s="152"/>
      <c r="CI412" s="152"/>
      <c r="CJ412" s="152"/>
      <c r="CK412" s="152"/>
      <c r="CL412" s="152"/>
      <c r="CM412" s="152"/>
      <c r="CN412" s="152"/>
      <c r="CO412" s="152"/>
      <c r="CP412" s="152"/>
      <c r="CQ412" s="152"/>
      <c r="CR412" s="152"/>
      <c r="CS412" s="152"/>
      <c r="CT412" s="152"/>
      <c r="CU412" s="152"/>
      <c r="CV412" s="152"/>
      <c r="CW412" s="152"/>
      <c r="CX412" s="152"/>
      <c r="CY412" s="152"/>
      <c r="CZ412" s="152"/>
      <c r="DA412" s="152"/>
      <c r="DB412" s="152"/>
      <c r="DC412" s="152"/>
      <c r="DD412" s="152"/>
      <c r="DE412" s="153"/>
    </row>
    <row r="413" spans="2:109" ht="10.5" customHeight="1">
      <c r="B413" s="151"/>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c r="AK413" s="152"/>
      <c r="AL413" s="152"/>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c r="BL413" s="152"/>
      <c r="BM413" s="152"/>
      <c r="BN413" s="152"/>
      <c r="BO413" s="152"/>
      <c r="BP413" s="152"/>
      <c r="BQ413" s="152"/>
      <c r="BR413" s="152"/>
      <c r="BS413" s="152"/>
      <c r="BT413" s="152"/>
      <c r="BU413" s="152"/>
      <c r="BV413" s="152"/>
      <c r="BW413" s="152"/>
      <c r="BX413" s="152"/>
      <c r="BY413" s="152"/>
      <c r="BZ413" s="152"/>
      <c r="CA413" s="152"/>
      <c r="CB413" s="152"/>
      <c r="CC413" s="152"/>
      <c r="CD413" s="152"/>
      <c r="CE413" s="152"/>
      <c r="CF413" s="152"/>
      <c r="CG413" s="152"/>
      <c r="CH413" s="152"/>
      <c r="CI413" s="152"/>
      <c r="CJ413" s="152"/>
      <c r="CK413" s="152"/>
      <c r="CL413" s="152"/>
      <c r="CM413" s="152"/>
      <c r="CN413" s="152"/>
      <c r="CO413" s="152"/>
      <c r="CP413" s="152"/>
      <c r="CQ413" s="152"/>
      <c r="CR413" s="152"/>
      <c r="CS413" s="152"/>
      <c r="CT413" s="152"/>
      <c r="CU413" s="152"/>
      <c r="CV413" s="152"/>
      <c r="CW413" s="152"/>
      <c r="CX413" s="152"/>
      <c r="CY413" s="152"/>
      <c r="CZ413" s="152"/>
      <c r="DA413" s="152"/>
      <c r="DB413" s="152"/>
      <c r="DC413" s="152"/>
      <c r="DD413" s="152"/>
      <c r="DE413" s="153"/>
    </row>
    <row r="414" spans="2:109" ht="10.5" customHeight="1">
      <c r="B414" s="151"/>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c r="BL414" s="152"/>
      <c r="BM414" s="152"/>
      <c r="BN414" s="152"/>
      <c r="BO414" s="152"/>
      <c r="BP414" s="152"/>
      <c r="BQ414" s="152"/>
      <c r="BR414" s="152"/>
      <c r="BS414" s="152"/>
      <c r="BT414" s="152"/>
      <c r="BU414" s="152"/>
      <c r="BV414" s="152"/>
      <c r="BW414" s="152"/>
      <c r="BX414" s="152"/>
      <c r="BY414" s="152"/>
      <c r="BZ414" s="152"/>
      <c r="CA414" s="152"/>
      <c r="CB414" s="152"/>
      <c r="CC414" s="152"/>
      <c r="CD414" s="152"/>
      <c r="CE414" s="152"/>
      <c r="CF414" s="152"/>
      <c r="CG414" s="152"/>
      <c r="CH414" s="152"/>
      <c r="CI414" s="152"/>
      <c r="CJ414" s="152"/>
      <c r="CK414" s="152"/>
      <c r="CL414" s="152"/>
      <c r="CM414" s="152"/>
      <c r="CN414" s="152"/>
      <c r="CO414" s="152"/>
      <c r="CP414" s="152"/>
      <c r="CQ414" s="152"/>
      <c r="CR414" s="152"/>
      <c r="CS414" s="152"/>
      <c r="CT414" s="152"/>
      <c r="CU414" s="152"/>
      <c r="CV414" s="152"/>
      <c r="CW414" s="152"/>
      <c r="CX414" s="152"/>
      <c r="CY414" s="152"/>
      <c r="CZ414" s="152"/>
      <c r="DA414" s="152"/>
      <c r="DB414" s="152"/>
      <c r="DC414" s="152"/>
      <c r="DD414" s="152"/>
      <c r="DE414" s="153"/>
    </row>
    <row r="415" spans="2:109" ht="10.5" customHeight="1">
      <c r="B415" s="151"/>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c r="AK415" s="152"/>
      <c r="AL415" s="152"/>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c r="BL415" s="152"/>
      <c r="BM415" s="152"/>
      <c r="BN415" s="152"/>
      <c r="BO415" s="152"/>
      <c r="BP415" s="152"/>
      <c r="BQ415" s="152"/>
      <c r="BR415" s="152"/>
      <c r="BS415" s="152"/>
      <c r="BT415" s="152"/>
      <c r="BU415" s="152"/>
      <c r="BV415" s="152"/>
      <c r="BW415" s="152"/>
      <c r="BX415" s="152"/>
      <c r="BY415" s="152"/>
      <c r="BZ415" s="152"/>
      <c r="CA415" s="152"/>
      <c r="CB415" s="152"/>
      <c r="CC415" s="152"/>
      <c r="CD415" s="152"/>
      <c r="CE415" s="152"/>
      <c r="CF415" s="152"/>
      <c r="CG415" s="152"/>
      <c r="CH415" s="152"/>
      <c r="CI415" s="152"/>
      <c r="CJ415" s="152"/>
      <c r="CK415" s="152"/>
      <c r="CL415" s="152"/>
      <c r="CM415" s="152"/>
      <c r="CN415" s="152"/>
      <c r="CO415" s="152"/>
      <c r="CP415" s="152"/>
      <c r="CQ415" s="152"/>
      <c r="CR415" s="152"/>
      <c r="CS415" s="152"/>
      <c r="CT415" s="152"/>
      <c r="CU415" s="152"/>
      <c r="CV415" s="152"/>
      <c r="CW415" s="152"/>
      <c r="CX415" s="152"/>
      <c r="CY415" s="152"/>
      <c r="CZ415" s="152"/>
      <c r="DA415" s="152"/>
      <c r="DB415" s="152"/>
      <c r="DC415" s="152"/>
      <c r="DD415" s="152"/>
      <c r="DE415" s="153"/>
    </row>
    <row r="416" spans="2:109" ht="10.5" customHeight="1">
      <c r="B416" s="151"/>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c r="BL416" s="152"/>
      <c r="BM416" s="152"/>
      <c r="BN416" s="152"/>
      <c r="BO416" s="152"/>
      <c r="BP416" s="152"/>
      <c r="BQ416" s="152"/>
      <c r="BR416" s="152"/>
      <c r="BS416" s="152"/>
      <c r="BT416" s="152"/>
      <c r="BU416" s="152"/>
      <c r="BV416" s="152"/>
      <c r="BW416" s="152"/>
      <c r="BX416" s="152"/>
      <c r="BY416" s="152"/>
      <c r="BZ416" s="152"/>
      <c r="CA416" s="152"/>
      <c r="CB416" s="152"/>
      <c r="CC416" s="152"/>
      <c r="CD416" s="152"/>
      <c r="CE416" s="152"/>
      <c r="CF416" s="152"/>
      <c r="CG416" s="152"/>
      <c r="CH416" s="152"/>
      <c r="CI416" s="152"/>
      <c r="CJ416" s="152"/>
      <c r="CK416" s="152"/>
      <c r="CL416" s="152"/>
      <c r="CM416" s="152"/>
      <c r="CN416" s="152"/>
      <c r="CO416" s="152"/>
      <c r="CP416" s="152"/>
      <c r="CQ416" s="152"/>
      <c r="CR416" s="152"/>
      <c r="CS416" s="152"/>
      <c r="CT416" s="152"/>
      <c r="CU416" s="152"/>
      <c r="CV416" s="152"/>
      <c r="CW416" s="152"/>
      <c r="CX416" s="152"/>
      <c r="CY416" s="152"/>
      <c r="CZ416" s="152"/>
      <c r="DA416" s="152"/>
      <c r="DB416" s="152"/>
      <c r="DC416" s="152"/>
      <c r="DD416" s="152"/>
      <c r="DE416" s="153"/>
    </row>
    <row r="417" spans="2:109" ht="10.5" customHeight="1" thickBot="1">
      <c r="B417" s="283"/>
      <c r="C417" s="284"/>
      <c r="D417" s="284"/>
      <c r="E417" s="284"/>
      <c r="F417" s="284"/>
      <c r="G417" s="284"/>
      <c r="H417" s="284"/>
      <c r="I417" s="284"/>
      <c r="J417" s="284"/>
      <c r="K417" s="284"/>
      <c r="L417" s="284"/>
      <c r="M417" s="284"/>
      <c r="N417" s="284"/>
      <c r="O417" s="284"/>
      <c r="P417" s="284"/>
      <c r="Q417" s="284"/>
      <c r="R417" s="284"/>
      <c r="S417" s="284"/>
      <c r="T417" s="284"/>
      <c r="U417" s="284"/>
      <c r="V417" s="284"/>
      <c r="W417" s="284"/>
      <c r="X417" s="284"/>
      <c r="Y417" s="284"/>
      <c r="Z417" s="284"/>
      <c r="AA417" s="284"/>
      <c r="AB417" s="284"/>
      <c r="AC417" s="284"/>
      <c r="AD417" s="284"/>
      <c r="AE417" s="284"/>
      <c r="AF417" s="284"/>
      <c r="AG417" s="284"/>
      <c r="AH417" s="284"/>
      <c r="AI417" s="284"/>
      <c r="AJ417" s="284"/>
      <c r="AK417" s="284"/>
      <c r="AL417" s="284"/>
      <c r="AM417" s="284"/>
      <c r="AN417" s="284"/>
      <c r="AO417" s="284"/>
      <c r="AP417" s="284"/>
      <c r="AQ417" s="284"/>
      <c r="AR417" s="284"/>
      <c r="AS417" s="284"/>
      <c r="AT417" s="284"/>
      <c r="AU417" s="284"/>
      <c r="AV417" s="284"/>
      <c r="AW417" s="284"/>
      <c r="AX417" s="284"/>
      <c r="AY417" s="284"/>
      <c r="AZ417" s="284"/>
      <c r="BA417" s="284"/>
      <c r="BB417" s="284"/>
      <c r="BC417" s="284"/>
      <c r="BD417" s="284"/>
      <c r="BE417" s="284"/>
      <c r="BF417" s="284"/>
      <c r="BG417" s="284"/>
      <c r="BH417" s="284"/>
      <c r="BI417" s="284"/>
      <c r="BJ417" s="284"/>
      <c r="BK417" s="284"/>
      <c r="BL417" s="284"/>
      <c r="BM417" s="284"/>
      <c r="BN417" s="284"/>
      <c r="BO417" s="284"/>
      <c r="BP417" s="284"/>
      <c r="BQ417" s="284"/>
      <c r="BR417" s="284"/>
      <c r="BS417" s="284"/>
      <c r="BT417" s="284"/>
      <c r="BU417" s="284"/>
      <c r="BV417" s="284"/>
      <c r="BW417" s="284"/>
      <c r="BX417" s="284"/>
      <c r="BY417" s="284"/>
      <c r="BZ417" s="284"/>
      <c r="CA417" s="284"/>
      <c r="CB417" s="284"/>
      <c r="CC417" s="284"/>
      <c r="CD417" s="284"/>
      <c r="CE417" s="284"/>
      <c r="CF417" s="284"/>
      <c r="CG417" s="284"/>
      <c r="CH417" s="284"/>
      <c r="CI417" s="284"/>
      <c r="CJ417" s="284"/>
      <c r="CK417" s="284"/>
      <c r="CL417" s="284"/>
      <c r="CM417" s="284"/>
      <c r="CN417" s="284"/>
      <c r="CO417" s="284"/>
      <c r="CP417" s="284"/>
      <c r="CQ417" s="284"/>
      <c r="CR417" s="284"/>
      <c r="CS417" s="284"/>
      <c r="CT417" s="284"/>
      <c r="CU417" s="284"/>
      <c r="CV417" s="284"/>
      <c r="CW417" s="284"/>
      <c r="CX417" s="284"/>
      <c r="CY417" s="284"/>
      <c r="CZ417" s="284"/>
      <c r="DA417" s="284"/>
      <c r="DB417" s="284"/>
      <c r="DC417" s="284"/>
      <c r="DD417" s="284"/>
      <c r="DE417" s="285"/>
    </row>
    <row r="418" spans="2:109" ht="10.5" customHeight="1">
      <c r="B418" s="148" t="s">
        <v>129</v>
      </c>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c r="AD418" s="149"/>
      <c r="AE418" s="149"/>
      <c r="AF418" s="149"/>
      <c r="AG418" s="149"/>
      <c r="AH418" s="149"/>
      <c r="AI418" s="149"/>
      <c r="AJ418" s="149"/>
      <c r="AK418" s="149"/>
      <c r="AL418" s="149"/>
      <c r="AM418" s="149"/>
      <c r="AN418" s="149"/>
      <c r="AO418" s="149"/>
      <c r="AP418" s="149"/>
      <c r="AQ418" s="149"/>
      <c r="AR418" s="149"/>
      <c r="AS418" s="149"/>
      <c r="AT418" s="149"/>
      <c r="AU418" s="149"/>
      <c r="AV418" s="149"/>
      <c r="AW418" s="149"/>
      <c r="AX418" s="149"/>
      <c r="AY418" s="149"/>
      <c r="AZ418" s="149"/>
      <c r="BA418" s="149"/>
      <c r="BB418" s="149"/>
      <c r="BC418" s="149"/>
      <c r="BD418" s="149"/>
      <c r="BE418" s="149"/>
      <c r="BF418" s="149"/>
      <c r="BG418" s="149"/>
      <c r="BH418" s="149"/>
      <c r="BI418" s="149"/>
      <c r="BJ418" s="149"/>
      <c r="BK418" s="149"/>
      <c r="BL418" s="149"/>
      <c r="BM418" s="149"/>
      <c r="BN418" s="149"/>
      <c r="BO418" s="149"/>
      <c r="BP418" s="149"/>
      <c r="BQ418" s="149"/>
      <c r="BR418" s="149"/>
      <c r="BS418" s="149"/>
      <c r="BT418" s="149"/>
      <c r="BU418" s="149"/>
      <c r="BV418" s="149"/>
      <c r="BW418" s="149"/>
      <c r="BX418" s="149"/>
      <c r="BY418" s="149"/>
      <c r="BZ418" s="149"/>
      <c r="CA418" s="149"/>
      <c r="CB418" s="149"/>
      <c r="CC418" s="149"/>
      <c r="CD418" s="149"/>
      <c r="CE418" s="149"/>
      <c r="CF418" s="149"/>
      <c r="CG418" s="149"/>
      <c r="CH418" s="149"/>
      <c r="CI418" s="149"/>
      <c r="CJ418" s="149"/>
      <c r="CK418" s="149"/>
      <c r="CL418" s="149"/>
      <c r="CM418" s="149"/>
      <c r="CN418" s="149"/>
      <c r="CO418" s="149"/>
      <c r="CP418" s="149"/>
      <c r="CQ418" s="149"/>
      <c r="CR418" s="149"/>
      <c r="CS418" s="149"/>
      <c r="CT418" s="149"/>
      <c r="CU418" s="149"/>
      <c r="CV418" s="149"/>
      <c r="CW418" s="149"/>
      <c r="CX418" s="149"/>
      <c r="CY418" s="149"/>
      <c r="CZ418" s="149"/>
      <c r="DA418" s="149"/>
      <c r="DB418" s="149"/>
      <c r="DC418" s="149"/>
      <c r="DD418" s="149"/>
      <c r="DE418" s="150"/>
    </row>
    <row r="419" spans="2:109" ht="10.5" customHeight="1">
      <c r="B419" s="151"/>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c r="AK419" s="152"/>
      <c r="AL419" s="152"/>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c r="BL419" s="152"/>
      <c r="BM419" s="152"/>
      <c r="BN419" s="152"/>
      <c r="BO419" s="152"/>
      <c r="BP419" s="152"/>
      <c r="BQ419" s="152"/>
      <c r="BR419" s="152"/>
      <c r="BS419" s="152"/>
      <c r="BT419" s="152"/>
      <c r="BU419" s="152"/>
      <c r="BV419" s="152"/>
      <c r="BW419" s="152"/>
      <c r="BX419" s="152"/>
      <c r="BY419" s="152"/>
      <c r="BZ419" s="152"/>
      <c r="CA419" s="152"/>
      <c r="CB419" s="152"/>
      <c r="CC419" s="152"/>
      <c r="CD419" s="152"/>
      <c r="CE419" s="152"/>
      <c r="CF419" s="152"/>
      <c r="CG419" s="152"/>
      <c r="CH419" s="152"/>
      <c r="CI419" s="152"/>
      <c r="CJ419" s="152"/>
      <c r="CK419" s="152"/>
      <c r="CL419" s="152"/>
      <c r="CM419" s="152"/>
      <c r="CN419" s="152"/>
      <c r="CO419" s="152"/>
      <c r="CP419" s="152"/>
      <c r="CQ419" s="152"/>
      <c r="CR419" s="152"/>
      <c r="CS419" s="152"/>
      <c r="CT419" s="152"/>
      <c r="CU419" s="152"/>
      <c r="CV419" s="152"/>
      <c r="CW419" s="152"/>
      <c r="CX419" s="152"/>
      <c r="CY419" s="152"/>
      <c r="CZ419" s="152"/>
      <c r="DA419" s="152"/>
      <c r="DB419" s="152"/>
      <c r="DC419" s="152"/>
      <c r="DD419" s="152"/>
      <c r="DE419" s="153"/>
    </row>
    <row r="420" spans="2:109" ht="10.5" customHeight="1">
      <c r="B420" s="151"/>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c r="BL420" s="152"/>
      <c r="BM420" s="152"/>
      <c r="BN420" s="152"/>
      <c r="BO420" s="152"/>
      <c r="BP420" s="152"/>
      <c r="BQ420" s="152"/>
      <c r="BR420" s="152"/>
      <c r="BS420" s="152"/>
      <c r="BT420" s="152"/>
      <c r="BU420" s="152"/>
      <c r="BV420" s="152"/>
      <c r="BW420" s="152"/>
      <c r="BX420" s="152"/>
      <c r="BY420" s="152"/>
      <c r="BZ420" s="152"/>
      <c r="CA420" s="152"/>
      <c r="CB420" s="152"/>
      <c r="CC420" s="152"/>
      <c r="CD420" s="152"/>
      <c r="CE420" s="152"/>
      <c r="CF420" s="152"/>
      <c r="CG420" s="152"/>
      <c r="CH420" s="152"/>
      <c r="CI420" s="152"/>
      <c r="CJ420" s="152"/>
      <c r="CK420" s="152"/>
      <c r="CL420" s="152"/>
      <c r="CM420" s="152"/>
      <c r="CN420" s="152"/>
      <c r="CO420" s="152"/>
      <c r="CP420" s="152"/>
      <c r="CQ420" s="152"/>
      <c r="CR420" s="152"/>
      <c r="CS420" s="152"/>
      <c r="CT420" s="152"/>
      <c r="CU420" s="152"/>
      <c r="CV420" s="152"/>
      <c r="CW420" s="152"/>
      <c r="CX420" s="152"/>
      <c r="CY420" s="152"/>
      <c r="CZ420" s="152"/>
      <c r="DA420" s="152"/>
      <c r="DB420" s="152"/>
      <c r="DC420" s="152"/>
      <c r="DD420" s="152"/>
      <c r="DE420" s="153"/>
    </row>
    <row r="421" spans="2:109" ht="10.5" customHeight="1" thickBot="1">
      <c r="B421" s="283"/>
      <c r="C421" s="284"/>
      <c r="D421" s="284"/>
      <c r="E421" s="284"/>
      <c r="F421" s="284"/>
      <c r="G421" s="284"/>
      <c r="H421" s="284"/>
      <c r="I421" s="284"/>
      <c r="J421" s="284"/>
      <c r="K421" s="284"/>
      <c r="L421" s="284"/>
      <c r="M421" s="284"/>
      <c r="N421" s="284"/>
      <c r="O421" s="284"/>
      <c r="P421" s="284"/>
      <c r="Q421" s="284"/>
      <c r="R421" s="284"/>
      <c r="S421" s="284"/>
      <c r="T421" s="284"/>
      <c r="U421" s="284"/>
      <c r="V421" s="284"/>
      <c r="W421" s="284"/>
      <c r="X421" s="284"/>
      <c r="Y421" s="284"/>
      <c r="Z421" s="284"/>
      <c r="AA421" s="284"/>
      <c r="AB421" s="284"/>
      <c r="AC421" s="284"/>
      <c r="AD421" s="284"/>
      <c r="AE421" s="284"/>
      <c r="AF421" s="284"/>
      <c r="AG421" s="284"/>
      <c r="AH421" s="284"/>
      <c r="AI421" s="284"/>
      <c r="AJ421" s="284"/>
      <c r="AK421" s="284"/>
      <c r="AL421" s="284"/>
      <c r="AM421" s="284"/>
      <c r="AN421" s="284"/>
      <c r="AO421" s="284"/>
      <c r="AP421" s="284"/>
      <c r="AQ421" s="284"/>
      <c r="AR421" s="284"/>
      <c r="AS421" s="284"/>
      <c r="AT421" s="284"/>
      <c r="AU421" s="284"/>
      <c r="AV421" s="284"/>
      <c r="AW421" s="284"/>
      <c r="AX421" s="284"/>
      <c r="AY421" s="284"/>
      <c r="AZ421" s="284"/>
      <c r="BA421" s="284"/>
      <c r="BB421" s="284"/>
      <c r="BC421" s="284"/>
      <c r="BD421" s="284"/>
      <c r="BE421" s="284"/>
      <c r="BF421" s="284"/>
      <c r="BG421" s="284"/>
      <c r="BH421" s="284"/>
      <c r="BI421" s="284"/>
      <c r="BJ421" s="284"/>
      <c r="BK421" s="284"/>
      <c r="BL421" s="284"/>
      <c r="BM421" s="284"/>
      <c r="BN421" s="284"/>
      <c r="BO421" s="284"/>
      <c r="BP421" s="284"/>
      <c r="BQ421" s="284"/>
      <c r="BR421" s="284"/>
      <c r="BS421" s="284"/>
      <c r="BT421" s="284"/>
      <c r="BU421" s="284"/>
      <c r="BV421" s="284"/>
      <c r="BW421" s="284"/>
      <c r="BX421" s="284"/>
      <c r="BY421" s="284"/>
      <c r="BZ421" s="284"/>
      <c r="CA421" s="284"/>
      <c r="CB421" s="284"/>
      <c r="CC421" s="284"/>
      <c r="CD421" s="284"/>
      <c r="CE421" s="284"/>
      <c r="CF421" s="284"/>
      <c r="CG421" s="284"/>
      <c r="CH421" s="284"/>
      <c r="CI421" s="284"/>
      <c r="CJ421" s="284"/>
      <c r="CK421" s="284"/>
      <c r="CL421" s="284"/>
      <c r="CM421" s="284"/>
      <c r="CN421" s="284"/>
      <c r="CO421" s="284"/>
      <c r="CP421" s="284"/>
      <c r="CQ421" s="284"/>
      <c r="CR421" s="284"/>
      <c r="CS421" s="284"/>
      <c r="CT421" s="284"/>
      <c r="CU421" s="284"/>
      <c r="CV421" s="284"/>
      <c r="CW421" s="284"/>
      <c r="CX421" s="284"/>
      <c r="CY421" s="284"/>
      <c r="CZ421" s="284"/>
      <c r="DA421" s="284"/>
      <c r="DB421" s="284"/>
      <c r="DC421" s="284"/>
      <c r="DD421" s="284"/>
      <c r="DE421" s="285"/>
    </row>
    <row r="422" spans="2:109" ht="10.5" customHeight="1">
      <c r="B422" s="286" t="s">
        <v>79</v>
      </c>
      <c r="C422" s="287"/>
      <c r="D422" s="287"/>
      <c r="E422" s="287"/>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E422" s="287"/>
      <c r="AF422" s="287"/>
      <c r="AG422" s="287"/>
      <c r="AH422" s="287"/>
      <c r="AI422" s="287"/>
      <c r="AJ422" s="287"/>
      <c r="AK422" s="287"/>
      <c r="AL422" s="287"/>
      <c r="AM422" s="287"/>
      <c r="AN422" s="287"/>
      <c r="AO422" s="287"/>
      <c r="AP422" s="287"/>
      <c r="AQ422" s="287"/>
      <c r="AR422" s="287"/>
      <c r="AS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8"/>
    </row>
    <row r="423" spans="2:109" ht="10.5" customHeight="1">
      <c r="B423" s="289"/>
      <c r="C423" s="290"/>
      <c r="D423" s="290"/>
      <c r="E423" s="290"/>
      <c r="F423" s="290"/>
      <c r="G423" s="290"/>
      <c r="H423" s="290"/>
      <c r="I423" s="290"/>
      <c r="J423" s="290"/>
      <c r="K423" s="290"/>
      <c r="L423" s="290"/>
      <c r="M423" s="290"/>
      <c r="N423" s="290"/>
      <c r="O423" s="290"/>
      <c r="P423" s="290"/>
      <c r="Q423" s="290"/>
      <c r="R423" s="290"/>
      <c r="S423" s="290"/>
      <c r="T423" s="290"/>
      <c r="U423" s="290"/>
      <c r="V423" s="290"/>
      <c r="W423" s="290"/>
      <c r="X423" s="290"/>
      <c r="Y423" s="290"/>
      <c r="Z423" s="290"/>
      <c r="AA423" s="290"/>
      <c r="AB423" s="290"/>
      <c r="AC423" s="290"/>
      <c r="AD423" s="290"/>
      <c r="AE423" s="290"/>
      <c r="AF423" s="290"/>
      <c r="AG423" s="290"/>
      <c r="AH423" s="290"/>
      <c r="AI423" s="290"/>
      <c r="AJ423" s="290"/>
      <c r="AK423" s="290"/>
      <c r="AL423" s="290"/>
      <c r="AM423" s="290"/>
      <c r="AN423" s="290"/>
      <c r="AO423" s="290"/>
      <c r="AP423" s="290"/>
      <c r="AQ423" s="290"/>
      <c r="AR423" s="290"/>
      <c r="AS423" s="290"/>
      <c r="AT423" s="290"/>
      <c r="AU423" s="290"/>
      <c r="AV423" s="290"/>
      <c r="AW423" s="290"/>
      <c r="AX423" s="290"/>
      <c r="AY423" s="290"/>
      <c r="AZ423" s="290"/>
      <c r="BA423" s="290"/>
      <c r="BB423" s="290"/>
      <c r="BC423" s="290"/>
      <c r="BD423" s="290"/>
      <c r="BE423" s="290"/>
      <c r="BF423" s="290"/>
      <c r="BG423" s="290"/>
      <c r="BH423" s="290"/>
      <c r="BI423" s="290"/>
      <c r="BJ423" s="290"/>
      <c r="BK423" s="290"/>
      <c r="BL423" s="290"/>
      <c r="BM423" s="290"/>
      <c r="BN423" s="290"/>
      <c r="BO423" s="290"/>
      <c r="BP423" s="290"/>
      <c r="BQ423" s="290"/>
      <c r="BR423" s="290"/>
      <c r="BS423" s="290"/>
      <c r="BT423" s="290"/>
      <c r="BU423" s="290"/>
      <c r="BV423" s="290"/>
      <c r="BW423" s="290"/>
      <c r="BX423" s="290"/>
      <c r="BY423" s="290"/>
      <c r="BZ423" s="290"/>
      <c r="CA423" s="290"/>
      <c r="CB423" s="290"/>
      <c r="CC423" s="290"/>
      <c r="CD423" s="290"/>
      <c r="CE423" s="290"/>
      <c r="CF423" s="290"/>
      <c r="CG423" s="290"/>
      <c r="CH423" s="290"/>
      <c r="CI423" s="290"/>
      <c r="CJ423" s="290"/>
      <c r="CK423" s="290"/>
      <c r="CL423" s="290"/>
      <c r="CM423" s="290"/>
      <c r="CN423" s="290"/>
      <c r="CO423" s="290"/>
      <c r="CP423" s="290"/>
      <c r="CQ423" s="290"/>
      <c r="CR423" s="290"/>
      <c r="CS423" s="290"/>
      <c r="CT423" s="290"/>
      <c r="CU423" s="290"/>
      <c r="CV423" s="290"/>
      <c r="CW423" s="290"/>
      <c r="CX423" s="290"/>
      <c r="CY423" s="290"/>
      <c r="CZ423" s="290"/>
      <c r="DA423" s="290"/>
      <c r="DB423" s="290"/>
      <c r="DC423" s="290"/>
      <c r="DD423" s="290"/>
      <c r="DE423" s="291"/>
    </row>
    <row r="424" spans="2:109" ht="10.5" customHeight="1">
      <c r="B424" s="151" t="s">
        <v>93</v>
      </c>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2"/>
      <c r="BV424" s="152"/>
      <c r="BW424" s="152"/>
      <c r="BX424" s="152"/>
      <c r="BY424" s="152"/>
      <c r="BZ424" s="152"/>
      <c r="CA424" s="152"/>
      <c r="CB424" s="152"/>
      <c r="CC424" s="152"/>
      <c r="CD424" s="152"/>
      <c r="CE424" s="152"/>
      <c r="CF424" s="152"/>
      <c r="CG424" s="152"/>
      <c r="CH424" s="152"/>
      <c r="CI424" s="152"/>
      <c r="CJ424" s="152"/>
      <c r="CK424" s="152"/>
      <c r="CL424" s="152"/>
      <c r="CM424" s="152"/>
      <c r="CN424" s="152"/>
      <c r="CO424" s="152"/>
      <c r="CP424" s="152"/>
      <c r="CQ424" s="152"/>
      <c r="CR424" s="152"/>
      <c r="CS424" s="152"/>
      <c r="CT424" s="152"/>
      <c r="CU424" s="152"/>
      <c r="CV424" s="152"/>
      <c r="CW424" s="152"/>
      <c r="CX424" s="152"/>
      <c r="CY424" s="152"/>
      <c r="CZ424" s="152"/>
      <c r="DA424" s="152"/>
      <c r="DB424" s="152"/>
      <c r="DC424" s="152"/>
      <c r="DD424" s="152"/>
      <c r="DE424" s="153"/>
    </row>
    <row r="425" spans="2:109" ht="10.5" customHeight="1">
      <c r="B425" s="151"/>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c r="AK425" s="152"/>
      <c r="AL425" s="152"/>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c r="BL425" s="152"/>
      <c r="BM425" s="152"/>
      <c r="BN425" s="152"/>
      <c r="BO425" s="152"/>
      <c r="BP425" s="152"/>
      <c r="BQ425" s="152"/>
      <c r="BR425" s="152"/>
      <c r="BS425" s="152"/>
      <c r="BT425" s="152"/>
      <c r="BU425" s="152"/>
      <c r="BV425" s="152"/>
      <c r="BW425" s="152"/>
      <c r="BX425" s="152"/>
      <c r="BY425" s="152"/>
      <c r="BZ425" s="152"/>
      <c r="CA425" s="152"/>
      <c r="CB425" s="152"/>
      <c r="CC425" s="152"/>
      <c r="CD425" s="152"/>
      <c r="CE425" s="152"/>
      <c r="CF425" s="152"/>
      <c r="CG425" s="152"/>
      <c r="CH425" s="152"/>
      <c r="CI425" s="152"/>
      <c r="CJ425" s="152"/>
      <c r="CK425" s="152"/>
      <c r="CL425" s="152"/>
      <c r="CM425" s="152"/>
      <c r="CN425" s="152"/>
      <c r="CO425" s="152"/>
      <c r="CP425" s="152"/>
      <c r="CQ425" s="152"/>
      <c r="CR425" s="152"/>
      <c r="CS425" s="152"/>
      <c r="CT425" s="152"/>
      <c r="CU425" s="152"/>
      <c r="CV425" s="152"/>
      <c r="CW425" s="152"/>
      <c r="CX425" s="152"/>
      <c r="CY425" s="152"/>
      <c r="CZ425" s="152"/>
      <c r="DA425" s="152"/>
      <c r="DB425" s="152"/>
      <c r="DC425" s="152"/>
      <c r="DD425" s="152"/>
      <c r="DE425" s="153"/>
    </row>
    <row r="426" spans="2:109" ht="10.5" customHeight="1">
      <c r="B426" s="151"/>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c r="BL426" s="152"/>
      <c r="BM426" s="152"/>
      <c r="BN426" s="152"/>
      <c r="BO426" s="152"/>
      <c r="BP426" s="152"/>
      <c r="BQ426" s="152"/>
      <c r="BR426" s="152"/>
      <c r="BS426" s="152"/>
      <c r="BT426" s="152"/>
      <c r="BU426" s="152"/>
      <c r="BV426" s="152"/>
      <c r="BW426" s="152"/>
      <c r="BX426" s="152"/>
      <c r="BY426" s="152"/>
      <c r="BZ426" s="152"/>
      <c r="CA426" s="152"/>
      <c r="CB426" s="152"/>
      <c r="CC426" s="152"/>
      <c r="CD426" s="152"/>
      <c r="CE426" s="152"/>
      <c r="CF426" s="152"/>
      <c r="CG426" s="152"/>
      <c r="CH426" s="152"/>
      <c r="CI426" s="152"/>
      <c r="CJ426" s="152"/>
      <c r="CK426" s="152"/>
      <c r="CL426" s="152"/>
      <c r="CM426" s="152"/>
      <c r="CN426" s="152"/>
      <c r="CO426" s="152"/>
      <c r="CP426" s="152"/>
      <c r="CQ426" s="152"/>
      <c r="CR426" s="152"/>
      <c r="CS426" s="152"/>
      <c r="CT426" s="152"/>
      <c r="CU426" s="152"/>
      <c r="CV426" s="152"/>
      <c r="CW426" s="152"/>
      <c r="CX426" s="152"/>
      <c r="CY426" s="152"/>
      <c r="CZ426" s="152"/>
      <c r="DA426" s="152"/>
      <c r="DB426" s="152"/>
      <c r="DC426" s="152"/>
      <c r="DD426" s="152"/>
      <c r="DE426" s="153"/>
    </row>
    <row r="427" spans="2:109" ht="10.5" customHeight="1">
      <c r="B427" s="151"/>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2"/>
      <c r="BV427" s="152"/>
      <c r="BW427" s="152"/>
      <c r="BX427" s="152"/>
      <c r="BY427" s="152"/>
      <c r="BZ427" s="152"/>
      <c r="CA427" s="152"/>
      <c r="CB427" s="152"/>
      <c r="CC427" s="152"/>
      <c r="CD427" s="152"/>
      <c r="CE427" s="152"/>
      <c r="CF427" s="152"/>
      <c r="CG427" s="152"/>
      <c r="CH427" s="152"/>
      <c r="CI427" s="152"/>
      <c r="CJ427" s="152"/>
      <c r="CK427" s="152"/>
      <c r="CL427" s="152"/>
      <c r="CM427" s="152"/>
      <c r="CN427" s="152"/>
      <c r="CO427" s="152"/>
      <c r="CP427" s="152"/>
      <c r="CQ427" s="152"/>
      <c r="CR427" s="152"/>
      <c r="CS427" s="152"/>
      <c r="CT427" s="152"/>
      <c r="CU427" s="152"/>
      <c r="CV427" s="152"/>
      <c r="CW427" s="152"/>
      <c r="CX427" s="152"/>
      <c r="CY427" s="152"/>
      <c r="CZ427" s="152"/>
      <c r="DA427" s="152"/>
      <c r="DB427" s="152"/>
      <c r="DC427" s="152"/>
      <c r="DD427" s="152"/>
      <c r="DE427" s="153"/>
    </row>
    <row r="428" spans="2:109" ht="10.5" customHeight="1">
      <c r="B428" s="29"/>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1"/>
    </row>
    <row r="429" spans="2:109" ht="10.5" customHeight="1">
      <c r="B429" s="151" t="s">
        <v>113</v>
      </c>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c r="AK429" s="152"/>
      <c r="AL429" s="152"/>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c r="BL429" s="152"/>
      <c r="BM429" s="152"/>
      <c r="BN429" s="152"/>
      <c r="BO429" s="152"/>
      <c r="BP429" s="152"/>
      <c r="BQ429" s="152"/>
      <c r="BR429" s="152"/>
      <c r="BS429" s="152"/>
      <c r="BT429" s="152"/>
      <c r="BU429" s="152"/>
      <c r="BV429" s="152"/>
      <c r="BW429" s="152"/>
      <c r="BX429" s="152"/>
      <c r="BY429" s="152"/>
      <c r="BZ429" s="152"/>
      <c r="CA429" s="152"/>
      <c r="CB429" s="152"/>
      <c r="CC429" s="152"/>
      <c r="CD429" s="152"/>
      <c r="CE429" s="152"/>
      <c r="CF429" s="152"/>
      <c r="CG429" s="152"/>
      <c r="CH429" s="152"/>
      <c r="CI429" s="152"/>
      <c r="CJ429" s="152"/>
      <c r="CK429" s="152"/>
      <c r="CL429" s="152"/>
      <c r="CM429" s="152"/>
      <c r="CN429" s="152"/>
      <c r="CO429" s="152"/>
      <c r="CP429" s="152"/>
      <c r="CQ429" s="152"/>
      <c r="CR429" s="152"/>
      <c r="CS429" s="152"/>
      <c r="CT429" s="152"/>
      <c r="CU429" s="152"/>
      <c r="CV429" s="152"/>
      <c r="CW429" s="152"/>
      <c r="CX429" s="152"/>
      <c r="CY429" s="152"/>
      <c r="CZ429" s="152"/>
      <c r="DA429" s="152"/>
      <c r="DB429" s="152"/>
      <c r="DC429" s="152"/>
      <c r="DD429" s="152"/>
      <c r="DE429" s="153"/>
    </row>
    <row r="430" spans="2:109" ht="10.5" customHeight="1">
      <c r="B430" s="151"/>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2"/>
      <c r="BV430" s="152"/>
      <c r="BW430" s="152"/>
      <c r="BX430" s="152"/>
      <c r="BY430" s="152"/>
      <c r="BZ430" s="152"/>
      <c r="CA430" s="152"/>
      <c r="CB430" s="152"/>
      <c r="CC430" s="152"/>
      <c r="CD430" s="152"/>
      <c r="CE430" s="152"/>
      <c r="CF430" s="152"/>
      <c r="CG430" s="152"/>
      <c r="CH430" s="152"/>
      <c r="CI430" s="152"/>
      <c r="CJ430" s="152"/>
      <c r="CK430" s="152"/>
      <c r="CL430" s="152"/>
      <c r="CM430" s="152"/>
      <c r="CN430" s="152"/>
      <c r="CO430" s="152"/>
      <c r="CP430" s="152"/>
      <c r="CQ430" s="152"/>
      <c r="CR430" s="152"/>
      <c r="CS430" s="152"/>
      <c r="CT430" s="152"/>
      <c r="CU430" s="152"/>
      <c r="CV430" s="152"/>
      <c r="CW430" s="152"/>
      <c r="CX430" s="152"/>
      <c r="CY430" s="152"/>
      <c r="CZ430" s="152"/>
      <c r="DA430" s="152"/>
      <c r="DB430" s="152"/>
      <c r="DC430" s="152"/>
      <c r="DD430" s="152"/>
      <c r="DE430" s="153"/>
    </row>
    <row r="431" spans="2:109" ht="10.5" customHeight="1">
      <c r="B431" s="151"/>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c r="AK431" s="152"/>
      <c r="AL431" s="152"/>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c r="BL431" s="152"/>
      <c r="BM431" s="152"/>
      <c r="BN431" s="152"/>
      <c r="BO431" s="152"/>
      <c r="BP431" s="152"/>
      <c r="BQ431" s="152"/>
      <c r="BR431" s="152"/>
      <c r="BS431" s="152"/>
      <c r="BT431" s="152"/>
      <c r="BU431" s="152"/>
      <c r="BV431" s="152"/>
      <c r="BW431" s="152"/>
      <c r="BX431" s="152"/>
      <c r="BY431" s="152"/>
      <c r="BZ431" s="152"/>
      <c r="CA431" s="152"/>
      <c r="CB431" s="152"/>
      <c r="CC431" s="152"/>
      <c r="CD431" s="152"/>
      <c r="CE431" s="152"/>
      <c r="CF431" s="152"/>
      <c r="CG431" s="152"/>
      <c r="CH431" s="152"/>
      <c r="CI431" s="152"/>
      <c r="CJ431" s="152"/>
      <c r="CK431" s="152"/>
      <c r="CL431" s="152"/>
      <c r="CM431" s="152"/>
      <c r="CN431" s="152"/>
      <c r="CO431" s="152"/>
      <c r="CP431" s="152"/>
      <c r="CQ431" s="152"/>
      <c r="CR431" s="152"/>
      <c r="CS431" s="152"/>
      <c r="CT431" s="152"/>
      <c r="CU431" s="152"/>
      <c r="CV431" s="152"/>
      <c r="CW431" s="152"/>
      <c r="CX431" s="152"/>
      <c r="CY431" s="152"/>
      <c r="CZ431" s="152"/>
      <c r="DA431" s="152"/>
      <c r="DB431" s="152"/>
      <c r="DC431" s="152"/>
      <c r="DD431" s="152"/>
      <c r="DE431" s="153"/>
    </row>
    <row r="432" spans="2:109" ht="10.5" customHeight="1">
      <c r="B432" s="151"/>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c r="BL432" s="152"/>
      <c r="BM432" s="152"/>
      <c r="BN432" s="152"/>
      <c r="BO432" s="152"/>
      <c r="BP432" s="152"/>
      <c r="BQ432" s="152"/>
      <c r="BR432" s="152"/>
      <c r="BS432" s="152"/>
      <c r="BT432" s="152"/>
      <c r="BU432" s="152"/>
      <c r="BV432" s="152"/>
      <c r="BW432" s="152"/>
      <c r="BX432" s="152"/>
      <c r="BY432" s="152"/>
      <c r="BZ432" s="152"/>
      <c r="CA432" s="152"/>
      <c r="CB432" s="152"/>
      <c r="CC432" s="152"/>
      <c r="CD432" s="152"/>
      <c r="CE432" s="152"/>
      <c r="CF432" s="152"/>
      <c r="CG432" s="152"/>
      <c r="CH432" s="152"/>
      <c r="CI432" s="152"/>
      <c r="CJ432" s="152"/>
      <c r="CK432" s="152"/>
      <c r="CL432" s="152"/>
      <c r="CM432" s="152"/>
      <c r="CN432" s="152"/>
      <c r="CO432" s="152"/>
      <c r="CP432" s="152"/>
      <c r="CQ432" s="152"/>
      <c r="CR432" s="152"/>
      <c r="CS432" s="152"/>
      <c r="CT432" s="152"/>
      <c r="CU432" s="152"/>
      <c r="CV432" s="152"/>
      <c r="CW432" s="152"/>
      <c r="CX432" s="152"/>
      <c r="CY432" s="152"/>
      <c r="CZ432" s="152"/>
      <c r="DA432" s="152"/>
      <c r="DB432" s="152"/>
      <c r="DC432" s="152"/>
      <c r="DD432" s="152"/>
      <c r="DE432" s="153"/>
    </row>
    <row r="433" spans="2:109" ht="10.5" customHeight="1">
      <c r="B433" s="151"/>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c r="AK433" s="152"/>
      <c r="AL433" s="152"/>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c r="BL433" s="152"/>
      <c r="BM433" s="152"/>
      <c r="BN433" s="152"/>
      <c r="BO433" s="152"/>
      <c r="BP433" s="152"/>
      <c r="BQ433" s="152"/>
      <c r="BR433" s="152"/>
      <c r="BS433" s="152"/>
      <c r="BT433" s="152"/>
      <c r="BU433" s="152"/>
      <c r="BV433" s="152"/>
      <c r="BW433" s="152"/>
      <c r="BX433" s="152"/>
      <c r="BY433" s="152"/>
      <c r="BZ433" s="152"/>
      <c r="CA433" s="152"/>
      <c r="CB433" s="152"/>
      <c r="CC433" s="152"/>
      <c r="CD433" s="152"/>
      <c r="CE433" s="152"/>
      <c r="CF433" s="152"/>
      <c r="CG433" s="152"/>
      <c r="CH433" s="152"/>
      <c r="CI433" s="152"/>
      <c r="CJ433" s="152"/>
      <c r="CK433" s="152"/>
      <c r="CL433" s="152"/>
      <c r="CM433" s="152"/>
      <c r="CN433" s="152"/>
      <c r="CO433" s="152"/>
      <c r="CP433" s="152"/>
      <c r="CQ433" s="152"/>
      <c r="CR433" s="152"/>
      <c r="CS433" s="152"/>
      <c r="CT433" s="152"/>
      <c r="CU433" s="152"/>
      <c r="CV433" s="152"/>
      <c r="CW433" s="152"/>
      <c r="CX433" s="152"/>
      <c r="CY433" s="152"/>
      <c r="CZ433" s="152"/>
      <c r="DA433" s="152"/>
      <c r="DB433" s="152"/>
      <c r="DC433" s="152"/>
      <c r="DD433" s="152"/>
      <c r="DE433" s="153"/>
    </row>
    <row r="434" spans="2:109" ht="10.5" customHeight="1">
      <c r="B434" s="151"/>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c r="BL434" s="152"/>
      <c r="BM434" s="152"/>
      <c r="BN434" s="152"/>
      <c r="BO434" s="152"/>
      <c r="BP434" s="152"/>
      <c r="BQ434" s="152"/>
      <c r="BR434" s="152"/>
      <c r="BS434" s="152"/>
      <c r="BT434" s="152"/>
      <c r="BU434" s="152"/>
      <c r="BV434" s="152"/>
      <c r="BW434" s="152"/>
      <c r="BX434" s="152"/>
      <c r="BY434" s="152"/>
      <c r="BZ434" s="152"/>
      <c r="CA434" s="152"/>
      <c r="CB434" s="152"/>
      <c r="CC434" s="152"/>
      <c r="CD434" s="152"/>
      <c r="CE434" s="152"/>
      <c r="CF434" s="152"/>
      <c r="CG434" s="152"/>
      <c r="CH434" s="152"/>
      <c r="CI434" s="152"/>
      <c r="CJ434" s="152"/>
      <c r="CK434" s="152"/>
      <c r="CL434" s="152"/>
      <c r="CM434" s="152"/>
      <c r="CN434" s="152"/>
      <c r="CO434" s="152"/>
      <c r="CP434" s="152"/>
      <c r="CQ434" s="152"/>
      <c r="CR434" s="152"/>
      <c r="CS434" s="152"/>
      <c r="CT434" s="152"/>
      <c r="CU434" s="152"/>
      <c r="CV434" s="152"/>
      <c r="CW434" s="152"/>
      <c r="CX434" s="152"/>
      <c r="CY434" s="152"/>
      <c r="CZ434" s="152"/>
      <c r="DA434" s="152"/>
      <c r="DB434" s="152"/>
      <c r="DC434" s="152"/>
      <c r="DD434" s="152"/>
      <c r="DE434" s="153"/>
    </row>
    <row r="435" spans="2:109" ht="10.5" customHeight="1">
      <c r="B435" s="282" t="s">
        <v>80</v>
      </c>
      <c r="C435" s="280"/>
      <c r="D435" s="280"/>
      <c r="E435" s="280"/>
      <c r="F435" s="280"/>
      <c r="G435" s="280"/>
      <c r="H435" s="280"/>
      <c r="I435" s="280"/>
      <c r="J435" s="280"/>
      <c r="K435" s="280"/>
      <c r="L435" s="280"/>
      <c r="M435" s="280"/>
      <c r="N435" s="280"/>
      <c r="O435" s="280"/>
      <c r="P435" s="280"/>
      <c r="Q435" s="280"/>
      <c r="R435" s="280"/>
      <c r="S435" s="280"/>
      <c r="T435" s="280"/>
      <c r="U435" s="280"/>
      <c r="V435" s="280"/>
      <c r="W435" s="280"/>
      <c r="X435" s="280"/>
      <c r="Y435" s="280"/>
      <c r="Z435" s="280"/>
      <c r="AA435" s="280"/>
      <c r="AB435" s="280"/>
      <c r="AC435" s="280"/>
      <c r="AD435" s="280"/>
      <c r="AE435" s="280"/>
      <c r="AF435" s="280"/>
      <c r="AG435" s="280"/>
      <c r="AH435" s="280"/>
      <c r="AI435" s="280"/>
      <c r="AJ435" s="280"/>
      <c r="AK435" s="280"/>
      <c r="AL435" s="280"/>
      <c r="AM435" s="280"/>
      <c r="AN435" s="280"/>
      <c r="AO435" s="280"/>
      <c r="AP435" s="280"/>
      <c r="AQ435" s="280"/>
      <c r="AR435" s="280"/>
      <c r="AS435" s="280"/>
      <c r="AT435" s="280"/>
      <c r="AU435" s="280"/>
      <c r="AV435" s="280"/>
      <c r="AW435" s="280"/>
      <c r="AX435" s="280"/>
      <c r="AY435" s="280"/>
      <c r="AZ435" s="280"/>
      <c r="BA435" s="280"/>
      <c r="BB435" s="280"/>
      <c r="BC435" s="280"/>
      <c r="BD435" s="280"/>
      <c r="BE435" s="280"/>
      <c r="BF435" s="280"/>
      <c r="BG435" s="280"/>
      <c r="BH435" s="280"/>
      <c r="BI435" s="280"/>
      <c r="BJ435" s="280"/>
      <c r="BK435" s="280"/>
      <c r="BL435" s="280"/>
      <c r="BM435" s="280"/>
      <c r="BN435" s="280"/>
      <c r="BO435" s="280"/>
      <c r="BP435" s="280"/>
      <c r="BQ435" s="280"/>
      <c r="BR435" s="280"/>
      <c r="BS435" s="280"/>
      <c r="BT435" s="280"/>
      <c r="BU435" s="280"/>
      <c r="BV435" s="280"/>
      <c r="BW435" s="280"/>
      <c r="BX435" s="280"/>
      <c r="BY435" s="280"/>
      <c r="BZ435" s="280"/>
      <c r="CA435" s="280"/>
      <c r="CB435" s="280"/>
      <c r="CC435" s="280"/>
      <c r="CD435" s="280"/>
      <c r="CE435" s="280"/>
      <c r="CF435" s="280"/>
      <c r="CG435" s="280"/>
      <c r="CH435" s="280"/>
      <c r="CI435" s="280"/>
      <c r="CJ435" s="280"/>
      <c r="CK435" s="280"/>
      <c r="CL435" s="280"/>
      <c r="CM435" s="280"/>
      <c r="CN435" s="280"/>
      <c r="CO435" s="280"/>
      <c r="CP435" s="280"/>
      <c r="CQ435" s="280"/>
      <c r="CR435" s="280"/>
      <c r="CS435" s="280"/>
      <c r="CT435" s="280"/>
      <c r="CU435" s="280"/>
      <c r="CV435" s="280"/>
      <c r="CW435" s="280"/>
      <c r="CX435" s="280"/>
      <c r="CY435" s="280"/>
      <c r="CZ435" s="280"/>
      <c r="DA435" s="280"/>
      <c r="DB435" s="280"/>
      <c r="DC435" s="280"/>
      <c r="DD435" s="280"/>
      <c r="DE435" s="281"/>
    </row>
    <row r="436" spans="2:109" ht="10.5" customHeight="1">
      <c r="B436" s="279"/>
      <c r="C436" s="280"/>
      <c r="D436" s="280"/>
      <c r="E436" s="280"/>
      <c r="F436" s="280"/>
      <c r="G436" s="280"/>
      <c r="H436" s="280"/>
      <c r="I436" s="280"/>
      <c r="J436" s="280"/>
      <c r="K436" s="280"/>
      <c r="L436" s="280"/>
      <c r="M436" s="280"/>
      <c r="N436" s="280"/>
      <c r="O436" s="280"/>
      <c r="P436" s="280"/>
      <c r="Q436" s="280"/>
      <c r="R436" s="280"/>
      <c r="S436" s="280"/>
      <c r="T436" s="280"/>
      <c r="U436" s="280"/>
      <c r="V436" s="280"/>
      <c r="W436" s="280"/>
      <c r="X436" s="280"/>
      <c r="Y436" s="280"/>
      <c r="Z436" s="280"/>
      <c r="AA436" s="280"/>
      <c r="AB436" s="280"/>
      <c r="AC436" s="280"/>
      <c r="AD436" s="280"/>
      <c r="AE436" s="280"/>
      <c r="AF436" s="280"/>
      <c r="AG436" s="280"/>
      <c r="AH436" s="280"/>
      <c r="AI436" s="280"/>
      <c r="AJ436" s="280"/>
      <c r="AK436" s="280"/>
      <c r="AL436" s="280"/>
      <c r="AM436" s="280"/>
      <c r="AN436" s="280"/>
      <c r="AO436" s="280"/>
      <c r="AP436" s="280"/>
      <c r="AQ436" s="280"/>
      <c r="AR436" s="280"/>
      <c r="AS436" s="280"/>
      <c r="AT436" s="280"/>
      <c r="AU436" s="280"/>
      <c r="AV436" s="280"/>
      <c r="AW436" s="280"/>
      <c r="AX436" s="280"/>
      <c r="AY436" s="280"/>
      <c r="AZ436" s="280"/>
      <c r="BA436" s="280"/>
      <c r="BB436" s="280"/>
      <c r="BC436" s="280"/>
      <c r="BD436" s="280"/>
      <c r="BE436" s="280"/>
      <c r="BF436" s="280"/>
      <c r="BG436" s="280"/>
      <c r="BH436" s="280"/>
      <c r="BI436" s="280"/>
      <c r="BJ436" s="280"/>
      <c r="BK436" s="280"/>
      <c r="BL436" s="280"/>
      <c r="BM436" s="280"/>
      <c r="BN436" s="280"/>
      <c r="BO436" s="280"/>
      <c r="BP436" s="280"/>
      <c r="BQ436" s="280"/>
      <c r="BR436" s="280"/>
      <c r="BS436" s="280"/>
      <c r="BT436" s="280"/>
      <c r="BU436" s="280"/>
      <c r="BV436" s="280"/>
      <c r="BW436" s="280"/>
      <c r="BX436" s="280"/>
      <c r="BY436" s="280"/>
      <c r="BZ436" s="280"/>
      <c r="CA436" s="280"/>
      <c r="CB436" s="280"/>
      <c r="CC436" s="280"/>
      <c r="CD436" s="280"/>
      <c r="CE436" s="280"/>
      <c r="CF436" s="280"/>
      <c r="CG436" s="280"/>
      <c r="CH436" s="280"/>
      <c r="CI436" s="280"/>
      <c r="CJ436" s="280"/>
      <c r="CK436" s="280"/>
      <c r="CL436" s="280"/>
      <c r="CM436" s="280"/>
      <c r="CN436" s="280"/>
      <c r="CO436" s="280"/>
      <c r="CP436" s="280"/>
      <c r="CQ436" s="280"/>
      <c r="CR436" s="280"/>
      <c r="CS436" s="280"/>
      <c r="CT436" s="280"/>
      <c r="CU436" s="280"/>
      <c r="CV436" s="280"/>
      <c r="CW436" s="280"/>
      <c r="CX436" s="280"/>
      <c r="CY436" s="280"/>
      <c r="CZ436" s="280"/>
      <c r="DA436" s="280"/>
      <c r="DB436" s="280"/>
      <c r="DC436" s="280"/>
      <c r="DD436" s="280"/>
      <c r="DE436" s="281"/>
    </row>
    <row r="437" spans="2:109" ht="10.5" customHeight="1">
      <c r="B437" s="151" t="s">
        <v>114</v>
      </c>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c r="AK437" s="152"/>
      <c r="AL437" s="152"/>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c r="BL437" s="152"/>
      <c r="BM437" s="152"/>
      <c r="BN437" s="152"/>
      <c r="BO437" s="152"/>
      <c r="BP437" s="152"/>
      <c r="BQ437" s="152"/>
      <c r="BR437" s="152"/>
      <c r="BS437" s="152"/>
      <c r="BT437" s="152"/>
      <c r="BU437" s="152"/>
      <c r="BV437" s="152"/>
      <c r="BW437" s="152"/>
      <c r="BX437" s="152"/>
      <c r="BY437" s="152"/>
      <c r="BZ437" s="152"/>
      <c r="CA437" s="152"/>
      <c r="CB437" s="152"/>
      <c r="CC437" s="152"/>
      <c r="CD437" s="152"/>
      <c r="CE437" s="152"/>
      <c r="CF437" s="152"/>
      <c r="CG437" s="152"/>
      <c r="CH437" s="152"/>
      <c r="CI437" s="152"/>
      <c r="CJ437" s="152"/>
      <c r="CK437" s="152"/>
      <c r="CL437" s="152"/>
      <c r="CM437" s="152"/>
      <c r="CN437" s="152"/>
      <c r="CO437" s="152"/>
      <c r="CP437" s="152"/>
      <c r="CQ437" s="152"/>
      <c r="CR437" s="152"/>
      <c r="CS437" s="152"/>
      <c r="CT437" s="152"/>
      <c r="CU437" s="152"/>
      <c r="CV437" s="152"/>
      <c r="CW437" s="152"/>
      <c r="CX437" s="152"/>
      <c r="CY437" s="152"/>
      <c r="CZ437" s="152"/>
      <c r="DA437" s="152"/>
      <c r="DB437" s="152"/>
      <c r="DC437" s="152"/>
      <c r="DD437" s="152"/>
      <c r="DE437" s="153"/>
    </row>
    <row r="438" spans="2:109" ht="10.5" customHeight="1">
      <c r="B438" s="151"/>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c r="BL438" s="152"/>
      <c r="BM438" s="152"/>
      <c r="BN438" s="152"/>
      <c r="BO438" s="152"/>
      <c r="BP438" s="152"/>
      <c r="BQ438" s="152"/>
      <c r="BR438" s="152"/>
      <c r="BS438" s="152"/>
      <c r="BT438" s="152"/>
      <c r="BU438" s="152"/>
      <c r="BV438" s="152"/>
      <c r="BW438" s="152"/>
      <c r="BX438" s="152"/>
      <c r="BY438" s="152"/>
      <c r="BZ438" s="152"/>
      <c r="CA438" s="152"/>
      <c r="CB438" s="152"/>
      <c r="CC438" s="152"/>
      <c r="CD438" s="152"/>
      <c r="CE438" s="152"/>
      <c r="CF438" s="152"/>
      <c r="CG438" s="152"/>
      <c r="CH438" s="152"/>
      <c r="CI438" s="152"/>
      <c r="CJ438" s="152"/>
      <c r="CK438" s="152"/>
      <c r="CL438" s="152"/>
      <c r="CM438" s="152"/>
      <c r="CN438" s="152"/>
      <c r="CO438" s="152"/>
      <c r="CP438" s="152"/>
      <c r="CQ438" s="152"/>
      <c r="CR438" s="152"/>
      <c r="CS438" s="152"/>
      <c r="CT438" s="152"/>
      <c r="CU438" s="152"/>
      <c r="CV438" s="152"/>
      <c r="CW438" s="152"/>
      <c r="CX438" s="152"/>
      <c r="CY438" s="152"/>
      <c r="CZ438" s="152"/>
      <c r="DA438" s="152"/>
      <c r="DB438" s="152"/>
      <c r="DC438" s="152"/>
      <c r="DD438" s="152"/>
      <c r="DE438" s="153"/>
    </row>
    <row r="439" spans="2:109" ht="10.5" customHeight="1">
      <c r="B439" s="145" t="s">
        <v>94</v>
      </c>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c r="AE439" s="146"/>
      <c r="AF439" s="146"/>
      <c r="AG439" s="146"/>
      <c r="AH439" s="146"/>
      <c r="AI439" s="146"/>
      <c r="AJ439" s="146"/>
      <c r="AK439" s="146"/>
      <c r="AL439" s="146"/>
      <c r="AM439" s="146"/>
      <c r="AN439" s="146"/>
      <c r="AO439" s="146"/>
      <c r="AP439" s="146"/>
      <c r="AQ439" s="146"/>
      <c r="AR439" s="146"/>
      <c r="AS439" s="146"/>
      <c r="AT439" s="146"/>
      <c r="AU439" s="146"/>
      <c r="AV439" s="146"/>
      <c r="AW439" s="146"/>
      <c r="AX439" s="146"/>
      <c r="AY439" s="146"/>
      <c r="AZ439" s="146"/>
      <c r="BA439" s="146"/>
      <c r="BB439" s="146"/>
      <c r="BC439" s="146"/>
      <c r="BD439" s="146"/>
      <c r="BE439" s="146"/>
      <c r="BF439" s="146"/>
      <c r="BG439" s="146"/>
      <c r="BH439" s="146"/>
      <c r="BI439" s="146"/>
      <c r="BJ439" s="146"/>
      <c r="BK439" s="146"/>
      <c r="BL439" s="146"/>
      <c r="BM439" s="146"/>
      <c r="BN439" s="146"/>
      <c r="BO439" s="146"/>
      <c r="BP439" s="146"/>
      <c r="BQ439" s="146"/>
      <c r="BR439" s="146"/>
      <c r="BS439" s="146"/>
      <c r="BT439" s="146"/>
      <c r="BU439" s="146"/>
      <c r="BV439" s="146"/>
      <c r="BW439" s="146"/>
      <c r="BX439" s="146"/>
      <c r="BY439" s="146"/>
      <c r="BZ439" s="146"/>
      <c r="CA439" s="146"/>
      <c r="CB439" s="146"/>
      <c r="CC439" s="146"/>
      <c r="CD439" s="146"/>
      <c r="CE439" s="146"/>
      <c r="CF439" s="146"/>
      <c r="CG439" s="146"/>
      <c r="CH439" s="146"/>
      <c r="CI439" s="146"/>
      <c r="CJ439" s="146"/>
      <c r="CK439" s="146"/>
      <c r="CL439" s="146"/>
      <c r="CM439" s="146"/>
      <c r="CN439" s="146"/>
      <c r="CO439" s="146"/>
      <c r="CP439" s="146"/>
      <c r="CQ439" s="146"/>
      <c r="CR439" s="146"/>
      <c r="CS439" s="146"/>
      <c r="CT439" s="146"/>
      <c r="CU439" s="146"/>
      <c r="CV439" s="146"/>
      <c r="CW439" s="146"/>
      <c r="CX439" s="146"/>
      <c r="CY439" s="146"/>
      <c r="CZ439" s="146"/>
      <c r="DA439" s="146"/>
      <c r="DB439" s="146"/>
      <c r="DC439" s="146"/>
      <c r="DD439" s="146"/>
      <c r="DE439" s="147"/>
    </row>
    <row r="440" spans="2:109" ht="10.5" customHeight="1">
      <c r="B440" s="145"/>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c r="AH440" s="146"/>
      <c r="AI440" s="146"/>
      <c r="AJ440" s="146"/>
      <c r="AK440" s="146"/>
      <c r="AL440" s="146"/>
      <c r="AM440" s="146"/>
      <c r="AN440" s="146"/>
      <c r="AO440" s="146"/>
      <c r="AP440" s="146"/>
      <c r="AQ440" s="146"/>
      <c r="AR440" s="146"/>
      <c r="AS440" s="146"/>
      <c r="AT440" s="146"/>
      <c r="AU440" s="146"/>
      <c r="AV440" s="146"/>
      <c r="AW440" s="146"/>
      <c r="AX440" s="146"/>
      <c r="AY440" s="146"/>
      <c r="AZ440" s="146"/>
      <c r="BA440" s="146"/>
      <c r="BB440" s="146"/>
      <c r="BC440" s="146"/>
      <c r="BD440" s="146"/>
      <c r="BE440" s="146"/>
      <c r="BF440" s="146"/>
      <c r="BG440" s="146"/>
      <c r="BH440" s="146"/>
      <c r="BI440" s="146"/>
      <c r="BJ440" s="146"/>
      <c r="BK440" s="146"/>
      <c r="BL440" s="146"/>
      <c r="BM440" s="146"/>
      <c r="BN440" s="146"/>
      <c r="BO440" s="146"/>
      <c r="BP440" s="146"/>
      <c r="BQ440" s="146"/>
      <c r="BR440" s="146"/>
      <c r="BS440" s="146"/>
      <c r="BT440" s="146"/>
      <c r="BU440" s="146"/>
      <c r="BV440" s="146"/>
      <c r="BW440" s="146"/>
      <c r="BX440" s="146"/>
      <c r="BY440" s="146"/>
      <c r="BZ440" s="146"/>
      <c r="CA440" s="146"/>
      <c r="CB440" s="146"/>
      <c r="CC440" s="146"/>
      <c r="CD440" s="146"/>
      <c r="CE440" s="146"/>
      <c r="CF440" s="146"/>
      <c r="CG440" s="146"/>
      <c r="CH440" s="146"/>
      <c r="CI440" s="146"/>
      <c r="CJ440" s="146"/>
      <c r="CK440" s="146"/>
      <c r="CL440" s="146"/>
      <c r="CM440" s="146"/>
      <c r="CN440" s="146"/>
      <c r="CO440" s="146"/>
      <c r="CP440" s="146"/>
      <c r="CQ440" s="146"/>
      <c r="CR440" s="146"/>
      <c r="CS440" s="146"/>
      <c r="CT440" s="146"/>
      <c r="CU440" s="146"/>
      <c r="CV440" s="146"/>
      <c r="CW440" s="146"/>
      <c r="CX440" s="146"/>
      <c r="CY440" s="146"/>
      <c r="CZ440" s="146"/>
      <c r="DA440" s="146"/>
      <c r="DB440" s="146"/>
      <c r="DC440" s="146"/>
      <c r="DD440" s="146"/>
      <c r="DE440" s="147"/>
    </row>
    <row r="441" spans="2:109" ht="10.5" customHeight="1">
      <c r="B441" s="145"/>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c r="AH441" s="146"/>
      <c r="AI441" s="146"/>
      <c r="AJ441" s="146"/>
      <c r="AK441" s="146"/>
      <c r="AL441" s="146"/>
      <c r="AM441" s="146"/>
      <c r="AN441" s="146"/>
      <c r="AO441" s="146"/>
      <c r="AP441" s="146"/>
      <c r="AQ441" s="146"/>
      <c r="AR441" s="146"/>
      <c r="AS441" s="146"/>
      <c r="AT441" s="146"/>
      <c r="AU441" s="146"/>
      <c r="AV441" s="146"/>
      <c r="AW441" s="146"/>
      <c r="AX441" s="146"/>
      <c r="AY441" s="146"/>
      <c r="AZ441" s="146"/>
      <c r="BA441" s="146"/>
      <c r="BB441" s="146"/>
      <c r="BC441" s="146"/>
      <c r="BD441" s="146"/>
      <c r="BE441" s="146"/>
      <c r="BF441" s="146"/>
      <c r="BG441" s="146"/>
      <c r="BH441" s="146"/>
      <c r="BI441" s="146"/>
      <c r="BJ441" s="146"/>
      <c r="BK441" s="146"/>
      <c r="BL441" s="146"/>
      <c r="BM441" s="146"/>
      <c r="BN441" s="146"/>
      <c r="BO441" s="146"/>
      <c r="BP441" s="146"/>
      <c r="BQ441" s="146"/>
      <c r="BR441" s="146"/>
      <c r="BS441" s="146"/>
      <c r="BT441" s="146"/>
      <c r="BU441" s="146"/>
      <c r="BV441" s="146"/>
      <c r="BW441" s="146"/>
      <c r="BX441" s="146"/>
      <c r="BY441" s="146"/>
      <c r="BZ441" s="146"/>
      <c r="CA441" s="146"/>
      <c r="CB441" s="146"/>
      <c r="CC441" s="146"/>
      <c r="CD441" s="146"/>
      <c r="CE441" s="146"/>
      <c r="CF441" s="146"/>
      <c r="CG441" s="146"/>
      <c r="CH441" s="146"/>
      <c r="CI441" s="146"/>
      <c r="CJ441" s="146"/>
      <c r="CK441" s="146"/>
      <c r="CL441" s="146"/>
      <c r="CM441" s="146"/>
      <c r="CN441" s="146"/>
      <c r="CO441" s="146"/>
      <c r="CP441" s="146"/>
      <c r="CQ441" s="146"/>
      <c r="CR441" s="146"/>
      <c r="CS441" s="146"/>
      <c r="CT441" s="146"/>
      <c r="CU441" s="146"/>
      <c r="CV441" s="146"/>
      <c r="CW441" s="146"/>
      <c r="CX441" s="146"/>
      <c r="CY441" s="146"/>
      <c r="CZ441" s="146"/>
      <c r="DA441" s="146"/>
      <c r="DB441" s="146"/>
      <c r="DC441" s="146"/>
      <c r="DD441" s="146"/>
      <c r="DE441" s="147"/>
    </row>
    <row r="442" spans="2:109" ht="10.5" customHeight="1">
      <c r="B442" s="145"/>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c r="AE442" s="146"/>
      <c r="AF442" s="146"/>
      <c r="AG442" s="146"/>
      <c r="AH442" s="146"/>
      <c r="AI442" s="146"/>
      <c r="AJ442" s="146"/>
      <c r="AK442" s="146"/>
      <c r="AL442" s="146"/>
      <c r="AM442" s="146"/>
      <c r="AN442" s="146"/>
      <c r="AO442" s="146"/>
      <c r="AP442" s="146"/>
      <c r="AQ442" s="146"/>
      <c r="AR442" s="146"/>
      <c r="AS442" s="146"/>
      <c r="AT442" s="146"/>
      <c r="AU442" s="146"/>
      <c r="AV442" s="146"/>
      <c r="AW442" s="146"/>
      <c r="AX442" s="146"/>
      <c r="AY442" s="146"/>
      <c r="AZ442" s="146"/>
      <c r="BA442" s="146"/>
      <c r="BB442" s="146"/>
      <c r="BC442" s="146"/>
      <c r="BD442" s="146"/>
      <c r="BE442" s="146"/>
      <c r="BF442" s="146"/>
      <c r="BG442" s="146"/>
      <c r="BH442" s="146"/>
      <c r="BI442" s="146"/>
      <c r="BJ442" s="146"/>
      <c r="BK442" s="146"/>
      <c r="BL442" s="146"/>
      <c r="BM442" s="146"/>
      <c r="BN442" s="146"/>
      <c r="BO442" s="146"/>
      <c r="BP442" s="146"/>
      <c r="BQ442" s="146"/>
      <c r="BR442" s="146"/>
      <c r="BS442" s="146"/>
      <c r="BT442" s="146"/>
      <c r="BU442" s="146"/>
      <c r="BV442" s="146"/>
      <c r="BW442" s="146"/>
      <c r="BX442" s="146"/>
      <c r="BY442" s="146"/>
      <c r="BZ442" s="146"/>
      <c r="CA442" s="146"/>
      <c r="CB442" s="146"/>
      <c r="CC442" s="146"/>
      <c r="CD442" s="146"/>
      <c r="CE442" s="146"/>
      <c r="CF442" s="146"/>
      <c r="CG442" s="146"/>
      <c r="CH442" s="146"/>
      <c r="CI442" s="146"/>
      <c r="CJ442" s="146"/>
      <c r="CK442" s="146"/>
      <c r="CL442" s="146"/>
      <c r="CM442" s="146"/>
      <c r="CN442" s="146"/>
      <c r="CO442" s="146"/>
      <c r="CP442" s="146"/>
      <c r="CQ442" s="146"/>
      <c r="CR442" s="146"/>
      <c r="CS442" s="146"/>
      <c r="CT442" s="146"/>
      <c r="CU442" s="146"/>
      <c r="CV442" s="146"/>
      <c r="CW442" s="146"/>
      <c r="CX442" s="146"/>
      <c r="CY442" s="146"/>
      <c r="CZ442" s="146"/>
      <c r="DA442" s="146"/>
      <c r="DB442" s="146"/>
      <c r="DC442" s="146"/>
      <c r="DD442" s="146"/>
      <c r="DE442" s="147"/>
    </row>
    <row r="443" spans="2:109" ht="10.5" customHeight="1">
      <c r="B443" s="145"/>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c r="AE443" s="146"/>
      <c r="AF443" s="146"/>
      <c r="AG443" s="146"/>
      <c r="AH443" s="146"/>
      <c r="AI443" s="146"/>
      <c r="AJ443" s="146"/>
      <c r="AK443" s="146"/>
      <c r="AL443" s="146"/>
      <c r="AM443" s="146"/>
      <c r="AN443" s="146"/>
      <c r="AO443" s="146"/>
      <c r="AP443" s="146"/>
      <c r="AQ443" s="146"/>
      <c r="AR443" s="146"/>
      <c r="AS443" s="146"/>
      <c r="AT443" s="146"/>
      <c r="AU443" s="146"/>
      <c r="AV443" s="146"/>
      <c r="AW443" s="146"/>
      <c r="AX443" s="146"/>
      <c r="AY443" s="146"/>
      <c r="AZ443" s="146"/>
      <c r="BA443" s="146"/>
      <c r="BB443" s="146"/>
      <c r="BC443" s="146"/>
      <c r="BD443" s="146"/>
      <c r="BE443" s="146"/>
      <c r="BF443" s="146"/>
      <c r="BG443" s="146"/>
      <c r="BH443" s="146"/>
      <c r="BI443" s="146"/>
      <c r="BJ443" s="146"/>
      <c r="BK443" s="146"/>
      <c r="BL443" s="146"/>
      <c r="BM443" s="146"/>
      <c r="BN443" s="146"/>
      <c r="BO443" s="146"/>
      <c r="BP443" s="146"/>
      <c r="BQ443" s="146"/>
      <c r="BR443" s="146"/>
      <c r="BS443" s="146"/>
      <c r="BT443" s="146"/>
      <c r="BU443" s="146"/>
      <c r="BV443" s="146"/>
      <c r="BW443" s="146"/>
      <c r="BX443" s="146"/>
      <c r="BY443" s="146"/>
      <c r="BZ443" s="146"/>
      <c r="CA443" s="146"/>
      <c r="CB443" s="146"/>
      <c r="CC443" s="146"/>
      <c r="CD443" s="146"/>
      <c r="CE443" s="146"/>
      <c r="CF443" s="146"/>
      <c r="CG443" s="146"/>
      <c r="CH443" s="146"/>
      <c r="CI443" s="146"/>
      <c r="CJ443" s="146"/>
      <c r="CK443" s="146"/>
      <c r="CL443" s="146"/>
      <c r="CM443" s="146"/>
      <c r="CN443" s="146"/>
      <c r="CO443" s="146"/>
      <c r="CP443" s="146"/>
      <c r="CQ443" s="146"/>
      <c r="CR443" s="146"/>
      <c r="CS443" s="146"/>
      <c r="CT443" s="146"/>
      <c r="CU443" s="146"/>
      <c r="CV443" s="146"/>
      <c r="CW443" s="146"/>
      <c r="CX443" s="146"/>
      <c r="CY443" s="146"/>
      <c r="CZ443" s="146"/>
      <c r="DA443" s="146"/>
      <c r="DB443" s="146"/>
      <c r="DC443" s="146"/>
      <c r="DD443" s="146"/>
      <c r="DE443" s="147"/>
    </row>
    <row r="444" spans="2:109" ht="10.5" customHeight="1">
      <c r="B444" s="151" t="s">
        <v>83</v>
      </c>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c r="BL444" s="152"/>
      <c r="BM444" s="152"/>
      <c r="BN444" s="152"/>
      <c r="BO444" s="152"/>
      <c r="BP444" s="152"/>
      <c r="BQ444" s="152"/>
      <c r="BR444" s="152"/>
      <c r="BS444" s="152"/>
      <c r="BT444" s="152"/>
      <c r="BU444" s="152"/>
      <c r="BV444" s="152"/>
      <c r="BW444" s="152"/>
      <c r="BX444" s="152"/>
      <c r="BY444" s="152"/>
      <c r="BZ444" s="152"/>
      <c r="CA444" s="152"/>
      <c r="CB444" s="152"/>
      <c r="CC444" s="152"/>
      <c r="CD444" s="152"/>
      <c r="CE444" s="152"/>
      <c r="CF444" s="152"/>
      <c r="CG444" s="152"/>
      <c r="CH444" s="152"/>
      <c r="CI444" s="152"/>
      <c r="CJ444" s="152"/>
      <c r="CK444" s="152"/>
      <c r="CL444" s="152"/>
      <c r="CM444" s="152"/>
      <c r="CN444" s="152"/>
      <c r="CO444" s="152"/>
      <c r="CP444" s="152"/>
      <c r="CQ444" s="152"/>
      <c r="CR444" s="152"/>
      <c r="CS444" s="152"/>
      <c r="CT444" s="152"/>
      <c r="CU444" s="152"/>
      <c r="CV444" s="152"/>
      <c r="CW444" s="152"/>
      <c r="CX444" s="152"/>
      <c r="CY444" s="152"/>
      <c r="CZ444" s="152"/>
      <c r="DA444" s="152"/>
      <c r="DB444" s="152"/>
      <c r="DC444" s="152"/>
      <c r="DD444" s="152"/>
      <c r="DE444" s="153"/>
    </row>
    <row r="445" spans="2:109" ht="10.5" customHeight="1" thickBot="1">
      <c r="B445" s="283"/>
      <c r="C445" s="284"/>
      <c r="D445" s="284"/>
      <c r="E445" s="284"/>
      <c r="F445" s="284"/>
      <c r="G445" s="284"/>
      <c r="H445" s="284"/>
      <c r="I445" s="284"/>
      <c r="J445" s="284"/>
      <c r="K445" s="284"/>
      <c r="L445" s="284"/>
      <c r="M445" s="284"/>
      <c r="N445" s="284"/>
      <c r="O445" s="284"/>
      <c r="P445" s="284"/>
      <c r="Q445" s="284"/>
      <c r="R445" s="284"/>
      <c r="S445" s="284"/>
      <c r="T445" s="284"/>
      <c r="U445" s="284"/>
      <c r="V445" s="284"/>
      <c r="W445" s="284"/>
      <c r="X445" s="284"/>
      <c r="Y445" s="284"/>
      <c r="Z445" s="284"/>
      <c r="AA445" s="284"/>
      <c r="AB445" s="284"/>
      <c r="AC445" s="284"/>
      <c r="AD445" s="284"/>
      <c r="AE445" s="284"/>
      <c r="AF445" s="284"/>
      <c r="AG445" s="284"/>
      <c r="AH445" s="284"/>
      <c r="AI445" s="284"/>
      <c r="AJ445" s="284"/>
      <c r="AK445" s="284"/>
      <c r="AL445" s="284"/>
      <c r="AM445" s="284"/>
      <c r="AN445" s="284"/>
      <c r="AO445" s="284"/>
      <c r="AP445" s="284"/>
      <c r="AQ445" s="284"/>
      <c r="AR445" s="284"/>
      <c r="AS445" s="284"/>
      <c r="AT445" s="284"/>
      <c r="AU445" s="284"/>
      <c r="AV445" s="284"/>
      <c r="AW445" s="284"/>
      <c r="AX445" s="284"/>
      <c r="AY445" s="284"/>
      <c r="AZ445" s="284"/>
      <c r="BA445" s="284"/>
      <c r="BB445" s="284"/>
      <c r="BC445" s="284"/>
      <c r="BD445" s="284"/>
      <c r="BE445" s="284"/>
      <c r="BF445" s="284"/>
      <c r="BG445" s="284"/>
      <c r="BH445" s="284"/>
      <c r="BI445" s="284"/>
      <c r="BJ445" s="284"/>
      <c r="BK445" s="284"/>
      <c r="BL445" s="284"/>
      <c r="BM445" s="284"/>
      <c r="BN445" s="284"/>
      <c r="BO445" s="284"/>
      <c r="BP445" s="284"/>
      <c r="BQ445" s="284"/>
      <c r="BR445" s="284"/>
      <c r="BS445" s="284"/>
      <c r="BT445" s="284"/>
      <c r="BU445" s="284"/>
      <c r="BV445" s="284"/>
      <c r="BW445" s="284"/>
      <c r="BX445" s="284"/>
      <c r="BY445" s="284"/>
      <c r="BZ445" s="284"/>
      <c r="CA445" s="284"/>
      <c r="CB445" s="284"/>
      <c r="CC445" s="284"/>
      <c r="CD445" s="284"/>
      <c r="CE445" s="284"/>
      <c r="CF445" s="284"/>
      <c r="CG445" s="284"/>
      <c r="CH445" s="284"/>
      <c r="CI445" s="284"/>
      <c r="CJ445" s="284"/>
      <c r="CK445" s="284"/>
      <c r="CL445" s="284"/>
      <c r="CM445" s="284"/>
      <c r="CN445" s="284"/>
      <c r="CO445" s="284"/>
      <c r="CP445" s="284"/>
      <c r="CQ445" s="284"/>
      <c r="CR445" s="284"/>
      <c r="CS445" s="284"/>
      <c r="CT445" s="284"/>
      <c r="CU445" s="284"/>
      <c r="CV445" s="284"/>
      <c r="CW445" s="284"/>
      <c r="CX445" s="284"/>
      <c r="CY445" s="284"/>
      <c r="CZ445" s="284"/>
      <c r="DA445" s="284"/>
      <c r="DB445" s="284"/>
      <c r="DC445" s="284"/>
      <c r="DD445" s="284"/>
      <c r="DE445" s="285"/>
    </row>
    <row r="446" spans="2:109" ht="10.5" customHeight="1">
      <c r="B446" s="124"/>
      <c r="C446" s="130"/>
      <c r="D446" s="130"/>
      <c r="E446" s="130"/>
      <c r="F446" s="130"/>
      <c r="G446" s="125"/>
      <c r="H446" s="188" t="s">
        <v>85</v>
      </c>
      <c r="I446" s="189"/>
      <c r="J446" s="189"/>
      <c r="K446" s="189"/>
      <c r="L446" s="189"/>
      <c r="M446" s="189"/>
      <c r="N446" s="189"/>
      <c r="O446" s="189"/>
      <c r="P446" s="189"/>
      <c r="Q446" s="189"/>
      <c r="R446" s="189"/>
      <c r="S446" s="189"/>
      <c r="T446" s="189"/>
      <c r="U446" s="189"/>
      <c r="V446" s="189"/>
      <c r="W446" s="189"/>
      <c r="X446" s="190"/>
      <c r="Y446" s="191" t="s">
        <v>82</v>
      </c>
      <c r="Z446" s="192"/>
      <c r="AA446" s="192"/>
      <c r="AB446" s="192"/>
      <c r="AC446" s="192"/>
      <c r="AD446" s="192"/>
      <c r="AE446" s="192"/>
      <c r="AF446" s="192"/>
      <c r="AG446" s="192"/>
      <c r="AH446" s="192"/>
      <c r="AI446" s="192"/>
      <c r="AJ446" s="192"/>
      <c r="AK446" s="192"/>
      <c r="AL446" s="192"/>
      <c r="AM446" s="193"/>
      <c r="AN446" s="191" t="s">
        <v>81</v>
      </c>
      <c r="AO446" s="192"/>
      <c r="AP446" s="192"/>
      <c r="AQ446" s="192"/>
      <c r="AR446" s="192"/>
      <c r="AS446" s="192"/>
      <c r="AT446" s="192"/>
      <c r="AU446" s="192"/>
      <c r="AV446" s="192"/>
      <c r="AW446" s="192"/>
      <c r="AX446" s="192"/>
      <c r="AY446" s="192"/>
      <c r="AZ446" s="192"/>
      <c r="BA446" s="192"/>
      <c r="BB446" s="197"/>
      <c r="BC446" s="124"/>
      <c r="BD446" s="125"/>
      <c r="BE446" s="188" t="s">
        <v>85</v>
      </c>
      <c r="BF446" s="189"/>
      <c r="BG446" s="189"/>
      <c r="BH446" s="189"/>
      <c r="BI446" s="189"/>
      <c r="BJ446" s="189"/>
      <c r="BK446" s="189"/>
      <c r="BL446" s="189"/>
      <c r="BM446" s="189"/>
      <c r="BN446" s="189"/>
      <c r="BO446" s="189"/>
      <c r="BP446" s="189"/>
      <c r="BQ446" s="189"/>
      <c r="BR446" s="189"/>
      <c r="BS446" s="189"/>
      <c r="BT446" s="189"/>
      <c r="BU446" s="190"/>
      <c r="BV446" s="191" t="s">
        <v>82</v>
      </c>
      <c r="BW446" s="192"/>
      <c r="BX446" s="192"/>
      <c r="BY446" s="192"/>
      <c r="BZ446" s="192"/>
      <c r="CA446" s="192"/>
      <c r="CB446" s="192"/>
      <c r="CC446" s="192"/>
      <c r="CD446" s="192"/>
      <c r="CE446" s="192"/>
      <c r="CF446" s="192"/>
      <c r="CG446" s="192"/>
      <c r="CH446" s="192"/>
      <c r="CI446" s="192"/>
      <c r="CJ446" s="193"/>
      <c r="CK446" s="191" t="s">
        <v>81</v>
      </c>
      <c r="CL446" s="192"/>
      <c r="CM446" s="192"/>
      <c r="CN446" s="192"/>
      <c r="CO446" s="192"/>
      <c r="CP446" s="192"/>
      <c r="CQ446" s="192"/>
      <c r="CR446" s="192"/>
      <c r="CS446" s="192"/>
      <c r="CT446" s="192"/>
      <c r="CU446" s="192"/>
      <c r="CV446" s="192"/>
      <c r="CW446" s="192"/>
      <c r="CX446" s="192"/>
      <c r="CY446" s="197"/>
      <c r="CZ446" s="124"/>
      <c r="DA446" s="130"/>
      <c r="DB446" s="130"/>
      <c r="DC446" s="130"/>
      <c r="DD446" s="130"/>
      <c r="DE446" s="125"/>
    </row>
    <row r="447" spans="2:109" ht="10.5" customHeight="1" thickBot="1">
      <c r="B447" s="126"/>
      <c r="C447" s="131"/>
      <c r="D447" s="131"/>
      <c r="E447" s="131"/>
      <c r="F447" s="131"/>
      <c r="G447" s="127"/>
      <c r="H447" s="177"/>
      <c r="I447" s="178"/>
      <c r="J447" s="178"/>
      <c r="K447" s="178"/>
      <c r="L447" s="178"/>
      <c r="M447" s="178"/>
      <c r="N447" s="178"/>
      <c r="O447" s="178"/>
      <c r="P447" s="178"/>
      <c r="Q447" s="178"/>
      <c r="R447" s="178"/>
      <c r="S447" s="178"/>
      <c r="T447" s="178"/>
      <c r="U447" s="178"/>
      <c r="V447" s="178"/>
      <c r="W447" s="178"/>
      <c r="X447" s="179"/>
      <c r="Y447" s="194"/>
      <c r="Z447" s="195"/>
      <c r="AA447" s="195"/>
      <c r="AB447" s="195"/>
      <c r="AC447" s="195"/>
      <c r="AD447" s="195"/>
      <c r="AE447" s="195"/>
      <c r="AF447" s="195"/>
      <c r="AG447" s="195"/>
      <c r="AH447" s="195"/>
      <c r="AI447" s="195"/>
      <c r="AJ447" s="195"/>
      <c r="AK447" s="195"/>
      <c r="AL447" s="195"/>
      <c r="AM447" s="196"/>
      <c r="AN447" s="194"/>
      <c r="AO447" s="195"/>
      <c r="AP447" s="195"/>
      <c r="AQ447" s="195"/>
      <c r="AR447" s="195"/>
      <c r="AS447" s="195"/>
      <c r="AT447" s="195"/>
      <c r="AU447" s="195"/>
      <c r="AV447" s="195"/>
      <c r="AW447" s="195"/>
      <c r="AX447" s="195"/>
      <c r="AY447" s="195"/>
      <c r="AZ447" s="195"/>
      <c r="BA447" s="195"/>
      <c r="BB447" s="198"/>
      <c r="BC447" s="126"/>
      <c r="BD447" s="127"/>
      <c r="BE447" s="177"/>
      <c r="BF447" s="178"/>
      <c r="BG447" s="178"/>
      <c r="BH447" s="178"/>
      <c r="BI447" s="178"/>
      <c r="BJ447" s="178"/>
      <c r="BK447" s="178"/>
      <c r="BL447" s="178"/>
      <c r="BM447" s="178"/>
      <c r="BN447" s="178"/>
      <c r="BO447" s="178"/>
      <c r="BP447" s="178"/>
      <c r="BQ447" s="178"/>
      <c r="BR447" s="178"/>
      <c r="BS447" s="178"/>
      <c r="BT447" s="178"/>
      <c r="BU447" s="179"/>
      <c r="BV447" s="194"/>
      <c r="BW447" s="195"/>
      <c r="BX447" s="195"/>
      <c r="BY447" s="195"/>
      <c r="BZ447" s="195"/>
      <c r="CA447" s="195"/>
      <c r="CB447" s="195"/>
      <c r="CC447" s="195"/>
      <c r="CD447" s="195"/>
      <c r="CE447" s="195"/>
      <c r="CF447" s="195"/>
      <c r="CG447" s="195"/>
      <c r="CH447" s="195"/>
      <c r="CI447" s="195"/>
      <c r="CJ447" s="196"/>
      <c r="CK447" s="194"/>
      <c r="CL447" s="195"/>
      <c r="CM447" s="195"/>
      <c r="CN447" s="195"/>
      <c r="CO447" s="195"/>
      <c r="CP447" s="195"/>
      <c r="CQ447" s="195"/>
      <c r="CR447" s="195"/>
      <c r="CS447" s="195"/>
      <c r="CT447" s="195"/>
      <c r="CU447" s="195"/>
      <c r="CV447" s="195"/>
      <c r="CW447" s="195"/>
      <c r="CX447" s="195"/>
      <c r="CY447" s="198"/>
      <c r="CZ447" s="126"/>
      <c r="DA447" s="131"/>
      <c r="DB447" s="131"/>
      <c r="DC447" s="131"/>
      <c r="DD447" s="131"/>
      <c r="DE447" s="127"/>
    </row>
    <row r="448" spans="2:109" ht="10.5" customHeight="1">
      <c r="B448" s="126"/>
      <c r="C448" s="131"/>
      <c r="D448" s="131"/>
      <c r="E448" s="131"/>
      <c r="F448" s="131"/>
      <c r="G448" s="127"/>
      <c r="H448" s="160" t="s">
        <v>59</v>
      </c>
      <c r="I448" s="161"/>
      <c r="J448" s="161"/>
      <c r="K448" s="161"/>
      <c r="L448" s="161"/>
      <c r="M448" s="161"/>
      <c r="N448" s="161"/>
      <c r="O448" s="161"/>
      <c r="P448" s="161"/>
      <c r="Q448" s="161"/>
      <c r="R448" s="161"/>
      <c r="S448" s="161"/>
      <c r="T448" s="161"/>
      <c r="U448" s="161"/>
      <c r="V448" s="161"/>
      <c r="W448" s="161"/>
      <c r="X448" s="162"/>
      <c r="Y448" s="133">
        <v>76000</v>
      </c>
      <c r="Z448" s="134"/>
      <c r="AA448" s="134"/>
      <c r="AB448" s="134"/>
      <c r="AC448" s="134"/>
      <c r="AD448" s="134"/>
      <c r="AE448" s="134"/>
      <c r="AF448" s="134"/>
      <c r="AG448" s="134"/>
      <c r="AH448" s="134"/>
      <c r="AI448" s="134"/>
      <c r="AJ448" s="134"/>
      <c r="AK448" s="134"/>
      <c r="AL448" s="134"/>
      <c r="AM448" s="170"/>
      <c r="AN448" s="133">
        <v>2143.88</v>
      </c>
      <c r="AO448" s="134"/>
      <c r="AP448" s="134"/>
      <c r="AQ448" s="134"/>
      <c r="AR448" s="134"/>
      <c r="AS448" s="134"/>
      <c r="AT448" s="134"/>
      <c r="AU448" s="134"/>
      <c r="AV448" s="134"/>
      <c r="AW448" s="134"/>
      <c r="AX448" s="134"/>
      <c r="AY448" s="134"/>
      <c r="AZ448" s="134"/>
      <c r="BA448" s="134"/>
      <c r="BB448" s="135"/>
      <c r="BC448" s="126"/>
      <c r="BD448" s="127"/>
      <c r="BE448" s="160" t="s">
        <v>44</v>
      </c>
      <c r="BF448" s="161"/>
      <c r="BG448" s="161"/>
      <c r="BH448" s="161"/>
      <c r="BI448" s="161"/>
      <c r="BJ448" s="161"/>
      <c r="BK448" s="161"/>
      <c r="BL448" s="161"/>
      <c r="BM448" s="161"/>
      <c r="BN448" s="161"/>
      <c r="BO448" s="161"/>
      <c r="BP448" s="161"/>
      <c r="BQ448" s="161"/>
      <c r="BR448" s="161"/>
      <c r="BS448" s="161"/>
      <c r="BT448" s="161"/>
      <c r="BU448" s="162"/>
      <c r="BV448" s="133">
        <v>92000</v>
      </c>
      <c r="BW448" s="134"/>
      <c r="BX448" s="134"/>
      <c r="BY448" s="134"/>
      <c r="BZ448" s="134"/>
      <c r="CA448" s="134"/>
      <c r="CB448" s="134"/>
      <c r="CC448" s="134"/>
      <c r="CD448" s="134"/>
      <c r="CE448" s="134"/>
      <c r="CF448" s="134"/>
      <c r="CG448" s="134"/>
      <c r="CH448" s="134"/>
      <c r="CI448" s="134"/>
      <c r="CJ448" s="170"/>
      <c r="CK448" s="133">
        <v>2595.2199999999998</v>
      </c>
      <c r="CL448" s="134"/>
      <c r="CM448" s="134"/>
      <c r="CN448" s="134"/>
      <c r="CO448" s="134"/>
      <c r="CP448" s="134"/>
      <c r="CQ448" s="134"/>
      <c r="CR448" s="134"/>
      <c r="CS448" s="134"/>
      <c r="CT448" s="134"/>
      <c r="CU448" s="134"/>
      <c r="CV448" s="134"/>
      <c r="CW448" s="134"/>
      <c r="CX448" s="134"/>
      <c r="CY448" s="135"/>
      <c r="CZ448" s="126"/>
      <c r="DA448" s="131"/>
      <c r="DB448" s="131"/>
      <c r="DC448" s="131"/>
      <c r="DD448" s="131"/>
      <c r="DE448" s="127"/>
    </row>
    <row r="449" spans="1:110" ht="10.5" customHeight="1">
      <c r="B449" s="126"/>
      <c r="C449" s="131"/>
      <c r="D449" s="131"/>
      <c r="E449" s="131"/>
      <c r="F449" s="131"/>
      <c r="G449" s="127"/>
      <c r="H449" s="163"/>
      <c r="I449" s="164"/>
      <c r="J449" s="164"/>
      <c r="K449" s="164"/>
      <c r="L449" s="164"/>
      <c r="M449" s="164"/>
      <c r="N449" s="164"/>
      <c r="O449" s="164"/>
      <c r="P449" s="164"/>
      <c r="Q449" s="164"/>
      <c r="R449" s="164"/>
      <c r="S449" s="164"/>
      <c r="T449" s="164"/>
      <c r="U449" s="164"/>
      <c r="V449" s="164"/>
      <c r="W449" s="164"/>
      <c r="X449" s="165"/>
      <c r="Y449" s="136"/>
      <c r="Z449" s="137"/>
      <c r="AA449" s="137"/>
      <c r="AB449" s="137"/>
      <c r="AC449" s="137"/>
      <c r="AD449" s="137"/>
      <c r="AE449" s="137"/>
      <c r="AF449" s="137"/>
      <c r="AG449" s="137"/>
      <c r="AH449" s="137"/>
      <c r="AI449" s="137"/>
      <c r="AJ449" s="137"/>
      <c r="AK449" s="137"/>
      <c r="AL449" s="137"/>
      <c r="AM449" s="171"/>
      <c r="AN449" s="136"/>
      <c r="AO449" s="137"/>
      <c r="AP449" s="137"/>
      <c r="AQ449" s="137"/>
      <c r="AR449" s="137"/>
      <c r="AS449" s="137"/>
      <c r="AT449" s="137"/>
      <c r="AU449" s="137"/>
      <c r="AV449" s="137"/>
      <c r="AW449" s="137"/>
      <c r="AX449" s="137"/>
      <c r="AY449" s="137"/>
      <c r="AZ449" s="137"/>
      <c r="BA449" s="137"/>
      <c r="BB449" s="138"/>
      <c r="BC449" s="126"/>
      <c r="BD449" s="127"/>
      <c r="BE449" s="163"/>
      <c r="BF449" s="164"/>
      <c r="BG449" s="164"/>
      <c r="BH449" s="164"/>
      <c r="BI449" s="164"/>
      <c r="BJ449" s="164"/>
      <c r="BK449" s="164"/>
      <c r="BL449" s="164"/>
      <c r="BM449" s="164"/>
      <c r="BN449" s="164"/>
      <c r="BO449" s="164"/>
      <c r="BP449" s="164"/>
      <c r="BQ449" s="164"/>
      <c r="BR449" s="164"/>
      <c r="BS449" s="164"/>
      <c r="BT449" s="164"/>
      <c r="BU449" s="165"/>
      <c r="BV449" s="136"/>
      <c r="BW449" s="137"/>
      <c r="BX449" s="137"/>
      <c r="BY449" s="137"/>
      <c r="BZ449" s="137"/>
      <c r="CA449" s="137"/>
      <c r="CB449" s="137"/>
      <c r="CC449" s="137"/>
      <c r="CD449" s="137"/>
      <c r="CE449" s="137"/>
      <c r="CF449" s="137"/>
      <c r="CG449" s="137"/>
      <c r="CH449" s="137"/>
      <c r="CI449" s="137"/>
      <c r="CJ449" s="171"/>
      <c r="CK449" s="136"/>
      <c r="CL449" s="137"/>
      <c r="CM449" s="137"/>
      <c r="CN449" s="137"/>
      <c r="CO449" s="137"/>
      <c r="CP449" s="137"/>
      <c r="CQ449" s="137"/>
      <c r="CR449" s="137"/>
      <c r="CS449" s="137"/>
      <c r="CT449" s="137"/>
      <c r="CU449" s="137"/>
      <c r="CV449" s="137"/>
      <c r="CW449" s="137"/>
      <c r="CX449" s="137"/>
      <c r="CY449" s="138"/>
      <c r="CZ449" s="126"/>
      <c r="DA449" s="131"/>
      <c r="DB449" s="131"/>
      <c r="DC449" s="131"/>
      <c r="DD449" s="131"/>
      <c r="DE449" s="127"/>
    </row>
    <row r="450" spans="1:110" ht="10.5" customHeight="1">
      <c r="B450" s="126"/>
      <c r="C450" s="131"/>
      <c r="D450" s="131"/>
      <c r="E450" s="131"/>
      <c r="F450" s="131"/>
      <c r="G450" s="127"/>
      <c r="H450" s="154" t="s">
        <v>43</v>
      </c>
      <c r="I450" s="155"/>
      <c r="J450" s="155"/>
      <c r="K450" s="155"/>
      <c r="L450" s="155"/>
      <c r="M450" s="155"/>
      <c r="N450" s="155"/>
      <c r="O450" s="155"/>
      <c r="P450" s="155"/>
      <c r="Q450" s="155"/>
      <c r="R450" s="155"/>
      <c r="S450" s="155"/>
      <c r="T450" s="155"/>
      <c r="U450" s="155"/>
      <c r="V450" s="155"/>
      <c r="W450" s="155"/>
      <c r="X450" s="166"/>
      <c r="Y450" s="139">
        <v>67000</v>
      </c>
      <c r="Z450" s="140"/>
      <c r="AA450" s="140"/>
      <c r="AB450" s="140"/>
      <c r="AC450" s="140"/>
      <c r="AD450" s="140"/>
      <c r="AE450" s="140"/>
      <c r="AF450" s="140"/>
      <c r="AG450" s="140"/>
      <c r="AH450" s="140"/>
      <c r="AI450" s="140"/>
      <c r="AJ450" s="140"/>
      <c r="AK450" s="140"/>
      <c r="AL450" s="140"/>
      <c r="AM450" s="172"/>
      <c r="AN450" s="139">
        <v>1890</v>
      </c>
      <c r="AO450" s="140"/>
      <c r="AP450" s="140"/>
      <c r="AQ450" s="140"/>
      <c r="AR450" s="140"/>
      <c r="AS450" s="140"/>
      <c r="AT450" s="140"/>
      <c r="AU450" s="140"/>
      <c r="AV450" s="140"/>
      <c r="AW450" s="140"/>
      <c r="AX450" s="140"/>
      <c r="AY450" s="140"/>
      <c r="AZ450" s="140"/>
      <c r="BA450" s="140"/>
      <c r="BB450" s="141"/>
      <c r="BC450" s="126"/>
      <c r="BD450" s="127"/>
      <c r="BE450" s="154" t="s">
        <v>52</v>
      </c>
      <c r="BF450" s="155"/>
      <c r="BG450" s="155"/>
      <c r="BH450" s="155"/>
      <c r="BI450" s="155"/>
      <c r="BJ450" s="155"/>
      <c r="BK450" s="155"/>
      <c r="BL450" s="155"/>
      <c r="BM450" s="155"/>
      <c r="BN450" s="155"/>
      <c r="BO450" s="155"/>
      <c r="BP450" s="155"/>
      <c r="BQ450" s="155"/>
      <c r="BR450" s="155"/>
      <c r="BS450" s="155"/>
      <c r="BT450" s="155"/>
      <c r="BU450" s="166"/>
      <c r="BV450" s="139">
        <v>100000</v>
      </c>
      <c r="BW450" s="140"/>
      <c r="BX450" s="140"/>
      <c r="BY450" s="140"/>
      <c r="BZ450" s="140"/>
      <c r="CA450" s="140"/>
      <c r="CB450" s="140"/>
      <c r="CC450" s="140"/>
      <c r="CD450" s="140"/>
      <c r="CE450" s="140"/>
      <c r="CF450" s="140"/>
      <c r="CG450" s="140"/>
      <c r="CH450" s="140"/>
      <c r="CI450" s="140"/>
      <c r="CJ450" s="172"/>
      <c r="CK450" s="139">
        <v>2820.9</v>
      </c>
      <c r="CL450" s="140"/>
      <c r="CM450" s="140"/>
      <c r="CN450" s="140"/>
      <c r="CO450" s="140"/>
      <c r="CP450" s="140"/>
      <c r="CQ450" s="140"/>
      <c r="CR450" s="140"/>
      <c r="CS450" s="140"/>
      <c r="CT450" s="140"/>
      <c r="CU450" s="140"/>
      <c r="CV450" s="140"/>
      <c r="CW450" s="140"/>
      <c r="CX450" s="140"/>
      <c r="CY450" s="141"/>
      <c r="CZ450" s="126"/>
      <c r="DA450" s="131"/>
      <c r="DB450" s="131"/>
      <c r="DC450" s="131"/>
      <c r="DD450" s="131"/>
      <c r="DE450" s="127"/>
    </row>
    <row r="451" spans="1:110" ht="10.5" customHeight="1" thickBot="1">
      <c r="B451" s="126"/>
      <c r="C451" s="131"/>
      <c r="D451" s="131"/>
      <c r="E451" s="131"/>
      <c r="F451" s="131"/>
      <c r="G451" s="127"/>
      <c r="H451" s="163"/>
      <c r="I451" s="164"/>
      <c r="J451" s="164"/>
      <c r="K451" s="164"/>
      <c r="L451" s="164"/>
      <c r="M451" s="164"/>
      <c r="N451" s="164"/>
      <c r="O451" s="164"/>
      <c r="P451" s="164"/>
      <c r="Q451" s="164"/>
      <c r="R451" s="164"/>
      <c r="S451" s="164"/>
      <c r="T451" s="164"/>
      <c r="U451" s="164"/>
      <c r="V451" s="164"/>
      <c r="W451" s="164"/>
      <c r="X451" s="165"/>
      <c r="Y451" s="136"/>
      <c r="Z451" s="137"/>
      <c r="AA451" s="137"/>
      <c r="AB451" s="137"/>
      <c r="AC451" s="137"/>
      <c r="AD451" s="137"/>
      <c r="AE451" s="137"/>
      <c r="AF451" s="137"/>
      <c r="AG451" s="137"/>
      <c r="AH451" s="137"/>
      <c r="AI451" s="137"/>
      <c r="AJ451" s="137"/>
      <c r="AK451" s="137"/>
      <c r="AL451" s="137"/>
      <c r="AM451" s="171"/>
      <c r="AN451" s="136"/>
      <c r="AO451" s="137"/>
      <c r="AP451" s="137"/>
      <c r="AQ451" s="137"/>
      <c r="AR451" s="137"/>
      <c r="AS451" s="137"/>
      <c r="AT451" s="137"/>
      <c r="AU451" s="137"/>
      <c r="AV451" s="137"/>
      <c r="AW451" s="137"/>
      <c r="AX451" s="137"/>
      <c r="AY451" s="137"/>
      <c r="AZ451" s="137"/>
      <c r="BA451" s="137"/>
      <c r="BB451" s="138"/>
      <c r="BC451" s="126"/>
      <c r="BD451" s="127"/>
      <c r="BE451" s="167"/>
      <c r="BF451" s="168"/>
      <c r="BG451" s="168"/>
      <c r="BH451" s="168"/>
      <c r="BI451" s="168"/>
      <c r="BJ451" s="168"/>
      <c r="BK451" s="168"/>
      <c r="BL451" s="168"/>
      <c r="BM451" s="168"/>
      <c r="BN451" s="168"/>
      <c r="BO451" s="168"/>
      <c r="BP451" s="168"/>
      <c r="BQ451" s="168"/>
      <c r="BR451" s="168"/>
      <c r="BS451" s="168"/>
      <c r="BT451" s="168"/>
      <c r="BU451" s="169"/>
      <c r="BV451" s="142"/>
      <c r="BW451" s="143"/>
      <c r="BX451" s="143"/>
      <c r="BY451" s="143"/>
      <c r="BZ451" s="143"/>
      <c r="CA451" s="143"/>
      <c r="CB451" s="143"/>
      <c r="CC451" s="143"/>
      <c r="CD451" s="143"/>
      <c r="CE451" s="143"/>
      <c r="CF451" s="143"/>
      <c r="CG451" s="143"/>
      <c r="CH451" s="143"/>
      <c r="CI451" s="143"/>
      <c r="CJ451" s="173"/>
      <c r="CK451" s="142"/>
      <c r="CL451" s="143"/>
      <c r="CM451" s="143"/>
      <c r="CN451" s="143"/>
      <c r="CO451" s="143"/>
      <c r="CP451" s="143"/>
      <c r="CQ451" s="143"/>
      <c r="CR451" s="143"/>
      <c r="CS451" s="143"/>
      <c r="CT451" s="143"/>
      <c r="CU451" s="143"/>
      <c r="CV451" s="143"/>
      <c r="CW451" s="143"/>
      <c r="CX451" s="143"/>
      <c r="CY451" s="144"/>
      <c r="CZ451" s="126"/>
      <c r="DA451" s="131"/>
      <c r="DB451" s="131"/>
      <c r="DC451" s="131"/>
      <c r="DD451" s="131"/>
      <c r="DE451" s="127"/>
    </row>
    <row r="452" spans="1:110" ht="10.5" customHeight="1" thickTop="1">
      <c r="B452" s="126"/>
      <c r="C452" s="131"/>
      <c r="D452" s="131"/>
      <c r="E452" s="131"/>
      <c r="F452" s="131"/>
      <c r="G452" s="127"/>
      <c r="H452" s="154"/>
      <c r="I452" s="155"/>
      <c r="J452" s="155"/>
      <c r="K452" s="155"/>
      <c r="L452" s="155"/>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55"/>
      <c r="AI452" s="155"/>
      <c r="AJ452" s="155"/>
      <c r="AK452" s="155"/>
      <c r="AL452" s="155"/>
      <c r="AM452" s="155"/>
      <c r="AN452" s="155"/>
      <c r="AO452" s="155"/>
      <c r="AP452" s="155"/>
      <c r="AQ452" s="155"/>
      <c r="AR452" s="155"/>
      <c r="AS452" s="155"/>
      <c r="AT452" s="155"/>
      <c r="AU452" s="155"/>
      <c r="AV452" s="155"/>
      <c r="AW452" s="155"/>
      <c r="AX452" s="155"/>
      <c r="AY452" s="155"/>
      <c r="AZ452" s="155"/>
      <c r="BA452" s="155"/>
      <c r="BB452" s="156"/>
      <c r="BC452" s="126"/>
      <c r="BD452" s="127"/>
      <c r="BE452" s="174" t="s">
        <v>62</v>
      </c>
      <c r="BF452" s="175"/>
      <c r="BG452" s="175"/>
      <c r="BH452" s="175"/>
      <c r="BI452" s="175"/>
      <c r="BJ452" s="175"/>
      <c r="BK452" s="175"/>
      <c r="BL452" s="175"/>
      <c r="BM452" s="175"/>
      <c r="BN452" s="175"/>
      <c r="BO452" s="175"/>
      <c r="BP452" s="175"/>
      <c r="BQ452" s="175"/>
      <c r="BR452" s="175"/>
      <c r="BS452" s="175"/>
      <c r="BT452" s="175"/>
      <c r="BU452" s="176"/>
      <c r="BV452" s="180">
        <v>335000</v>
      </c>
      <c r="BW452" s="181"/>
      <c r="BX452" s="181"/>
      <c r="BY452" s="181"/>
      <c r="BZ452" s="181"/>
      <c r="CA452" s="181"/>
      <c r="CB452" s="181"/>
      <c r="CC452" s="181"/>
      <c r="CD452" s="181"/>
      <c r="CE452" s="181"/>
      <c r="CF452" s="181"/>
      <c r="CG452" s="181"/>
      <c r="CH452" s="181"/>
      <c r="CI452" s="181"/>
      <c r="CJ452" s="182"/>
      <c r="CK452" s="180">
        <v>9450</v>
      </c>
      <c r="CL452" s="181"/>
      <c r="CM452" s="181"/>
      <c r="CN452" s="181"/>
      <c r="CO452" s="181"/>
      <c r="CP452" s="181"/>
      <c r="CQ452" s="181"/>
      <c r="CR452" s="181"/>
      <c r="CS452" s="181"/>
      <c r="CT452" s="181"/>
      <c r="CU452" s="181"/>
      <c r="CV452" s="181"/>
      <c r="CW452" s="181"/>
      <c r="CX452" s="181"/>
      <c r="CY452" s="186"/>
      <c r="CZ452" s="126"/>
      <c r="DA452" s="131"/>
      <c r="DB452" s="131"/>
      <c r="DC452" s="131"/>
      <c r="DD452" s="131"/>
      <c r="DE452" s="127"/>
    </row>
    <row r="453" spans="1:110" ht="10.5" customHeight="1" thickBot="1">
      <c r="B453" s="128"/>
      <c r="C453" s="132"/>
      <c r="D453" s="132"/>
      <c r="E453" s="132"/>
      <c r="F453" s="132"/>
      <c r="G453" s="129"/>
      <c r="H453" s="157"/>
      <c r="I453" s="158"/>
      <c r="J453" s="158"/>
      <c r="K453" s="158"/>
      <c r="L453" s="158"/>
      <c r="M453" s="158"/>
      <c r="N453" s="158"/>
      <c r="O453" s="158"/>
      <c r="P453" s="158"/>
      <c r="Q453" s="158"/>
      <c r="R453" s="158"/>
      <c r="S453" s="158"/>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c r="BA453" s="158"/>
      <c r="BB453" s="159"/>
      <c r="BC453" s="128"/>
      <c r="BD453" s="129"/>
      <c r="BE453" s="177"/>
      <c r="BF453" s="178"/>
      <c r="BG453" s="178"/>
      <c r="BH453" s="178"/>
      <c r="BI453" s="178"/>
      <c r="BJ453" s="178"/>
      <c r="BK453" s="178"/>
      <c r="BL453" s="178"/>
      <c r="BM453" s="178"/>
      <c r="BN453" s="178"/>
      <c r="BO453" s="178"/>
      <c r="BP453" s="178"/>
      <c r="BQ453" s="178"/>
      <c r="BR453" s="178"/>
      <c r="BS453" s="178"/>
      <c r="BT453" s="178"/>
      <c r="BU453" s="179"/>
      <c r="BV453" s="183"/>
      <c r="BW453" s="184"/>
      <c r="BX453" s="184"/>
      <c r="BY453" s="184"/>
      <c r="BZ453" s="184"/>
      <c r="CA453" s="184"/>
      <c r="CB453" s="184"/>
      <c r="CC453" s="184"/>
      <c r="CD453" s="184"/>
      <c r="CE453" s="184"/>
      <c r="CF453" s="184"/>
      <c r="CG453" s="184"/>
      <c r="CH453" s="184"/>
      <c r="CI453" s="184"/>
      <c r="CJ453" s="185"/>
      <c r="CK453" s="183"/>
      <c r="CL453" s="184"/>
      <c r="CM453" s="184"/>
      <c r="CN453" s="184"/>
      <c r="CO453" s="184"/>
      <c r="CP453" s="184"/>
      <c r="CQ453" s="184"/>
      <c r="CR453" s="184"/>
      <c r="CS453" s="184"/>
      <c r="CT453" s="184"/>
      <c r="CU453" s="184"/>
      <c r="CV453" s="184"/>
      <c r="CW453" s="184"/>
      <c r="CX453" s="184"/>
      <c r="CY453" s="187"/>
      <c r="CZ453" s="128"/>
      <c r="DA453" s="132"/>
      <c r="DB453" s="132"/>
      <c r="DC453" s="132"/>
      <c r="DD453" s="132"/>
      <c r="DE453" s="129"/>
    </row>
    <row r="454" spans="1:110" ht="10.5" customHeight="1">
      <c r="B454" s="279" t="s">
        <v>130</v>
      </c>
      <c r="C454" s="280"/>
      <c r="D454" s="280"/>
      <c r="E454" s="280"/>
      <c r="F454" s="280"/>
      <c r="G454" s="280"/>
      <c r="H454" s="280"/>
      <c r="I454" s="280"/>
      <c r="J454" s="280"/>
      <c r="K454" s="280"/>
      <c r="L454" s="280"/>
      <c r="M454" s="280"/>
      <c r="N454" s="280"/>
      <c r="O454" s="280"/>
      <c r="P454" s="280"/>
      <c r="Q454" s="280"/>
      <c r="R454" s="280"/>
      <c r="S454" s="280"/>
      <c r="T454" s="280"/>
      <c r="U454" s="280"/>
      <c r="V454" s="280"/>
      <c r="W454" s="280"/>
      <c r="X454" s="280"/>
      <c r="Y454" s="280"/>
      <c r="Z454" s="280"/>
      <c r="AA454" s="280"/>
      <c r="AB454" s="280"/>
      <c r="AC454" s="280"/>
      <c r="AD454" s="280"/>
      <c r="AE454" s="280"/>
      <c r="AF454" s="280"/>
      <c r="AG454" s="280"/>
      <c r="AH454" s="280"/>
      <c r="AI454" s="280"/>
      <c r="AJ454" s="280"/>
      <c r="AK454" s="280"/>
      <c r="AL454" s="280"/>
      <c r="AM454" s="280"/>
      <c r="AN454" s="280"/>
      <c r="AO454" s="280"/>
      <c r="AP454" s="280"/>
      <c r="AQ454" s="280"/>
      <c r="AR454" s="280"/>
      <c r="AS454" s="280"/>
      <c r="AT454" s="280"/>
      <c r="AU454" s="280"/>
      <c r="AV454" s="280"/>
      <c r="AW454" s="280"/>
      <c r="AX454" s="280"/>
      <c r="AY454" s="280"/>
      <c r="AZ454" s="280"/>
      <c r="BA454" s="280"/>
      <c r="BB454" s="280"/>
      <c r="BC454" s="280"/>
      <c r="BD454" s="280"/>
      <c r="BE454" s="280"/>
      <c r="BF454" s="280"/>
      <c r="BG454" s="280"/>
      <c r="BH454" s="280"/>
      <c r="BI454" s="280"/>
      <c r="BJ454" s="280"/>
      <c r="BK454" s="280"/>
      <c r="BL454" s="280"/>
      <c r="BM454" s="280"/>
      <c r="BN454" s="280"/>
      <c r="BO454" s="280"/>
      <c r="BP454" s="280"/>
      <c r="BQ454" s="280"/>
      <c r="BR454" s="280"/>
      <c r="BS454" s="280"/>
      <c r="BT454" s="280"/>
      <c r="BU454" s="280"/>
      <c r="BV454" s="280"/>
      <c r="BW454" s="280"/>
      <c r="BX454" s="280"/>
      <c r="BY454" s="280"/>
      <c r="BZ454" s="280"/>
      <c r="CA454" s="280"/>
      <c r="CB454" s="280"/>
      <c r="CC454" s="280"/>
      <c r="CD454" s="280"/>
      <c r="CE454" s="280"/>
      <c r="CF454" s="280"/>
      <c r="CG454" s="280"/>
      <c r="CH454" s="280"/>
      <c r="CI454" s="280"/>
      <c r="CJ454" s="280"/>
      <c r="CK454" s="280"/>
      <c r="CL454" s="280"/>
      <c r="CM454" s="280"/>
      <c r="CN454" s="280"/>
      <c r="CO454" s="280"/>
      <c r="CP454" s="280"/>
      <c r="CQ454" s="280"/>
      <c r="CR454" s="280"/>
      <c r="CS454" s="280"/>
      <c r="CT454" s="280"/>
      <c r="CU454" s="280"/>
      <c r="CV454" s="280"/>
      <c r="CW454" s="280"/>
      <c r="CX454" s="280"/>
      <c r="CY454" s="280"/>
      <c r="CZ454" s="280"/>
      <c r="DA454" s="280"/>
      <c r="DB454" s="280"/>
      <c r="DC454" s="280"/>
      <c r="DD454" s="280"/>
      <c r="DE454" s="281"/>
    </row>
    <row r="455" spans="1:110" ht="10.5" customHeight="1" thickBot="1">
      <c r="B455" s="279"/>
      <c r="C455" s="280"/>
      <c r="D455" s="280"/>
      <c r="E455" s="280"/>
      <c r="F455" s="280"/>
      <c r="G455" s="280"/>
      <c r="H455" s="280"/>
      <c r="I455" s="280"/>
      <c r="J455" s="280"/>
      <c r="K455" s="280"/>
      <c r="L455" s="280"/>
      <c r="M455" s="280"/>
      <c r="N455" s="280"/>
      <c r="O455" s="280"/>
      <c r="P455" s="280"/>
      <c r="Q455" s="280"/>
      <c r="R455" s="280"/>
      <c r="S455" s="280"/>
      <c r="T455" s="280"/>
      <c r="U455" s="280"/>
      <c r="V455" s="280"/>
      <c r="W455" s="280"/>
      <c r="X455" s="280"/>
      <c r="Y455" s="280"/>
      <c r="Z455" s="280"/>
      <c r="AA455" s="280"/>
      <c r="AB455" s="280"/>
      <c r="AC455" s="280"/>
      <c r="AD455" s="280"/>
      <c r="AE455" s="280"/>
      <c r="AF455" s="280"/>
      <c r="AG455" s="280"/>
      <c r="AH455" s="280"/>
      <c r="AI455" s="280"/>
      <c r="AJ455" s="280"/>
      <c r="AK455" s="280"/>
      <c r="AL455" s="280"/>
      <c r="AM455" s="280"/>
      <c r="AN455" s="280"/>
      <c r="AO455" s="280"/>
      <c r="AP455" s="280"/>
      <c r="AQ455" s="280"/>
      <c r="AR455" s="280"/>
      <c r="AS455" s="280"/>
      <c r="AT455" s="280"/>
      <c r="AU455" s="280"/>
      <c r="AV455" s="280"/>
      <c r="AW455" s="280"/>
      <c r="AX455" s="280"/>
      <c r="AY455" s="280"/>
      <c r="AZ455" s="280"/>
      <c r="BA455" s="280"/>
      <c r="BB455" s="280"/>
      <c r="BC455" s="280"/>
      <c r="BD455" s="280"/>
      <c r="BE455" s="280"/>
      <c r="BF455" s="280"/>
      <c r="BG455" s="280"/>
      <c r="BH455" s="280"/>
      <c r="BI455" s="280"/>
      <c r="BJ455" s="280"/>
      <c r="BK455" s="280"/>
      <c r="BL455" s="280"/>
      <c r="BM455" s="280"/>
      <c r="BN455" s="280"/>
      <c r="BO455" s="280"/>
      <c r="BP455" s="280"/>
      <c r="BQ455" s="280"/>
      <c r="BR455" s="280"/>
      <c r="BS455" s="280"/>
      <c r="BT455" s="280"/>
      <c r="BU455" s="280"/>
      <c r="BV455" s="280"/>
      <c r="BW455" s="280"/>
      <c r="BX455" s="280"/>
      <c r="BY455" s="280"/>
      <c r="BZ455" s="280"/>
      <c r="CA455" s="280"/>
      <c r="CB455" s="280"/>
      <c r="CC455" s="280"/>
      <c r="CD455" s="280"/>
      <c r="CE455" s="280"/>
      <c r="CF455" s="280"/>
      <c r="CG455" s="280"/>
      <c r="CH455" s="280"/>
      <c r="CI455" s="280"/>
      <c r="CJ455" s="280"/>
      <c r="CK455" s="280"/>
      <c r="CL455" s="280"/>
      <c r="CM455" s="280"/>
      <c r="CN455" s="280"/>
      <c r="CO455" s="280"/>
      <c r="CP455" s="280"/>
      <c r="CQ455" s="280"/>
      <c r="CR455" s="280"/>
      <c r="CS455" s="280"/>
      <c r="CT455" s="280"/>
      <c r="CU455" s="280"/>
      <c r="CV455" s="280"/>
      <c r="CW455" s="280"/>
      <c r="CX455" s="280"/>
      <c r="CY455" s="280"/>
      <c r="CZ455" s="280"/>
      <c r="DA455" s="280"/>
      <c r="DB455" s="280"/>
      <c r="DC455" s="280"/>
      <c r="DD455" s="280"/>
      <c r="DE455" s="281"/>
    </row>
    <row r="456" spans="1:110" ht="10.5" customHeight="1">
      <c r="B456" s="208" t="s">
        <v>84</v>
      </c>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c r="AA456" s="209"/>
      <c r="AB456" s="209"/>
      <c r="AC456" s="209"/>
      <c r="AD456" s="209"/>
      <c r="AE456" s="209"/>
      <c r="AF456" s="209"/>
      <c r="AG456" s="209"/>
      <c r="AH456" s="209"/>
      <c r="AI456" s="209"/>
      <c r="AJ456" s="209"/>
      <c r="AK456" s="209"/>
      <c r="AL456" s="209"/>
      <c r="AM456" s="209"/>
      <c r="AN456" s="209"/>
      <c r="AO456" s="209"/>
      <c r="AP456" s="209"/>
      <c r="AQ456" s="209"/>
      <c r="AR456" s="209"/>
      <c r="AS456" s="209"/>
      <c r="AT456" s="209"/>
      <c r="AU456" s="209"/>
      <c r="AV456" s="209"/>
      <c r="AW456" s="209"/>
      <c r="AX456" s="209"/>
      <c r="AY456" s="209"/>
      <c r="AZ456" s="209"/>
      <c r="BA456" s="209"/>
      <c r="BB456" s="209"/>
      <c r="BC456" s="209"/>
      <c r="BD456" s="209"/>
      <c r="BE456" s="209"/>
      <c r="BF456" s="209"/>
      <c r="BG456" s="209"/>
      <c r="BH456" s="209"/>
      <c r="BI456" s="209"/>
      <c r="BJ456" s="209"/>
      <c r="BK456" s="209"/>
      <c r="BL456" s="209"/>
      <c r="BM456" s="209"/>
      <c r="BN456" s="209"/>
      <c r="BO456" s="209"/>
      <c r="BP456" s="209"/>
      <c r="BQ456" s="209"/>
      <c r="BR456" s="209"/>
      <c r="BS456" s="209"/>
      <c r="BT456" s="209"/>
      <c r="BU456" s="209"/>
      <c r="BV456" s="209"/>
      <c r="BW456" s="209"/>
      <c r="BX456" s="209"/>
      <c r="BY456" s="209"/>
      <c r="BZ456" s="209"/>
      <c r="CA456" s="209"/>
      <c r="CB456" s="209"/>
      <c r="CC456" s="209"/>
      <c r="CD456" s="209"/>
      <c r="CE456" s="209"/>
      <c r="CF456" s="209"/>
      <c r="CG456" s="209"/>
      <c r="CH456" s="209"/>
      <c r="CI456" s="209"/>
      <c r="CJ456" s="209"/>
      <c r="CK456" s="209"/>
      <c r="CL456" s="209"/>
      <c r="CM456" s="209"/>
      <c r="CN456" s="209"/>
      <c r="CO456" s="209"/>
      <c r="CP456" s="209"/>
      <c r="CQ456" s="209"/>
      <c r="CR456" s="209"/>
      <c r="CS456" s="209"/>
      <c r="CT456" s="209"/>
      <c r="CU456" s="209"/>
      <c r="CV456" s="209"/>
      <c r="CW456" s="209"/>
      <c r="CX456" s="209"/>
      <c r="CY456" s="209"/>
      <c r="CZ456" s="209"/>
      <c r="DA456" s="209"/>
      <c r="DB456" s="209"/>
      <c r="DC456" s="209"/>
      <c r="DD456" s="209"/>
      <c r="DE456" s="210"/>
    </row>
    <row r="457" spans="1:110" ht="10.5" customHeight="1" thickBot="1">
      <c r="A457" s="21"/>
      <c r="B457" s="211"/>
      <c r="C457" s="212"/>
      <c r="D457" s="212"/>
      <c r="E457" s="212"/>
      <c r="F457" s="212"/>
      <c r="G457" s="212"/>
      <c r="H457" s="212"/>
      <c r="I457" s="212"/>
      <c r="J457" s="212"/>
      <c r="K457" s="212"/>
      <c r="L457" s="212"/>
      <c r="M457" s="212"/>
      <c r="N457" s="212"/>
      <c r="O457" s="212"/>
      <c r="P457" s="212"/>
      <c r="Q457" s="212"/>
      <c r="R457" s="212"/>
      <c r="S457" s="212"/>
      <c r="T457" s="212"/>
      <c r="U457" s="212"/>
      <c r="V457" s="212"/>
      <c r="W457" s="212"/>
      <c r="X457" s="212"/>
      <c r="Y457" s="212"/>
      <c r="Z457" s="212"/>
      <c r="AA457" s="212"/>
      <c r="AB457" s="212"/>
      <c r="AC457" s="212"/>
      <c r="AD457" s="212"/>
      <c r="AE457" s="212"/>
      <c r="AF457" s="212"/>
      <c r="AG457" s="212"/>
      <c r="AH457" s="212"/>
      <c r="AI457" s="212"/>
      <c r="AJ457" s="212"/>
      <c r="AK457" s="212"/>
      <c r="AL457" s="212"/>
      <c r="AM457" s="212"/>
      <c r="AN457" s="212"/>
      <c r="AO457" s="212"/>
      <c r="AP457" s="212"/>
      <c r="AQ457" s="212"/>
      <c r="AR457" s="212"/>
      <c r="AS457" s="212"/>
      <c r="AT457" s="212"/>
      <c r="AU457" s="212"/>
      <c r="AV457" s="212"/>
      <c r="AW457" s="212"/>
      <c r="AX457" s="212"/>
      <c r="AY457" s="212"/>
      <c r="AZ457" s="212"/>
      <c r="BA457" s="212"/>
      <c r="BB457" s="212"/>
      <c r="BC457" s="212"/>
      <c r="BD457" s="212"/>
      <c r="BE457" s="212"/>
      <c r="BF457" s="212"/>
      <c r="BG457" s="212"/>
      <c r="BH457" s="212"/>
      <c r="BI457" s="212"/>
      <c r="BJ457" s="212"/>
      <c r="BK457" s="212"/>
      <c r="BL457" s="212"/>
      <c r="BM457" s="212"/>
      <c r="BN457" s="212"/>
      <c r="BO457" s="212"/>
      <c r="BP457" s="212"/>
      <c r="BQ457" s="212"/>
      <c r="BR457" s="212"/>
      <c r="BS457" s="212"/>
      <c r="BT457" s="212"/>
      <c r="BU457" s="212"/>
      <c r="BV457" s="212"/>
      <c r="BW457" s="212"/>
      <c r="BX457" s="212"/>
      <c r="BY457" s="212"/>
      <c r="BZ457" s="212"/>
      <c r="CA457" s="212"/>
      <c r="CB457" s="212"/>
      <c r="CC457" s="212"/>
      <c r="CD457" s="212"/>
      <c r="CE457" s="212"/>
      <c r="CF457" s="212"/>
      <c r="CG457" s="212"/>
      <c r="CH457" s="212"/>
      <c r="CI457" s="212"/>
      <c r="CJ457" s="212"/>
      <c r="CK457" s="212"/>
      <c r="CL457" s="212"/>
      <c r="CM457" s="212"/>
      <c r="CN457" s="212"/>
      <c r="CO457" s="212"/>
      <c r="CP457" s="212"/>
      <c r="CQ457" s="212"/>
      <c r="CR457" s="212"/>
      <c r="CS457" s="212"/>
      <c r="CT457" s="212"/>
      <c r="CU457" s="212"/>
      <c r="CV457" s="212"/>
      <c r="CW457" s="212"/>
      <c r="CX457" s="212"/>
      <c r="CY457" s="212"/>
      <c r="CZ457" s="212"/>
      <c r="DA457" s="212"/>
      <c r="DB457" s="212"/>
      <c r="DC457" s="212"/>
      <c r="DD457" s="212"/>
      <c r="DE457" s="213"/>
      <c r="DF457" s="21"/>
    </row>
    <row r="458" spans="1:110" ht="10.5" customHeight="1">
      <c r="B458" s="261" t="s">
        <v>116</v>
      </c>
      <c r="C458" s="262"/>
      <c r="D458" s="262"/>
      <c r="E458" s="262"/>
      <c r="F458" s="262"/>
      <c r="G458" s="262"/>
      <c r="H458" s="262"/>
      <c r="I458" s="262"/>
      <c r="J458" s="262"/>
      <c r="K458" s="262"/>
      <c r="L458" s="262"/>
      <c r="M458" s="262"/>
      <c r="N458" s="262"/>
      <c r="O458" s="262"/>
      <c r="P458" s="262"/>
      <c r="Q458" s="262"/>
      <c r="R458" s="262"/>
      <c r="S458" s="262"/>
      <c r="T458" s="262"/>
      <c r="U458" s="262"/>
      <c r="V458" s="262"/>
      <c r="W458" s="262"/>
      <c r="X458" s="262"/>
      <c r="Y458" s="262"/>
      <c r="Z458" s="262"/>
      <c r="AA458" s="262"/>
      <c r="AB458" s="262"/>
      <c r="AC458" s="262"/>
      <c r="AD458" s="262"/>
      <c r="AE458" s="262"/>
      <c r="AF458" s="262"/>
      <c r="AG458" s="262"/>
      <c r="AH458" s="262"/>
      <c r="AI458" s="262"/>
      <c r="AJ458" s="262"/>
      <c r="AK458" s="262"/>
      <c r="AL458" s="262"/>
      <c r="AM458" s="262"/>
      <c r="AN458" s="262"/>
      <c r="AO458" s="262"/>
      <c r="AP458" s="262"/>
      <c r="AQ458" s="262"/>
      <c r="AR458" s="262"/>
      <c r="AS458" s="262"/>
      <c r="AT458" s="262"/>
      <c r="AU458" s="262"/>
      <c r="AV458" s="262"/>
      <c r="AW458" s="262"/>
      <c r="AX458" s="262"/>
      <c r="AY458" s="262"/>
      <c r="AZ458" s="262"/>
      <c r="BA458" s="262"/>
      <c r="BB458" s="262"/>
      <c r="BC458" s="262"/>
      <c r="BD458" s="262"/>
      <c r="BE458" s="262"/>
      <c r="BF458" s="262"/>
      <c r="BG458" s="262"/>
      <c r="BH458" s="262"/>
      <c r="BI458" s="262"/>
      <c r="BJ458" s="262"/>
      <c r="BK458" s="262"/>
      <c r="BL458" s="262"/>
      <c r="BM458" s="262"/>
      <c r="BN458" s="262"/>
      <c r="BO458" s="262"/>
      <c r="BP458" s="262"/>
      <c r="BQ458" s="262"/>
      <c r="BR458" s="262"/>
      <c r="BS458" s="262"/>
      <c r="BT458" s="262"/>
      <c r="BU458" s="262"/>
      <c r="BV458" s="262"/>
      <c r="BW458" s="262"/>
      <c r="BX458" s="262"/>
      <c r="BY458" s="262"/>
      <c r="BZ458" s="262"/>
      <c r="CA458" s="262"/>
      <c r="CB458" s="262"/>
      <c r="CC458" s="262"/>
      <c r="CD458" s="262"/>
      <c r="CE458" s="262"/>
      <c r="CF458" s="262"/>
      <c r="CG458" s="262"/>
      <c r="CH458" s="262"/>
      <c r="CI458" s="262"/>
      <c r="CJ458" s="262"/>
      <c r="CK458" s="262"/>
      <c r="CL458" s="262"/>
      <c r="CM458" s="262"/>
      <c r="CN458" s="262"/>
      <c r="CO458" s="262"/>
      <c r="CP458" s="262"/>
      <c r="CQ458" s="262"/>
      <c r="CR458" s="262"/>
      <c r="CS458" s="262"/>
      <c r="CT458" s="262"/>
      <c r="CU458" s="262"/>
      <c r="CV458" s="262"/>
      <c r="CW458" s="262"/>
      <c r="CX458" s="262"/>
      <c r="CY458" s="262"/>
      <c r="CZ458" s="262"/>
      <c r="DA458" s="262"/>
      <c r="DB458" s="262"/>
      <c r="DC458" s="262"/>
      <c r="DD458" s="262"/>
      <c r="DE458" s="263"/>
    </row>
    <row r="459" spans="1:110" ht="10.5" customHeight="1">
      <c r="B459" s="264"/>
      <c r="C459" s="265"/>
      <c r="D459" s="265"/>
      <c r="E459" s="265"/>
      <c r="F459" s="265"/>
      <c r="G459" s="265"/>
      <c r="H459" s="265"/>
      <c r="I459" s="265"/>
      <c r="J459" s="265"/>
      <c r="K459" s="265"/>
      <c r="L459" s="265"/>
      <c r="M459" s="265"/>
      <c r="N459" s="265"/>
      <c r="O459" s="265"/>
      <c r="P459" s="265"/>
      <c r="Q459" s="265"/>
      <c r="R459" s="265"/>
      <c r="S459" s="265"/>
      <c r="T459" s="265"/>
      <c r="U459" s="265"/>
      <c r="V459" s="265"/>
      <c r="W459" s="265"/>
      <c r="X459" s="265"/>
      <c r="Y459" s="265"/>
      <c r="Z459" s="265"/>
      <c r="AA459" s="265"/>
      <c r="AB459" s="265"/>
      <c r="AC459" s="265"/>
      <c r="AD459" s="265"/>
      <c r="AE459" s="265"/>
      <c r="AF459" s="265"/>
      <c r="AG459" s="265"/>
      <c r="AH459" s="265"/>
      <c r="AI459" s="265"/>
      <c r="AJ459" s="265"/>
      <c r="AK459" s="265"/>
      <c r="AL459" s="265"/>
      <c r="AM459" s="265"/>
      <c r="AN459" s="265"/>
      <c r="AO459" s="265"/>
      <c r="AP459" s="265"/>
      <c r="AQ459" s="265"/>
      <c r="AR459" s="265"/>
      <c r="AS459" s="265"/>
      <c r="AT459" s="265"/>
      <c r="AU459" s="265"/>
      <c r="AV459" s="265"/>
      <c r="AW459" s="265"/>
      <c r="AX459" s="265"/>
      <c r="AY459" s="265"/>
      <c r="AZ459" s="265"/>
      <c r="BA459" s="265"/>
      <c r="BB459" s="265"/>
      <c r="BC459" s="265"/>
      <c r="BD459" s="265"/>
      <c r="BE459" s="265"/>
      <c r="BF459" s="265"/>
      <c r="BG459" s="265"/>
      <c r="BH459" s="265"/>
      <c r="BI459" s="265"/>
      <c r="BJ459" s="265"/>
      <c r="BK459" s="265"/>
      <c r="BL459" s="265"/>
      <c r="BM459" s="265"/>
      <c r="BN459" s="265"/>
      <c r="BO459" s="265"/>
      <c r="BP459" s="265"/>
      <c r="BQ459" s="265"/>
      <c r="BR459" s="265"/>
      <c r="BS459" s="265"/>
      <c r="BT459" s="265"/>
      <c r="BU459" s="265"/>
      <c r="BV459" s="265"/>
      <c r="BW459" s="265"/>
      <c r="BX459" s="265"/>
      <c r="BY459" s="265"/>
      <c r="BZ459" s="265"/>
      <c r="CA459" s="265"/>
      <c r="CB459" s="265"/>
      <c r="CC459" s="265"/>
      <c r="CD459" s="265"/>
      <c r="CE459" s="265"/>
      <c r="CF459" s="265"/>
      <c r="CG459" s="265"/>
      <c r="CH459" s="265"/>
      <c r="CI459" s="265"/>
      <c r="CJ459" s="265"/>
      <c r="CK459" s="265"/>
      <c r="CL459" s="265"/>
      <c r="CM459" s="265"/>
      <c r="CN459" s="265"/>
      <c r="CO459" s="265"/>
      <c r="CP459" s="265"/>
      <c r="CQ459" s="265"/>
      <c r="CR459" s="265"/>
      <c r="CS459" s="265"/>
      <c r="CT459" s="265"/>
      <c r="CU459" s="265"/>
      <c r="CV459" s="265"/>
      <c r="CW459" s="265"/>
      <c r="CX459" s="265"/>
      <c r="CY459" s="265"/>
      <c r="CZ459" s="265"/>
      <c r="DA459" s="265"/>
      <c r="DB459" s="265"/>
      <c r="DC459" s="265"/>
      <c r="DD459" s="265"/>
      <c r="DE459" s="266"/>
    </row>
    <row r="460" spans="1:110" ht="10.5" customHeight="1">
      <c r="B460" s="264"/>
      <c r="C460" s="265"/>
      <c r="D460" s="265"/>
      <c r="E460" s="265"/>
      <c r="F460" s="265"/>
      <c r="G460" s="265"/>
      <c r="H460" s="265"/>
      <c r="I460" s="265"/>
      <c r="J460" s="265"/>
      <c r="K460" s="265"/>
      <c r="L460" s="265"/>
      <c r="M460" s="265"/>
      <c r="N460" s="265"/>
      <c r="O460" s="265"/>
      <c r="P460" s="265"/>
      <c r="Q460" s="265"/>
      <c r="R460" s="265"/>
      <c r="S460" s="265"/>
      <c r="T460" s="265"/>
      <c r="U460" s="265"/>
      <c r="V460" s="265"/>
      <c r="W460" s="265"/>
      <c r="X460" s="265"/>
      <c r="Y460" s="265"/>
      <c r="Z460" s="265"/>
      <c r="AA460" s="265"/>
      <c r="AB460" s="265"/>
      <c r="AC460" s="265"/>
      <c r="AD460" s="265"/>
      <c r="AE460" s="265"/>
      <c r="AF460" s="265"/>
      <c r="AG460" s="265"/>
      <c r="AH460" s="265"/>
      <c r="AI460" s="265"/>
      <c r="AJ460" s="265"/>
      <c r="AK460" s="265"/>
      <c r="AL460" s="265"/>
      <c r="AM460" s="265"/>
      <c r="AN460" s="265"/>
      <c r="AO460" s="265"/>
      <c r="AP460" s="265"/>
      <c r="AQ460" s="265"/>
      <c r="AR460" s="265"/>
      <c r="AS460" s="265"/>
      <c r="AT460" s="265"/>
      <c r="AU460" s="265"/>
      <c r="AV460" s="265"/>
      <c r="AW460" s="265"/>
      <c r="AX460" s="265"/>
      <c r="AY460" s="265"/>
      <c r="AZ460" s="265"/>
      <c r="BA460" s="265"/>
      <c r="BB460" s="265"/>
      <c r="BC460" s="265"/>
      <c r="BD460" s="265"/>
      <c r="BE460" s="265"/>
      <c r="BF460" s="265"/>
      <c r="BG460" s="265"/>
      <c r="BH460" s="265"/>
      <c r="BI460" s="265"/>
      <c r="BJ460" s="265"/>
      <c r="BK460" s="265"/>
      <c r="BL460" s="265"/>
      <c r="BM460" s="265"/>
      <c r="BN460" s="265"/>
      <c r="BO460" s="265"/>
      <c r="BP460" s="265"/>
      <c r="BQ460" s="265"/>
      <c r="BR460" s="265"/>
      <c r="BS460" s="265"/>
      <c r="BT460" s="265"/>
      <c r="BU460" s="265"/>
      <c r="BV460" s="265"/>
      <c r="BW460" s="265"/>
      <c r="BX460" s="265"/>
      <c r="BY460" s="265"/>
      <c r="BZ460" s="265"/>
      <c r="CA460" s="265"/>
      <c r="CB460" s="265"/>
      <c r="CC460" s="265"/>
      <c r="CD460" s="265"/>
      <c r="CE460" s="265"/>
      <c r="CF460" s="265"/>
      <c r="CG460" s="265"/>
      <c r="CH460" s="265"/>
      <c r="CI460" s="265"/>
      <c r="CJ460" s="265"/>
      <c r="CK460" s="265"/>
      <c r="CL460" s="265"/>
      <c r="CM460" s="265"/>
      <c r="CN460" s="265"/>
      <c r="CO460" s="265"/>
      <c r="CP460" s="265"/>
      <c r="CQ460" s="265"/>
      <c r="CR460" s="265"/>
      <c r="CS460" s="265"/>
      <c r="CT460" s="265"/>
      <c r="CU460" s="265"/>
      <c r="CV460" s="265"/>
      <c r="CW460" s="265"/>
      <c r="CX460" s="265"/>
      <c r="CY460" s="265"/>
      <c r="CZ460" s="265"/>
      <c r="DA460" s="265"/>
      <c r="DB460" s="265"/>
      <c r="DC460" s="265"/>
      <c r="DD460" s="265"/>
      <c r="DE460" s="266"/>
    </row>
    <row r="461" spans="1:110" ht="10.5" customHeight="1">
      <c r="B461" s="264"/>
      <c r="C461" s="265"/>
      <c r="D461" s="265"/>
      <c r="E461" s="265"/>
      <c r="F461" s="265"/>
      <c r="G461" s="265"/>
      <c r="H461" s="265"/>
      <c r="I461" s="265"/>
      <c r="J461" s="265"/>
      <c r="K461" s="265"/>
      <c r="L461" s="265"/>
      <c r="M461" s="265"/>
      <c r="N461" s="265"/>
      <c r="O461" s="265"/>
      <c r="P461" s="265"/>
      <c r="Q461" s="265"/>
      <c r="R461" s="265"/>
      <c r="S461" s="265"/>
      <c r="T461" s="265"/>
      <c r="U461" s="265"/>
      <c r="V461" s="265"/>
      <c r="W461" s="265"/>
      <c r="X461" s="265"/>
      <c r="Y461" s="265"/>
      <c r="Z461" s="265"/>
      <c r="AA461" s="265"/>
      <c r="AB461" s="265"/>
      <c r="AC461" s="265"/>
      <c r="AD461" s="265"/>
      <c r="AE461" s="265"/>
      <c r="AF461" s="265"/>
      <c r="AG461" s="265"/>
      <c r="AH461" s="265"/>
      <c r="AI461" s="265"/>
      <c r="AJ461" s="265"/>
      <c r="AK461" s="265"/>
      <c r="AL461" s="265"/>
      <c r="AM461" s="265"/>
      <c r="AN461" s="265"/>
      <c r="AO461" s="265"/>
      <c r="AP461" s="265"/>
      <c r="AQ461" s="265"/>
      <c r="AR461" s="265"/>
      <c r="AS461" s="265"/>
      <c r="AT461" s="265"/>
      <c r="AU461" s="265"/>
      <c r="AV461" s="265"/>
      <c r="AW461" s="265"/>
      <c r="AX461" s="265"/>
      <c r="AY461" s="265"/>
      <c r="AZ461" s="265"/>
      <c r="BA461" s="265"/>
      <c r="BB461" s="265"/>
      <c r="BC461" s="265"/>
      <c r="BD461" s="265"/>
      <c r="BE461" s="265"/>
      <c r="BF461" s="265"/>
      <c r="BG461" s="265"/>
      <c r="BH461" s="265"/>
      <c r="BI461" s="265"/>
      <c r="BJ461" s="265"/>
      <c r="BK461" s="265"/>
      <c r="BL461" s="265"/>
      <c r="BM461" s="265"/>
      <c r="BN461" s="265"/>
      <c r="BO461" s="265"/>
      <c r="BP461" s="265"/>
      <c r="BQ461" s="265"/>
      <c r="BR461" s="265"/>
      <c r="BS461" s="265"/>
      <c r="BT461" s="265"/>
      <c r="BU461" s="265"/>
      <c r="BV461" s="265"/>
      <c r="BW461" s="265"/>
      <c r="BX461" s="265"/>
      <c r="BY461" s="265"/>
      <c r="BZ461" s="265"/>
      <c r="CA461" s="265"/>
      <c r="CB461" s="265"/>
      <c r="CC461" s="265"/>
      <c r="CD461" s="265"/>
      <c r="CE461" s="265"/>
      <c r="CF461" s="265"/>
      <c r="CG461" s="265"/>
      <c r="CH461" s="265"/>
      <c r="CI461" s="265"/>
      <c r="CJ461" s="265"/>
      <c r="CK461" s="265"/>
      <c r="CL461" s="265"/>
      <c r="CM461" s="265"/>
      <c r="CN461" s="265"/>
      <c r="CO461" s="265"/>
      <c r="CP461" s="265"/>
      <c r="CQ461" s="265"/>
      <c r="CR461" s="265"/>
      <c r="CS461" s="265"/>
      <c r="CT461" s="265"/>
      <c r="CU461" s="265"/>
      <c r="CV461" s="265"/>
      <c r="CW461" s="265"/>
      <c r="CX461" s="265"/>
      <c r="CY461" s="265"/>
      <c r="CZ461" s="265"/>
      <c r="DA461" s="265"/>
      <c r="DB461" s="265"/>
      <c r="DC461" s="265"/>
      <c r="DD461" s="265"/>
      <c r="DE461" s="266"/>
    </row>
    <row r="462" spans="1:110" ht="10.5" customHeight="1">
      <c r="B462" s="264"/>
      <c r="C462" s="265"/>
      <c r="D462" s="265"/>
      <c r="E462" s="265"/>
      <c r="F462" s="265"/>
      <c r="G462" s="265"/>
      <c r="H462" s="265"/>
      <c r="I462" s="265"/>
      <c r="J462" s="265"/>
      <c r="K462" s="265"/>
      <c r="L462" s="265"/>
      <c r="M462" s="265"/>
      <c r="N462" s="265"/>
      <c r="O462" s="265"/>
      <c r="P462" s="265"/>
      <c r="Q462" s="265"/>
      <c r="R462" s="265"/>
      <c r="S462" s="265"/>
      <c r="T462" s="265"/>
      <c r="U462" s="265"/>
      <c r="V462" s="265"/>
      <c r="W462" s="265"/>
      <c r="X462" s="265"/>
      <c r="Y462" s="265"/>
      <c r="Z462" s="265"/>
      <c r="AA462" s="265"/>
      <c r="AB462" s="265"/>
      <c r="AC462" s="265"/>
      <c r="AD462" s="265"/>
      <c r="AE462" s="265"/>
      <c r="AF462" s="265"/>
      <c r="AG462" s="265"/>
      <c r="AH462" s="265"/>
      <c r="AI462" s="265"/>
      <c r="AJ462" s="265"/>
      <c r="AK462" s="265"/>
      <c r="AL462" s="265"/>
      <c r="AM462" s="265"/>
      <c r="AN462" s="265"/>
      <c r="AO462" s="265"/>
      <c r="AP462" s="265"/>
      <c r="AQ462" s="265"/>
      <c r="AR462" s="265"/>
      <c r="AS462" s="265"/>
      <c r="AT462" s="265"/>
      <c r="AU462" s="265"/>
      <c r="AV462" s="265"/>
      <c r="AW462" s="265"/>
      <c r="AX462" s="265"/>
      <c r="AY462" s="265"/>
      <c r="AZ462" s="265"/>
      <c r="BA462" s="265"/>
      <c r="BB462" s="265"/>
      <c r="BC462" s="265"/>
      <c r="BD462" s="265"/>
      <c r="BE462" s="265"/>
      <c r="BF462" s="265"/>
      <c r="BG462" s="265"/>
      <c r="BH462" s="265"/>
      <c r="BI462" s="265"/>
      <c r="BJ462" s="265"/>
      <c r="BK462" s="265"/>
      <c r="BL462" s="265"/>
      <c r="BM462" s="265"/>
      <c r="BN462" s="265"/>
      <c r="BO462" s="265"/>
      <c r="BP462" s="265"/>
      <c r="BQ462" s="265"/>
      <c r="BR462" s="265"/>
      <c r="BS462" s="265"/>
      <c r="BT462" s="265"/>
      <c r="BU462" s="265"/>
      <c r="BV462" s="265"/>
      <c r="BW462" s="265"/>
      <c r="BX462" s="265"/>
      <c r="BY462" s="265"/>
      <c r="BZ462" s="265"/>
      <c r="CA462" s="265"/>
      <c r="CB462" s="265"/>
      <c r="CC462" s="265"/>
      <c r="CD462" s="265"/>
      <c r="CE462" s="265"/>
      <c r="CF462" s="265"/>
      <c r="CG462" s="265"/>
      <c r="CH462" s="265"/>
      <c r="CI462" s="265"/>
      <c r="CJ462" s="265"/>
      <c r="CK462" s="265"/>
      <c r="CL462" s="265"/>
      <c r="CM462" s="265"/>
      <c r="CN462" s="265"/>
      <c r="CO462" s="265"/>
      <c r="CP462" s="265"/>
      <c r="CQ462" s="265"/>
      <c r="CR462" s="265"/>
      <c r="CS462" s="265"/>
      <c r="CT462" s="265"/>
      <c r="CU462" s="265"/>
      <c r="CV462" s="265"/>
      <c r="CW462" s="265"/>
      <c r="CX462" s="265"/>
      <c r="CY462" s="265"/>
      <c r="CZ462" s="265"/>
      <c r="DA462" s="265"/>
      <c r="DB462" s="265"/>
      <c r="DC462" s="265"/>
      <c r="DD462" s="265"/>
      <c r="DE462" s="266"/>
    </row>
    <row r="463" spans="1:110" ht="10.5" customHeight="1">
      <c r="B463" s="264"/>
      <c r="C463" s="265"/>
      <c r="D463" s="265"/>
      <c r="E463" s="265"/>
      <c r="F463" s="265"/>
      <c r="G463" s="265"/>
      <c r="H463" s="265"/>
      <c r="I463" s="265"/>
      <c r="J463" s="265"/>
      <c r="K463" s="265"/>
      <c r="L463" s="265"/>
      <c r="M463" s="265"/>
      <c r="N463" s="265"/>
      <c r="O463" s="265"/>
      <c r="P463" s="265"/>
      <c r="Q463" s="265"/>
      <c r="R463" s="265"/>
      <c r="S463" s="265"/>
      <c r="T463" s="265"/>
      <c r="U463" s="265"/>
      <c r="V463" s="265"/>
      <c r="W463" s="265"/>
      <c r="X463" s="265"/>
      <c r="Y463" s="265"/>
      <c r="Z463" s="265"/>
      <c r="AA463" s="265"/>
      <c r="AB463" s="265"/>
      <c r="AC463" s="265"/>
      <c r="AD463" s="265"/>
      <c r="AE463" s="265"/>
      <c r="AF463" s="265"/>
      <c r="AG463" s="265"/>
      <c r="AH463" s="265"/>
      <c r="AI463" s="265"/>
      <c r="AJ463" s="265"/>
      <c r="AK463" s="265"/>
      <c r="AL463" s="265"/>
      <c r="AM463" s="265"/>
      <c r="AN463" s="265"/>
      <c r="AO463" s="265"/>
      <c r="AP463" s="265"/>
      <c r="AQ463" s="265"/>
      <c r="AR463" s="265"/>
      <c r="AS463" s="265"/>
      <c r="AT463" s="265"/>
      <c r="AU463" s="265"/>
      <c r="AV463" s="265"/>
      <c r="AW463" s="265"/>
      <c r="AX463" s="265"/>
      <c r="AY463" s="265"/>
      <c r="AZ463" s="265"/>
      <c r="BA463" s="265"/>
      <c r="BB463" s="265"/>
      <c r="BC463" s="265"/>
      <c r="BD463" s="265"/>
      <c r="BE463" s="265"/>
      <c r="BF463" s="265"/>
      <c r="BG463" s="265"/>
      <c r="BH463" s="265"/>
      <c r="BI463" s="265"/>
      <c r="BJ463" s="265"/>
      <c r="BK463" s="265"/>
      <c r="BL463" s="265"/>
      <c r="BM463" s="265"/>
      <c r="BN463" s="265"/>
      <c r="BO463" s="265"/>
      <c r="BP463" s="265"/>
      <c r="BQ463" s="265"/>
      <c r="BR463" s="265"/>
      <c r="BS463" s="265"/>
      <c r="BT463" s="265"/>
      <c r="BU463" s="265"/>
      <c r="BV463" s="265"/>
      <c r="BW463" s="265"/>
      <c r="BX463" s="265"/>
      <c r="BY463" s="265"/>
      <c r="BZ463" s="265"/>
      <c r="CA463" s="265"/>
      <c r="CB463" s="265"/>
      <c r="CC463" s="265"/>
      <c r="CD463" s="265"/>
      <c r="CE463" s="265"/>
      <c r="CF463" s="265"/>
      <c r="CG463" s="265"/>
      <c r="CH463" s="265"/>
      <c r="CI463" s="265"/>
      <c r="CJ463" s="265"/>
      <c r="CK463" s="265"/>
      <c r="CL463" s="265"/>
      <c r="CM463" s="265"/>
      <c r="CN463" s="265"/>
      <c r="CO463" s="265"/>
      <c r="CP463" s="265"/>
      <c r="CQ463" s="265"/>
      <c r="CR463" s="265"/>
      <c r="CS463" s="265"/>
      <c r="CT463" s="265"/>
      <c r="CU463" s="265"/>
      <c r="CV463" s="265"/>
      <c r="CW463" s="265"/>
      <c r="CX463" s="265"/>
      <c r="CY463" s="265"/>
      <c r="CZ463" s="265"/>
      <c r="DA463" s="265"/>
      <c r="DB463" s="265"/>
      <c r="DC463" s="265"/>
      <c r="DD463" s="265"/>
      <c r="DE463" s="266"/>
    </row>
    <row r="464" spans="1:110" ht="10.5" customHeight="1">
      <c r="B464" s="264"/>
      <c r="C464" s="265"/>
      <c r="D464" s="265"/>
      <c r="E464" s="265"/>
      <c r="F464" s="265"/>
      <c r="G464" s="265"/>
      <c r="H464" s="265"/>
      <c r="I464" s="265"/>
      <c r="J464" s="265"/>
      <c r="K464" s="265"/>
      <c r="L464" s="265"/>
      <c r="M464" s="265"/>
      <c r="N464" s="265"/>
      <c r="O464" s="265"/>
      <c r="P464" s="265"/>
      <c r="Q464" s="265"/>
      <c r="R464" s="265"/>
      <c r="S464" s="265"/>
      <c r="T464" s="265"/>
      <c r="U464" s="265"/>
      <c r="V464" s="265"/>
      <c r="W464" s="265"/>
      <c r="X464" s="265"/>
      <c r="Y464" s="265"/>
      <c r="Z464" s="265"/>
      <c r="AA464" s="265"/>
      <c r="AB464" s="265"/>
      <c r="AC464" s="265"/>
      <c r="AD464" s="265"/>
      <c r="AE464" s="265"/>
      <c r="AF464" s="265"/>
      <c r="AG464" s="265"/>
      <c r="AH464" s="265"/>
      <c r="AI464" s="265"/>
      <c r="AJ464" s="265"/>
      <c r="AK464" s="265"/>
      <c r="AL464" s="265"/>
      <c r="AM464" s="265"/>
      <c r="AN464" s="265"/>
      <c r="AO464" s="265"/>
      <c r="AP464" s="265"/>
      <c r="AQ464" s="265"/>
      <c r="AR464" s="265"/>
      <c r="AS464" s="265"/>
      <c r="AT464" s="265"/>
      <c r="AU464" s="265"/>
      <c r="AV464" s="265"/>
      <c r="AW464" s="265"/>
      <c r="AX464" s="265"/>
      <c r="AY464" s="265"/>
      <c r="AZ464" s="265"/>
      <c r="BA464" s="265"/>
      <c r="BB464" s="265"/>
      <c r="BC464" s="265"/>
      <c r="BD464" s="265"/>
      <c r="BE464" s="265"/>
      <c r="BF464" s="265"/>
      <c r="BG464" s="265"/>
      <c r="BH464" s="265"/>
      <c r="BI464" s="265"/>
      <c r="BJ464" s="265"/>
      <c r="BK464" s="265"/>
      <c r="BL464" s="265"/>
      <c r="BM464" s="265"/>
      <c r="BN464" s="265"/>
      <c r="BO464" s="265"/>
      <c r="BP464" s="265"/>
      <c r="BQ464" s="265"/>
      <c r="BR464" s="265"/>
      <c r="BS464" s="265"/>
      <c r="BT464" s="265"/>
      <c r="BU464" s="265"/>
      <c r="BV464" s="265"/>
      <c r="BW464" s="265"/>
      <c r="BX464" s="265"/>
      <c r="BY464" s="265"/>
      <c r="BZ464" s="265"/>
      <c r="CA464" s="265"/>
      <c r="CB464" s="265"/>
      <c r="CC464" s="265"/>
      <c r="CD464" s="265"/>
      <c r="CE464" s="265"/>
      <c r="CF464" s="265"/>
      <c r="CG464" s="265"/>
      <c r="CH464" s="265"/>
      <c r="CI464" s="265"/>
      <c r="CJ464" s="265"/>
      <c r="CK464" s="265"/>
      <c r="CL464" s="265"/>
      <c r="CM464" s="265"/>
      <c r="CN464" s="265"/>
      <c r="CO464" s="265"/>
      <c r="CP464" s="265"/>
      <c r="CQ464" s="265"/>
      <c r="CR464" s="265"/>
      <c r="CS464" s="265"/>
      <c r="CT464" s="265"/>
      <c r="CU464" s="265"/>
      <c r="CV464" s="265"/>
      <c r="CW464" s="265"/>
      <c r="CX464" s="265"/>
      <c r="CY464" s="265"/>
      <c r="CZ464" s="265"/>
      <c r="DA464" s="265"/>
      <c r="DB464" s="265"/>
      <c r="DC464" s="265"/>
      <c r="DD464" s="265"/>
      <c r="DE464" s="266"/>
    </row>
    <row r="465" spans="2:109" ht="10.5" customHeight="1">
      <c r="B465" s="264"/>
      <c r="C465" s="265"/>
      <c r="D465" s="265"/>
      <c r="E465" s="265"/>
      <c r="F465" s="265"/>
      <c r="G465" s="265"/>
      <c r="H465" s="265"/>
      <c r="I465" s="265"/>
      <c r="J465" s="265"/>
      <c r="K465" s="265"/>
      <c r="L465" s="265"/>
      <c r="M465" s="265"/>
      <c r="N465" s="265"/>
      <c r="O465" s="265"/>
      <c r="P465" s="265"/>
      <c r="Q465" s="265"/>
      <c r="R465" s="265"/>
      <c r="S465" s="265"/>
      <c r="T465" s="265"/>
      <c r="U465" s="265"/>
      <c r="V465" s="265"/>
      <c r="W465" s="265"/>
      <c r="X465" s="265"/>
      <c r="Y465" s="265"/>
      <c r="Z465" s="265"/>
      <c r="AA465" s="265"/>
      <c r="AB465" s="265"/>
      <c r="AC465" s="265"/>
      <c r="AD465" s="265"/>
      <c r="AE465" s="265"/>
      <c r="AF465" s="265"/>
      <c r="AG465" s="265"/>
      <c r="AH465" s="265"/>
      <c r="AI465" s="265"/>
      <c r="AJ465" s="265"/>
      <c r="AK465" s="265"/>
      <c r="AL465" s="265"/>
      <c r="AM465" s="265"/>
      <c r="AN465" s="265"/>
      <c r="AO465" s="265"/>
      <c r="AP465" s="265"/>
      <c r="AQ465" s="265"/>
      <c r="AR465" s="265"/>
      <c r="AS465" s="265"/>
      <c r="AT465" s="265"/>
      <c r="AU465" s="265"/>
      <c r="AV465" s="265"/>
      <c r="AW465" s="265"/>
      <c r="AX465" s="265"/>
      <c r="AY465" s="265"/>
      <c r="AZ465" s="265"/>
      <c r="BA465" s="265"/>
      <c r="BB465" s="265"/>
      <c r="BC465" s="265"/>
      <c r="BD465" s="265"/>
      <c r="BE465" s="265"/>
      <c r="BF465" s="265"/>
      <c r="BG465" s="265"/>
      <c r="BH465" s="265"/>
      <c r="BI465" s="265"/>
      <c r="BJ465" s="265"/>
      <c r="BK465" s="265"/>
      <c r="BL465" s="265"/>
      <c r="BM465" s="265"/>
      <c r="BN465" s="265"/>
      <c r="BO465" s="265"/>
      <c r="BP465" s="265"/>
      <c r="BQ465" s="265"/>
      <c r="BR465" s="265"/>
      <c r="BS465" s="265"/>
      <c r="BT465" s="265"/>
      <c r="BU465" s="265"/>
      <c r="BV465" s="265"/>
      <c r="BW465" s="265"/>
      <c r="BX465" s="265"/>
      <c r="BY465" s="265"/>
      <c r="BZ465" s="265"/>
      <c r="CA465" s="265"/>
      <c r="CB465" s="265"/>
      <c r="CC465" s="265"/>
      <c r="CD465" s="265"/>
      <c r="CE465" s="265"/>
      <c r="CF465" s="265"/>
      <c r="CG465" s="265"/>
      <c r="CH465" s="265"/>
      <c r="CI465" s="265"/>
      <c r="CJ465" s="265"/>
      <c r="CK465" s="265"/>
      <c r="CL465" s="265"/>
      <c r="CM465" s="265"/>
      <c r="CN465" s="265"/>
      <c r="CO465" s="265"/>
      <c r="CP465" s="265"/>
      <c r="CQ465" s="265"/>
      <c r="CR465" s="265"/>
      <c r="CS465" s="265"/>
      <c r="CT465" s="265"/>
      <c r="CU465" s="265"/>
      <c r="CV465" s="265"/>
      <c r="CW465" s="265"/>
      <c r="CX465" s="265"/>
      <c r="CY465" s="265"/>
      <c r="CZ465" s="265"/>
      <c r="DA465" s="265"/>
      <c r="DB465" s="265"/>
      <c r="DC465" s="265"/>
      <c r="DD465" s="265"/>
      <c r="DE465" s="266"/>
    </row>
    <row r="466" spans="2:109" ht="10.5" customHeight="1" thickBot="1">
      <c r="B466" s="267"/>
      <c r="C466" s="268"/>
      <c r="D466" s="268"/>
      <c r="E466" s="268"/>
      <c r="F466" s="268"/>
      <c r="G466" s="268"/>
      <c r="H466" s="268"/>
      <c r="I466" s="268"/>
      <c r="J466" s="268"/>
      <c r="K466" s="268"/>
      <c r="L466" s="268"/>
      <c r="M466" s="268"/>
      <c r="N466" s="268"/>
      <c r="O466" s="268"/>
      <c r="P466" s="268"/>
      <c r="Q466" s="268"/>
      <c r="R466" s="268"/>
      <c r="S466" s="268"/>
      <c r="T466" s="268"/>
      <c r="U466" s="268"/>
      <c r="V466" s="268"/>
      <c r="W466" s="268"/>
      <c r="X466" s="268"/>
      <c r="Y466" s="268"/>
      <c r="Z466" s="268"/>
      <c r="AA466" s="268"/>
      <c r="AB466" s="268"/>
      <c r="AC466" s="268"/>
      <c r="AD466" s="268"/>
      <c r="AE466" s="268"/>
      <c r="AF466" s="268"/>
      <c r="AG466" s="268"/>
      <c r="AH466" s="268"/>
      <c r="AI466" s="268"/>
      <c r="AJ466" s="268"/>
      <c r="AK466" s="268"/>
      <c r="AL466" s="268"/>
      <c r="AM466" s="268"/>
      <c r="AN466" s="268"/>
      <c r="AO466" s="268"/>
      <c r="AP466" s="268"/>
      <c r="AQ466" s="268"/>
      <c r="AR466" s="268"/>
      <c r="AS466" s="268"/>
      <c r="AT466" s="268"/>
      <c r="AU466" s="268"/>
      <c r="AV466" s="268"/>
      <c r="AW466" s="268"/>
      <c r="AX466" s="268"/>
      <c r="AY466" s="268"/>
      <c r="AZ466" s="268"/>
      <c r="BA466" s="268"/>
      <c r="BB466" s="268"/>
      <c r="BC466" s="268"/>
      <c r="BD466" s="268"/>
      <c r="BE466" s="268"/>
      <c r="BF466" s="268"/>
      <c r="BG466" s="268"/>
      <c r="BH466" s="268"/>
      <c r="BI466" s="268"/>
      <c r="BJ466" s="268"/>
      <c r="BK466" s="268"/>
      <c r="BL466" s="268"/>
      <c r="BM466" s="268"/>
      <c r="BN466" s="268"/>
      <c r="BO466" s="268"/>
      <c r="BP466" s="268"/>
      <c r="BQ466" s="268"/>
      <c r="BR466" s="268"/>
      <c r="BS466" s="268"/>
      <c r="BT466" s="268"/>
      <c r="BU466" s="268"/>
      <c r="BV466" s="268"/>
      <c r="BW466" s="268"/>
      <c r="BX466" s="268"/>
      <c r="BY466" s="268"/>
      <c r="BZ466" s="268"/>
      <c r="CA466" s="268"/>
      <c r="CB466" s="268"/>
      <c r="CC466" s="268"/>
      <c r="CD466" s="268"/>
      <c r="CE466" s="268"/>
      <c r="CF466" s="268"/>
      <c r="CG466" s="268"/>
      <c r="CH466" s="268"/>
      <c r="CI466" s="268"/>
      <c r="CJ466" s="268"/>
      <c r="CK466" s="268"/>
      <c r="CL466" s="268"/>
      <c r="CM466" s="268"/>
      <c r="CN466" s="268"/>
      <c r="CO466" s="268"/>
      <c r="CP466" s="268"/>
      <c r="CQ466" s="268"/>
      <c r="CR466" s="268"/>
      <c r="CS466" s="268"/>
      <c r="CT466" s="268"/>
      <c r="CU466" s="268"/>
      <c r="CV466" s="268"/>
      <c r="CW466" s="268"/>
      <c r="CX466" s="268"/>
      <c r="CY466" s="268"/>
      <c r="CZ466" s="268"/>
      <c r="DA466" s="268"/>
      <c r="DB466" s="268"/>
      <c r="DC466" s="268"/>
      <c r="DD466" s="268"/>
      <c r="DE466" s="269"/>
    </row>
    <row r="467" spans="2:109" ht="10.5" customHeight="1">
      <c r="B467" s="270" t="s">
        <v>96</v>
      </c>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c r="AE467" s="271"/>
      <c r="AF467" s="271"/>
      <c r="AG467" s="271"/>
      <c r="AH467" s="271"/>
      <c r="AI467" s="271"/>
      <c r="AJ467" s="271"/>
      <c r="AK467" s="271"/>
      <c r="AL467" s="271"/>
      <c r="AM467" s="271"/>
      <c r="AN467" s="271"/>
      <c r="AO467" s="271"/>
      <c r="AP467" s="271"/>
      <c r="AQ467" s="271"/>
      <c r="AR467" s="271"/>
      <c r="AS467" s="271"/>
      <c r="AT467" s="271"/>
      <c r="AU467" s="271"/>
      <c r="AV467" s="271"/>
      <c r="AW467" s="271"/>
      <c r="AX467" s="271"/>
      <c r="AY467" s="271"/>
      <c r="AZ467" s="271"/>
      <c r="BA467" s="271"/>
      <c r="BB467" s="271"/>
      <c r="BC467" s="271"/>
      <c r="BD467" s="271"/>
      <c r="BE467" s="271"/>
      <c r="BF467" s="271"/>
      <c r="BG467" s="271"/>
      <c r="BH467" s="271"/>
      <c r="BI467" s="271"/>
      <c r="BJ467" s="271"/>
      <c r="BK467" s="271"/>
      <c r="BL467" s="271"/>
      <c r="BM467" s="271"/>
      <c r="BN467" s="271"/>
      <c r="BO467" s="271"/>
      <c r="BP467" s="271"/>
      <c r="BQ467" s="271"/>
      <c r="BR467" s="271"/>
      <c r="BS467" s="271"/>
      <c r="BT467" s="271"/>
      <c r="BU467" s="271"/>
      <c r="BV467" s="271"/>
      <c r="BW467" s="271"/>
      <c r="BX467" s="271"/>
      <c r="BY467" s="271"/>
      <c r="BZ467" s="271"/>
      <c r="CA467" s="271"/>
      <c r="CB467" s="271"/>
      <c r="CC467" s="271"/>
      <c r="CD467" s="271"/>
      <c r="CE467" s="271"/>
      <c r="CF467" s="271"/>
      <c r="CG467" s="271"/>
      <c r="CH467" s="271"/>
      <c r="CI467" s="271"/>
      <c r="CJ467" s="271"/>
      <c r="CK467" s="271"/>
      <c r="CL467" s="271"/>
      <c r="CM467" s="271"/>
      <c r="CN467" s="271"/>
      <c r="CO467" s="271"/>
      <c r="CP467" s="271"/>
      <c r="CQ467" s="271"/>
      <c r="CR467" s="271"/>
      <c r="CS467" s="271"/>
      <c r="CT467" s="271"/>
      <c r="CU467" s="271"/>
      <c r="CV467" s="271"/>
      <c r="CW467" s="271"/>
      <c r="CX467" s="271"/>
      <c r="CY467" s="271"/>
      <c r="CZ467" s="271"/>
      <c r="DA467" s="271"/>
      <c r="DB467" s="271"/>
      <c r="DC467" s="271"/>
      <c r="DD467" s="271"/>
      <c r="DE467" s="272"/>
    </row>
    <row r="468" spans="2:109" ht="10.5" customHeight="1">
      <c r="B468" s="273"/>
      <c r="C468" s="274"/>
      <c r="D468" s="274"/>
      <c r="E468" s="274"/>
      <c r="F468" s="274"/>
      <c r="G468" s="274"/>
      <c r="H468" s="274"/>
      <c r="I468" s="274"/>
      <c r="J468" s="274"/>
      <c r="K468" s="274"/>
      <c r="L468" s="274"/>
      <c r="M468" s="274"/>
      <c r="N468" s="274"/>
      <c r="O468" s="274"/>
      <c r="P468" s="274"/>
      <c r="Q468" s="274"/>
      <c r="R468" s="274"/>
      <c r="S468" s="274"/>
      <c r="T468" s="274"/>
      <c r="U468" s="274"/>
      <c r="V468" s="274"/>
      <c r="W468" s="274"/>
      <c r="X468" s="274"/>
      <c r="Y468" s="274"/>
      <c r="Z468" s="274"/>
      <c r="AA468" s="274"/>
      <c r="AB468" s="274"/>
      <c r="AC468" s="274"/>
      <c r="AD468" s="274"/>
      <c r="AE468" s="274"/>
      <c r="AF468" s="274"/>
      <c r="AG468" s="274"/>
      <c r="AH468" s="274"/>
      <c r="AI468" s="274"/>
      <c r="AJ468" s="274"/>
      <c r="AK468" s="274"/>
      <c r="AL468" s="274"/>
      <c r="AM468" s="274"/>
      <c r="AN468" s="274"/>
      <c r="AO468" s="274"/>
      <c r="AP468" s="274"/>
      <c r="AQ468" s="274"/>
      <c r="AR468" s="274"/>
      <c r="AS468" s="274"/>
      <c r="AT468" s="274"/>
      <c r="AU468" s="274"/>
      <c r="AV468" s="274"/>
      <c r="AW468" s="274"/>
      <c r="AX468" s="274"/>
      <c r="AY468" s="274"/>
      <c r="AZ468" s="274"/>
      <c r="BA468" s="274"/>
      <c r="BB468" s="274"/>
      <c r="BC468" s="274"/>
      <c r="BD468" s="274"/>
      <c r="BE468" s="274"/>
      <c r="BF468" s="274"/>
      <c r="BG468" s="274"/>
      <c r="BH468" s="274"/>
      <c r="BI468" s="274"/>
      <c r="BJ468" s="274"/>
      <c r="BK468" s="274"/>
      <c r="BL468" s="274"/>
      <c r="BM468" s="274"/>
      <c r="BN468" s="274"/>
      <c r="BO468" s="274"/>
      <c r="BP468" s="274"/>
      <c r="BQ468" s="274"/>
      <c r="BR468" s="274"/>
      <c r="BS468" s="274"/>
      <c r="BT468" s="274"/>
      <c r="BU468" s="274"/>
      <c r="BV468" s="274"/>
      <c r="BW468" s="274"/>
      <c r="BX468" s="274"/>
      <c r="BY468" s="274"/>
      <c r="BZ468" s="274"/>
      <c r="CA468" s="274"/>
      <c r="CB468" s="274"/>
      <c r="CC468" s="274"/>
      <c r="CD468" s="274"/>
      <c r="CE468" s="274"/>
      <c r="CF468" s="274"/>
      <c r="CG468" s="274"/>
      <c r="CH468" s="274"/>
      <c r="CI468" s="274"/>
      <c r="CJ468" s="274"/>
      <c r="CK468" s="274"/>
      <c r="CL468" s="274"/>
      <c r="CM468" s="274"/>
      <c r="CN468" s="274"/>
      <c r="CO468" s="274"/>
      <c r="CP468" s="274"/>
      <c r="CQ468" s="274"/>
      <c r="CR468" s="274"/>
      <c r="CS468" s="274"/>
      <c r="CT468" s="274"/>
      <c r="CU468" s="274"/>
      <c r="CV468" s="274"/>
      <c r="CW468" s="274"/>
      <c r="CX468" s="274"/>
      <c r="CY468" s="274"/>
      <c r="CZ468" s="274"/>
      <c r="DA468" s="274"/>
      <c r="DB468" s="274"/>
      <c r="DC468" s="274"/>
      <c r="DD468" s="274"/>
      <c r="DE468" s="275"/>
    </row>
    <row r="469" spans="2:109" ht="10.5" customHeight="1">
      <c r="B469" s="273"/>
      <c r="C469" s="274"/>
      <c r="D469" s="274"/>
      <c r="E469" s="274"/>
      <c r="F469" s="274"/>
      <c r="G469" s="274"/>
      <c r="H469" s="274"/>
      <c r="I469" s="274"/>
      <c r="J469" s="274"/>
      <c r="K469" s="274"/>
      <c r="L469" s="274"/>
      <c r="M469" s="274"/>
      <c r="N469" s="274"/>
      <c r="O469" s="274"/>
      <c r="P469" s="274"/>
      <c r="Q469" s="274"/>
      <c r="R469" s="274"/>
      <c r="S469" s="274"/>
      <c r="T469" s="274"/>
      <c r="U469" s="274"/>
      <c r="V469" s="274"/>
      <c r="W469" s="274"/>
      <c r="X469" s="274"/>
      <c r="Y469" s="274"/>
      <c r="Z469" s="274"/>
      <c r="AA469" s="274"/>
      <c r="AB469" s="274"/>
      <c r="AC469" s="274"/>
      <c r="AD469" s="274"/>
      <c r="AE469" s="274"/>
      <c r="AF469" s="274"/>
      <c r="AG469" s="274"/>
      <c r="AH469" s="274"/>
      <c r="AI469" s="274"/>
      <c r="AJ469" s="274"/>
      <c r="AK469" s="274"/>
      <c r="AL469" s="274"/>
      <c r="AM469" s="274"/>
      <c r="AN469" s="274"/>
      <c r="AO469" s="274"/>
      <c r="AP469" s="274"/>
      <c r="AQ469" s="274"/>
      <c r="AR469" s="274"/>
      <c r="AS469" s="274"/>
      <c r="AT469" s="274"/>
      <c r="AU469" s="274"/>
      <c r="AV469" s="274"/>
      <c r="AW469" s="274"/>
      <c r="AX469" s="274"/>
      <c r="AY469" s="274"/>
      <c r="AZ469" s="274"/>
      <c r="BA469" s="274"/>
      <c r="BB469" s="274"/>
      <c r="BC469" s="274"/>
      <c r="BD469" s="274"/>
      <c r="BE469" s="274"/>
      <c r="BF469" s="274"/>
      <c r="BG469" s="274"/>
      <c r="BH469" s="274"/>
      <c r="BI469" s="274"/>
      <c r="BJ469" s="274"/>
      <c r="BK469" s="274"/>
      <c r="BL469" s="274"/>
      <c r="BM469" s="274"/>
      <c r="BN469" s="274"/>
      <c r="BO469" s="274"/>
      <c r="BP469" s="274"/>
      <c r="BQ469" s="274"/>
      <c r="BR469" s="274"/>
      <c r="BS469" s="274"/>
      <c r="BT469" s="274"/>
      <c r="BU469" s="274"/>
      <c r="BV469" s="274"/>
      <c r="BW469" s="274"/>
      <c r="BX469" s="274"/>
      <c r="BY469" s="274"/>
      <c r="BZ469" s="274"/>
      <c r="CA469" s="274"/>
      <c r="CB469" s="274"/>
      <c r="CC469" s="274"/>
      <c r="CD469" s="274"/>
      <c r="CE469" s="274"/>
      <c r="CF469" s="274"/>
      <c r="CG469" s="274"/>
      <c r="CH469" s="274"/>
      <c r="CI469" s="274"/>
      <c r="CJ469" s="274"/>
      <c r="CK469" s="274"/>
      <c r="CL469" s="274"/>
      <c r="CM469" s="274"/>
      <c r="CN469" s="274"/>
      <c r="CO469" s="274"/>
      <c r="CP469" s="274"/>
      <c r="CQ469" s="274"/>
      <c r="CR469" s="274"/>
      <c r="CS469" s="274"/>
      <c r="CT469" s="274"/>
      <c r="CU469" s="274"/>
      <c r="CV469" s="274"/>
      <c r="CW469" s="274"/>
      <c r="CX469" s="274"/>
      <c r="CY469" s="274"/>
      <c r="CZ469" s="274"/>
      <c r="DA469" s="274"/>
      <c r="DB469" s="274"/>
      <c r="DC469" s="274"/>
      <c r="DD469" s="274"/>
      <c r="DE469" s="275"/>
    </row>
    <row r="470" spans="2:109" ht="10.5" customHeight="1" thickBot="1">
      <c r="B470" s="276"/>
      <c r="C470" s="277"/>
      <c r="D470" s="277"/>
      <c r="E470" s="277"/>
      <c r="F470" s="277"/>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c r="AD470" s="277"/>
      <c r="AE470" s="277"/>
      <c r="AF470" s="277"/>
      <c r="AG470" s="277"/>
      <c r="AH470" s="277"/>
      <c r="AI470" s="277"/>
      <c r="AJ470" s="277"/>
      <c r="AK470" s="277"/>
      <c r="AL470" s="277"/>
      <c r="AM470" s="277"/>
      <c r="AN470" s="277"/>
      <c r="AO470" s="277"/>
      <c r="AP470" s="277"/>
      <c r="AQ470" s="277"/>
      <c r="AR470" s="277"/>
      <c r="AS470" s="277"/>
      <c r="AT470" s="277"/>
      <c r="AU470" s="277"/>
      <c r="AV470" s="277"/>
      <c r="AW470" s="277"/>
      <c r="AX470" s="277"/>
      <c r="AY470" s="277"/>
      <c r="AZ470" s="277"/>
      <c r="BA470" s="277"/>
      <c r="BB470" s="277"/>
      <c r="BC470" s="277"/>
      <c r="BD470" s="277"/>
      <c r="BE470" s="277"/>
      <c r="BF470" s="277"/>
      <c r="BG470" s="277"/>
      <c r="BH470" s="277"/>
      <c r="BI470" s="277"/>
      <c r="BJ470" s="277"/>
      <c r="BK470" s="277"/>
      <c r="BL470" s="277"/>
      <c r="BM470" s="277"/>
      <c r="BN470" s="277"/>
      <c r="BO470" s="277"/>
      <c r="BP470" s="277"/>
      <c r="BQ470" s="277"/>
      <c r="BR470" s="277"/>
      <c r="BS470" s="277"/>
      <c r="BT470" s="277"/>
      <c r="BU470" s="277"/>
      <c r="BV470" s="277"/>
      <c r="BW470" s="277"/>
      <c r="BX470" s="277"/>
      <c r="BY470" s="277"/>
      <c r="BZ470" s="277"/>
      <c r="CA470" s="277"/>
      <c r="CB470" s="277"/>
      <c r="CC470" s="277"/>
      <c r="CD470" s="277"/>
      <c r="CE470" s="277"/>
      <c r="CF470" s="277"/>
      <c r="CG470" s="277"/>
      <c r="CH470" s="277"/>
      <c r="CI470" s="277"/>
      <c r="CJ470" s="277"/>
      <c r="CK470" s="277"/>
      <c r="CL470" s="277"/>
      <c r="CM470" s="277"/>
      <c r="CN470" s="277"/>
      <c r="CO470" s="277"/>
      <c r="CP470" s="277"/>
      <c r="CQ470" s="277"/>
      <c r="CR470" s="277"/>
      <c r="CS470" s="277"/>
      <c r="CT470" s="277"/>
      <c r="CU470" s="277"/>
      <c r="CV470" s="277"/>
      <c r="CW470" s="277"/>
      <c r="CX470" s="277"/>
      <c r="CY470" s="277"/>
      <c r="CZ470" s="277"/>
      <c r="DA470" s="277"/>
      <c r="DB470" s="277"/>
      <c r="DC470" s="277"/>
      <c r="DD470" s="277"/>
      <c r="DE470" s="278"/>
    </row>
    <row r="493" spans="1:110" ht="10.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row>
    <row r="494" spans="1:110" ht="10.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row>
    <row r="495" spans="1:110" ht="10.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row>
    <row r="496" spans="1:110" ht="10.5" customHeight="1">
      <c r="A496" s="20"/>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c r="BT496" s="41"/>
      <c r="BU496" s="41"/>
      <c r="BV496" s="41"/>
      <c r="BW496" s="41"/>
      <c r="BX496" s="41"/>
      <c r="BY496" s="41"/>
      <c r="BZ496" s="41"/>
      <c r="CA496" s="41"/>
      <c r="CB496" s="41"/>
      <c r="CC496" s="41"/>
      <c r="CD496" s="41"/>
      <c r="CE496" s="41"/>
      <c r="CF496" s="41"/>
      <c r="CG496" s="41"/>
      <c r="CH496" s="41"/>
      <c r="CI496" s="41"/>
      <c r="CJ496" s="41"/>
      <c r="CK496" s="41"/>
      <c r="CL496" s="41"/>
      <c r="CM496" s="41"/>
      <c r="CN496" s="41"/>
      <c r="CO496" s="41"/>
      <c r="CP496" s="41"/>
      <c r="CQ496" s="41"/>
      <c r="CR496" s="41"/>
      <c r="CS496" s="41"/>
      <c r="CT496" s="41"/>
      <c r="CU496" s="41"/>
      <c r="CV496" s="41"/>
      <c r="CW496" s="41"/>
      <c r="CX496" s="41"/>
      <c r="CY496" s="41"/>
      <c r="CZ496" s="41"/>
      <c r="DA496" s="41"/>
      <c r="DB496" s="41"/>
      <c r="DC496" s="41"/>
      <c r="DD496" s="41"/>
      <c r="DE496" s="41"/>
      <c r="DF496" s="20"/>
    </row>
    <row r="497" spans="1:110" ht="10.5" customHeight="1">
      <c r="A497" s="20"/>
      <c r="B497" s="33" t="s">
        <v>135</v>
      </c>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20"/>
    </row>
    <row r="498" spans="1:110" ht="10.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row>
    <row r="499" spans="1:110" ht="10.5" customHeight="1">
      <c r="A499" s="16"/>
      <c r="B499" s="36"/>
      <c r="C499" s="36"/>
      <c r="D499" s="36"/>
      <c r="E499" s="36"/>
      <c r="F499" s="36"/>
      <c r="G499" s="36"/>
      <c r="H499" s="37"/>
      <c r="I499" s="37"/>
      <c r="J499" s="37"/>
      <c r="K499" s="37"/>
      <c r="L499" s="37"/>
      <c r="M499" s="37"/>
      <c r="N499" s="37"/>
      <c r="O499" s="37"/>
      <c r="P499" s="37"/>
      <c r="Q499" s="37"/>
      <c r="R499" s="37"/>
      <c r="S499" s="37"/>
      <c r="T499" s="37"/>
      <c r="U499" s="37"/>
      <c r="V499" s="37"/>
      <c r="W499" s="37"/>
      <c r="X499" s="37"/>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6"/>
      <c r="BD499" s="36"/>
      <c r="BE499" s="37"/>
      <c r="BF499" s="37"/>
      <c r="BG499" s="37"/>
      <c r="BH499" s="37"/>
      <c r="BI499" s="37"/>
      <c r="BJ499" s="37"/>
      <c r="BK499" s="37"/>
      <c r="BL499" s="37"/>
      <c r="BM499" s="37"/>
      <c r="BN499" s="37"/>
      <c r="BO499" s="37"/>
      <c r="BP499" s="37"/>
      <c r="BQ499" s="37"/>
      <c r="BR499" s="37"/>
      <c r="BS499" s="37"/>
      <c r="BT499" s="37"/>
      <c r="BU499" s="37"/>
      <c r="BV499" s="38"/>
      <c r="BW499" s="38"/>
      <c r="BX499" s="38"/>
      <c r="BY499" s="38"/>
      <c r="BZ499" s="38"/>
      <c r="CA499" s="38"/>
      <c r="CB499" s="38"/>
      <c r="CC499" s="38"/>
      <c r="CD499" s="38"/>
      <c r="CE499" s="38"/>
      <c r="CF499" s="38"/>
      <c r="CG499" s="38"/>
      <c r="CH499" s="38"/>
      <c r="CI499" s="38"/>
      <c r="CJ499" s="38"/>
      <c r="CK499" s="38"/>
      <c r="CL499" s="38"/>
      <c r="CM499" s="38"/>
      <c r="CN499" s="38"/>
      <c r="CO499" s="38"/>
      <c r="CP499" s="38"/>
      <c r="CQ499" s="38"/>
      <c r="CR499" s="38"/>
      <c r="CS499" s="38"/>
      <c r="CT499" s="38"/>
      <c r="CU499" s="38"/>
      <c r="CV499" s="38"/>
      <c r="CW499" s="38"/>
      <c r="CX499" s="38"/>
      <c r="CY499" s="38"/>
      <c r="CZ499" s="36"/>
      <c r="DA499" s="36"/>
      <c r="DB499" s="36"/>
      <c r="DC499" s="36"/>
      <c r="DD499" s="36"/>
      <c r="DE499" s="36"/>
      <c r="DF499" s="16"/>
    </row>
    <row r="500" spans="1:110" ht="10.5" customHeight="1">
      <c r="A500" s="16"/>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32"/>
      <c r="BL500" s="32"/>
      <c r="BM500" s="32"/>
      <c r="BN500" s="32"/>
      <c r="BO500" s="32"/>
      <c r="BP500" s="32"/>
      <c r="BQ500" s="32"/>
      <c r="BR500" s="32"/>
      <c r="BS500" s="32"/>
      <c r="BT500" s="32"/>
      <c r="BU500" s="32"/>
      <c r="BV500" s="32"/>
      <c r="BW500" s="32"/>
      <c r="BX500" s="32"/>
      <c r="BY500" s="32"/>
      <c r="BZ500" s="32"/>
      <c r="CA500" s="32"/>
      <c r="CB500" s="32"/>
      <c r="CC500" s="32"/>
      <c r="CD500" s="32"/>
      <c r="CE500" s="32"/>
      <c r="CF500" s="32"/>
      <c r="CG500" s="32"/>
      <c r="CH500" s="32"/>
      <c r="CI500" s="32"/>
      <c r="CJ500" s="32"/>
      <c r="CK500" s="32"/>
      <c r="CL500" s="32"/>
      <c r="CM500" s="32"/>
      <c r="CN500" s="32"/>
      <c r="CO500" s="32"/>
      <c r="CP500" s="32"/>
      <c r="CQ500" s="32"/>
      <c r="CR500" s="32"/>
      <c r="CS500" s="32"/>
      <c r="CT500" s="32"/>
      <c r="CU500" s="32"/>
      <c r="CV500" s="32"/>
      <c r="CW500" s="32"/>
      <c r="CX500" s="32"/>
      <c r="CY500" s="32"/>
      <c r="CZ500" s="32"/>
      <c r="DA500" s="32"/>
      <c r="DB500" s="32"/>
      <c r="DC500" s="32"/>
      <c r="DD500" s="32"/>
      <c r="DE500" s="32"/>
      <c r="DF500" s="16"/>
    </row>
    <row r="501" spans="1:110" ht="10.5" customHeight="1">
      <c r="A501" s="16"/>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32"/>
      <c r="BJ501" s="32"/>
      <c r="BK501" s="32"/>
      <c r="BL501" s="32"/>
      <c r="BM501" s="32"/>
      <c r="BN501" s="32"/>
      <c r="BO501" s="32"/>
      <c r="BP501" s="32"/>
      <c r="BQ501" s="32"/>
      <c r="BR501" s="32"/>
      <c r="BS501" s="32"/>
      <c r="BT501" s="32"/>
      <c r="BU501" s="32"/>
      <c r="BV501" s="32"/>
      <c r="BW501" s="32"/>
      <c r="BX501" s="32"/>
      <c r="BY501" s="32"/>
      <c r="BZ501" s="32"/>
      <c r="CA501" s="32"/>
      <c r="CB501" s="32"/>
      <c r="CC501" s="32"/>
      <c r="CD501" s="32"/>
      <c r="CE501" s="32"/>
      <c r="CF501" s="32"/>
      <c r="CG501" s="32"/>
      <c r="CH501" s="32"/>
      <c r="CI501" s="32"/>
      <c r="CJ501" s="32"/>
      <c r="CK501" s="32"/>
      <c r="CL501" s="32"/>
      <c r="CM501" s="32"/>
      <c r="CN501" s="32"/>
      <c r="CO501" s="32"/>
      <c r="CP501" s="32"/>
      <c r="CQ501" s="32"/>
      <c r="CR501" s="32"/>
      <c r="CS501" s="32"/>
      <c r="CT501" s="32"/>
      <c r="CU501" s="32"/>
      <c r="CV501" s="32"/>
      <c r="CW501" s="32"/>
      <c r="CX501" s="32"/>
      <c r="CY501" s="32"/>
      <c r="CZ501" s="32"/>
      <c r="DA501" s="32"/>
      <c r="DB501" s="32"/>
      <c r="DC501" s="32"/>
      <c r="DD501" s="32"/>
      <c r="DE501" s="32"/>
      <c r="DF501" s="16"/>
    </row>
    <row r="502" spans="1:110" ht="10.5" customHeight="1">
      <c r="A502" s="20"/>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20"/>
    </row>
    <row r="503" spans="1:110" ht="10.5" customHeight="1">
      <c r="A503" s="20"/>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20"/>
    </row>
    <row r="504" spans="1:110" ht="10.5" customHeight="1">
      <c r="A504" s="16"/>
      <c r="B504" s="36"/>
      <c r="C504" s="36"/>
      <c r="D504" s="36"/>
      <c r="E504" s="36"/>
      <c r="F504" s="36"/>
      <c r="G504" s="36"/>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6"/>
      <c r="BD504" s="36"/>
      <c r="BE504" s="39"/>
      <c r="BF504" s="39"/>
      <c r="BG504" s="39"/>
      <c r="BH504" s="39"/>
      <c r="BI504" s="39"/>
      <c r="BJ504" s="39"/>
      <c r="BK504" s="39"/>
      <c r="BL504" s="39"/>
      <c r="BM504" s="39"/>
      <c r="BN504" s="39"/>
      <c r="BO504" s="39"/>
      <c r="BP504" s="39"/>
      <c r="BQ504" s="39"/>
      <c r="BR504" s="39"/>
      <c r="BS504" s="39"/>
      <c r="BT504" s="39"/>
      <c r="BU504" s="39"/>
      <c r="BV504" s="40"/>
      <c r="BW504" s="40"/>
      <c r="BX504" s="40"/>
      <c r="BY504" s="40"/>
      <c r="BZ504" s="40"/>
      <c r="CA504" s="40"/>
      <c r="CB504" s="40"/>
      <c r="CC504" s="40"/>
      <c r="CD504" s="40"/>
      <c r="CE504" s="40"/>
      <c r="CF504" s="40"/>
      <c r="CG504" s="40"/>
      <c r="CH504" s="40"/>
      <c r="CI504" s="40"/>
      <c r="CJ504" s="40"/>
      <c r="CK504" s="40"/>
      <c r="CL504" s="40"/>
      <c r="CM504" s="40"/>
      <c r="CN504" s="40"/>
      <c r="CO504" s="40"/>
      <c r="CP504" s="40"/>
      <c r="CQ504" s="40"/>
      <c r="CR504" s="40"/>
      <c r="CS504" s="40"/>
      <c r="CT504" s="40"/>
      <c r="CU504" s="40"/>
      <c r="CV504" s="40"/>
      <c r="CW504" s="40"/>
      <c r="CX504" s="40"/>
      <c r="CY504" s="40"/>
      <c r="CZ504" s="36"/>
      <c r="DA504" s="36"/>
      <c r="DB504" s="36"/>
      <c r="DC504" s="36"/>
      <c r="DD504" s="36"/>
      <c r="DE504" s="36"/>
      <c r="DF504" s="16"/>
    </row>
    <row r="505" spans="1:110" ht="10.5" customHeight="1">
      <c r="A505" s="16"/>
      <c r="B505" s="36"/>
      <c r="C505" s="36"/>
      <c r="D505" s="36"/>
      <c r="E505" s="36"/>
      <c r="F505" s="36"/>
      <c r="G505" s="36"/>
      <c r="H505" s="37"/>
      <c r="I505" s="37"/>
      <c r="J505" s="37"/>
      <c r="K505" s="37"/>
      <c r="L505" s="37"/>
      <c r="M505" s="37"/>
      <c r="N505" s="37"/>
      <c r="O505" s="37"/>
      <c r="P505" s="37"/>
      <c r="Q505" s="37"/>
      <c r="R505" s="37"/>
      <c r="S505" s="37"/>
      <c r="T505" s="37"/>
      <c r="U505" s="37"/>
      <c r="V505" s="37"/>
      <c r="W505" s="37"/>
      <c r="X505" s="37"/>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6"/>
      <c r="BD505" s="36"/>
      <c r="BE505" s="37"/>
      <c r="BF505" s="37"/>
      <c r="BG505" s="37"/>
      <c r="BH505" s="37"/>
      <c r="BI505" s="37"/>
      <c r="BJ505" s="37"/>
      <c r="BK505" s="37"/>
      <c r="BL505" s="37"/>
      <c r="BM505" s="37"/>
      <c r="BN505" s="37"/>
      <c r="BO505" s="37"/>
      <c r="BP505" s="37"/>
      <c r="BQ505" s="37"/>
      <c r="BR505" s="37"/>
      <c r="BS505" s="37"/>
      <c r="BT505" s="37"/>
      <c r="BU505" s="37"/>
      <c r="BV505" s="38"/>
      <c r="BW505" s="38"/>
      <c r="BX505" s="38"/>
      <c r="BY505" s="38"/>
      <c r="BZ505" s="38"/>
      <c r="CA505" s="38"/>
      <c r="CB505" s="38"/>
      <c r="CC505" s="38"/>
      <c r="CD505" s="38"/>
      <c r="CE505" s="38"/>
      <c r="CF505" s="38"/>
      <c r="CG505" s="38"/>
      <c r="CH505" s="38"/>
      <c r="CI505" s="38"/>
      <c r="CJ505" s="38"/>
      <c r="CK505" s="38"/>
      <c r="CL505" s="38"/>
      <c r="CM505" s="38"/>
      <c r="CN505" s="38"/>
      <c r="CO505" s="38"/>
      <c r="CP505" s="38"/>
      <c r="CQ505" s="38"/>
      <c r="CR505" s="38"/>
      <c r="CS505" s="38"/>
      <c r="CT505" s="38"/>
      <c r="CU505" s="38"/>
      <c r="CV505" s="38"/>
      <c r="CW505" s="38"/>
      <c r="CX505" s="38"/>
      <c r="CY505" s="38"/>
      <c r="CZ505" s="36"/>
      <c r="DA505" s="36"/>
      <c r="DB505" s="36"/>
      <c r="DC505" s="36"/>
      <c r="DD505" s="36"/>
      <c r="DE505" s="36"/>
      <c r="DF505" s="16"/>
    </row>
    <row r="506" spans="1:110" ht="10.5" customHeight="1">
      <c r="A506" s="16"/>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c r="BO506" s="34"/>
      <c r="BP506" s="34"/>
      <c r="BQ506" s="34"/>
      <c r="BR506" s="34"/>
      <c r="BS506" s="34"/>
      <c r="BT506" s="34"/>
      <c r="BU506" s="34"/>
      <c r="BV506" s="34"/>
      <c r="BW506" s="34"/>
      <c r="BX506" s="34"/>
      <c r="BY506" s="34"/>
      <c r="BZ506" s="34"/>
      <c r="CA506" s="34"/>
      <c r="CB506" s="34"/>
      <c r="CC506" s="34"/>
      <c r="CD506" s="34"/>
      <c r="CE506" s="34"/>
      <c r="CF506" s="34"/>
      <c r="CG506" s="34"/>
      <c r="CH506" s="34"/>
      <c r="CI506" s="34"/>
      <c r="CJ506" s="34"/>
      <c r="CK506" s="34"/>
      <c r="CL506" s="34"/>
      <c r="CM506" s="34"/>
      <c r="CN506" s="34"/>
      <c r="CO506" s="34"/>
      <c r="CP506" s="34"/>
      <c r="CQ506" s="34"/>
      <c r="CR506" s="34"/>
      <c r="CS506" s="34"/>
      <c r="CT506" s="34"/>
      <c r="CU506" s="34"/>
      <c r="CV506" s="34"/>
      <c r="CW506" s="34"/>
      <c r="CX506" s="34"/>
      <c r="CY506" s="34"/>
      <c r="CZ506" s="34"/>
      <c r="DA506" s="34"/>
      <c r="DB506" s="34"/>
      <c r="DC506" s="34"/>
      <c r="DD506" s="34"/>
      <c r="DE506" s="34"/>
      <c r="DF506" s="16"/>
    </row>
    <row r="507" spans="1:110" ht="10.5" customHeight="1">
      <c r="A507" s="20"/>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c r="CB507" s="35"/>
      <c r="CC507" s="35"/>
      <c r="CD507" s="35"/>
      <c r="CE507" s="35"/>
      <c r="CF507" s="35"/>
      <c r="CG507" s="35"/>
      <c r="CH507" s="35"/>
      <c r="CI507" s="35"/>
      <c r="CJ507" s="35"/>
      <c r="CK507" s="35"/>
      <c r="CL507" s="35"/>
      <c r="CM507" s="35"/>
      <c r="CN507" s="35"/>
      <c r="CO507" s="35"/>
      <c r="CP507" s="35"/>
      <c r="CQ507" s="35"/>
      <c r="CR507" s="35"/>
      <c r="CS507" s="35"/>
      <c r="CT507" s="35"/>
      <c r="CU507" s="35"/>
      <c r="CV507" s="35"/>
      <c r="CW507" s="35"/>
      <c r="CX507" s="35"/>
      <c r="CY507" s="35"/>
      <c r="CZ507" s="35"/>
      <c r="DA507" s="35"/>
      <c r="DB507" s="35"/>
      <c r="DC507" s="35"/>
      <c r="DD507" s="35"/>
      <c r="DE507" s="35"/>
      <c r="DF507" s="20"/>
    </row>
    <row r="508" spans="1:110" ht="10.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row>
  </sheetData>
  <sheetProtection password="DB9F" sheet="1" objects="1" scenarios="1" selectLockedCells="1"/>
  <mergeCells count="409">
    <mergeCell ref="B2:AE15"/>
    <mergeCell ref="CE2:DE15"/>
    <mergeCell ref="AF16:CD18"/>
    <mergeCell ref="B17:AE22"/>
    <mergeCell ref="CE17:DE19"/>
    <mergeCell ref="AF20:CD22"/>
    <mergeCell ref="CE20:CG22"/>
    <mergeCell ref="CH20:CJ22"/>
    <mergeCell ref="CK20:CM22"/>
    <mergeCell ref="CN20:CP22"/>
    <mergeCell ref="B25:DE27"/>
    <mergeCell ref="B29:DE31"/>
    <mergeCell ref="B32:AA35"/>
    <mergeCell ref="AB32:DE35"/>
    <mergeCell ref="B36:AJ39"/>
    <mergeCell ref="AK36:DE39"/>
    <mergeCell ref="CQ20:CS22"/>
    <mergeCell ref="CT20:CV22"/>
    <mergeCell ref="CW20:CY22"/>
    <mergeCell ref="CZ20:DB22"/>
    <mergeCell ref="DC20:DE22"/>
    <mergeCell ref="B23:DE24"/>
    <mergeCell ref="B40:AA43"/>
    <mergeCell ref="AB40:DE43"/>
    <mergeCell ref="B44:AA47"/>
    <mergeCell ref="AB44:DE47"/>
    <mergeCell ref="B48:N55"/>
    <mergeCell ref="O48:AF51"/>
    <mergeCell ref="AG48:BH51"/>
    <mergeCell ref="BI48:BZ51"/>
    <mergeCell ref="CA48:DE51"/>
    <mergeCell ref="O52:AV55"/>
    <mergeCell ref="AW52:DE55"/>
    <mergeCell ref="B79:DE81"/>
    <mergeCell ref="B82:E85"/>
    <mergeCell ref="F82:CE85"/>
    <mergeCell ref="CF82:CH83"/>
    <mergeCell ref="CI82:DE85"/>
    <mergeCell ref="CF84:CH85"/>
    <mergeCell ref="O68:AF71"/>
    <mergeCell ref="AG68:DE71"/>
    <mergeCell ref="B72:DE74"/>
    <mergeCell ref="B75:AC78"/>
    <mergeCell ref="AD75:BP78"/>
    <mergeCell ref="BQ75:CD78"/>
    <mergeCell ref="CE75:DE78"/>
    <mergeCell ref="B56:N71"/>
    <mergeCell ref="O56:AF59"/>
    <mergeCell ref="AG56:DE59"/>
    <mergeCell ref="O60:AF63"/>
    <mergeCell ref="AG60:BH63"/>
    <mergeCell ref="BI60:BZ63"/>
    <mergeCell ref="CA60:DE63"/>
    <mergeCell ref="O64:AV67"/>
    <mergeCell ref="AW64:DE67"/>
    <mergeCell ref="BF92:BH93"/>
    <mergeCell ref="B94:E97"/>
    <mergeCell ref="F94:CE97"/>
    <mergeCell ref="CF94:CH95"/>
    <mergeCell ref="CI94:DE97"/>
    <mergeCell ref="CF96:CH97"/>
    <mergeCell ref="B86:E89"/>
    <mergeCell ref="F86:BE89"/>
    <mergeCell ref="BF86:BH87"/>
    <mergeCell ref="BI86:CE89"/>
    <mergeCell ref="CF86:DE93"/>
    <mergeCell ref="BF88:BH89"/>
    <mergeCell ref="B90:E93"/>
    <mergeCell ref="F90:BE93"/>
    <mergeCell ref="BF90:BH91"/>
    <mergeCell ref="BI90:CE93"/>
    <mergeCell ref="F98:CE101"/>
    <mergeCell ref="CF98:CH99"/>
    <mergeCell ref="CI98:DE101"/>
    <mergeCell ref="CF100:CH101"/>
    <mergeCell ref="B102:E105"/>
    <mergeCell ref="F102:CE105"/>
    <mergeCell ref="CF102:CH103"/>
    <mergeCell ref="CI102:DE105"/>
    <mergeCell ref="CF104:CH105"/>
    <mergeCell ref="B98:E101"/>
    <mergeCell ref="B129:E132"/>
    <mergeCell ref="F129:CE132"/>
    <mergeCell ref="CF129:CH130"/>
    <mergeCell ref="CI129:DE132"/>
    <mergeCell ref="CF131:CH132"/>
    <mergeCell ref="B133:DE135"/>
    <mergeCell ref="B125:E128"/>
    <mergeCell ref="F125:AB128"/>
    <mergeCell ref="AC125:CE128"/>
    <mergeCell ref="CF125:CH126"/>
    <mergeCell ref="CI125:DE128"/>
    <mergeCell ref="CF127:CH128"/>
    <mergeCell ref="B136:E139"/>
    <mergeCell ref="F136:CE139"/>
    <mergeCell ref="CF136:CH137"/>
    <mergeCell ref="CI136:DE139"/>
    <mergeCell ref="CF138:CH139"/>
    <mergeCell ref="B140:E143"/>
    <mergeCell ref="F140:CE143"/>
    <mergeCell ref="CF140:CH141"/>
    <mergeCell ref="CI140:DE143"/>
    <mergeCell ref="CF142:CH143"/>
    <mergeCell ref="B150:E153"/>
    <mergeCell ref="F150:CE153"/>
    <mergeCell ref="CF150:CH151"/>
    <mergeCell ref="CI150:DE153"/>
    <mergeCell ref="CF152:CH153"/>
    <mergeCell ref="B144:E149"/>
    <mergeCell ref="F144:CE149"/>
    <mergeCell ref="CF144:CH146"/>
    <mergeCell ref="CI144:DE149"/>
    <mergeCell ref="CF147:CH149"/>
    <mergeCell ref="BO171:BP172"/>
    <mergeCell ref="B173:V175"/>
    <mergeCell ref="W173:X173"/>
    <mergeCell ref="Y173:BN175"/>
    <mergeCell ref="BO173:BP173"/>
    <mergeCell ref="BQ173:DE175"/>
    <mergeCell ref="W174:X175"/>
    <mergeCell ref="BO174:BP175"/>
    <mergeCell ref="B161:DE163"/>
    <mergeCell ref="B164:V167"/>
    <mergeCell ref="W164:BN167"/>
    <mergeCell ref="BO164:DE167"/>
    <mergeCell ref="B168:V172"/>
    <mergeCell ref="W168:X168"/>
    <mergeCell ref="Y168:BN172"/>
    <mergeCell ref="BO168:BP168"/>
    <mergeCell ref="BQ168:DE172"/>
    <mergeCell ref="W171:X172"/>
    <mergeCell ref="B179:V181"/>
    <mergeCell ref="W179:X179"/>
    <mergeCell ref="Y179:BN181"/>
    <mergeCell ref="BO179:BP179"/>
    <mergeCell ref="BQ179:DE181"/>
    <mergeCell ref="W180:X181"/>
    <mergeCell ref="BO180:BP181"/>
    <mergeCell ref="B176:V178"/>
    <mergeCell ref="W176:X176"/>
    <mergeCell ref="Y176:BN178"/>
    <mergeCell ref="BO176:BP176"/>
    <mergeCell ref="BQ176:DE178"/>
    <mergeCell ref="W177:X178"/>
    <mergeCell ref="BO177:BP178"/>
    <mergeCell ref="B185:V187"/>
    <mergeCell ref="W185:X185"/>
    <mergeCell ref="Y185:BN187"/>
    <mergeCell ref="BO185:BP185"/>
    <mergeCell ref="BQ185:DE187"/>
    <mergeCell ref="W186:X187"/>
    <mergeCell ref="BO186:BP187"/>
    <mergeCell ref="B182:V184"/>
    <mergeCell ref="W182:X182"/>
    <mergeCell ref="Y182:BN184"/>
    <mergeCell ref="BO182:BP182"/>
    <mergeCell ref="BQ182:DE184"/>
    <mergeCell ref="W183:X184"/>
    <mergeCell ref="BO183:BP184"/>
    <mergeCell ref="B191:V193"/>
    <mergeCell ref="W191:X191"/>
    <mergeCell ref="Y191:BN193"/>
    <mergeCell ref="BO191:BP191"/>
    <mergeCell ref="BQ191:DE193"/>
    <mergeCell ref="W192:X193"/>
    <mergeCell ref="BO192:BP193"/>
    <mergeCell ref="B188:V190"/>
    <mergeCell ref="W188:X188"/>
    <mergeCell ref="Y188:BN190"/>
    <mergeCell ref="BO188:BP188"/>
    <mergeCell ref="BQ188:DE190"/>
    <mergeCell ref="W189:X190"/>
    <mergeCell ref="BO189:BP190"/>
    <mergeCell ref="B197:V199"/>
    <mergeCell ref="W197:X197"/>
    <mergeCell ref="Y197:BN199"/>
    <mergeCell ref="BO197:BP197"/>
    <mergeCell ref="BQ197:DE199"/>
    <mergeCell ref="W198:X199"/>
    <mergeCell ref="BO198:BP199"/>
    <mergeCell ref="B194:V196"/>
    <mergeCell ref="W194:X194"/>
    <mergeCell ref="Y194:BN196"/>
    <mergeCell ref="BO194:BP194"/>
    <mergeCell ref="BQ194:DE196"/>
    <mergeCell ref="W195:X196"/>
    <mergeCell ref="BO195:BP196"/>
    <mergeCell ref="B203:V205"/>
    <mergeCell ref="W203:X203"/>
    <mergeCell ref="Y203:BN205"/>
    <mergeCell ref="BO203:BP203"/>
    <mergeCell ref="BQ203:DE205"/>
    <mergeCell ref="W204:X205"/>
    <mergeCell ref="BO204:BP205"/>
    <mergeCell ref="B200:V202"/>
    <mergeCell ref="W200:X200"/>
    <mergeCell ref="Y200:BN202"/>
    <mergeCell ref="BO200:BP200"/>
    <mergeCell ref="BQ200:DE202"/>
    <mergeCell ref="W201:X202"/>
    <mergeCell ref="BO201:BP202"/>
    <mergeCell ref="B209:V211"/>
    <mergeCell ref="W209:X209"/>
    <mergeCell ref="Y209:BN211"/>
    <mergeCell ref="BO209:BP209"/>
    <mergeCell ref="BQ209:DE211"/>
    <mergeCell ref="W210:X211"/>
    <mergeCell ref="BO210:BP211"/>
    <mergeCell ref="B206:V208"/>
    <mergeCell ref="W206:X206"/>
    <mergeCell ref="Y206:BN208"/>
    <mergeCell ref="BO206:BP206"/>
    <mergeCell ref="BQ206:DE208"/>
    <mergeCell ref="W207:X208"/>
    <mergeCell ref="BO207:BP208"/>
    <mergeCell ref="B215:V217"/>
    <mergeCell ref="W215:X215"/>
    <mergeCell ref="Y215:BN217"/>
    <mergeCell ref="BO215:BP215"/>
    <mergeCell ref="BQ215:DE217"/>
    <mergeCell ref="W216:X217"/>
    <mergeCell ref="BO216:BP217"/>
    <mergeCell ref="B212:V214"/>
    <mergeCell ref="W212:X212"/>
    <mergeCell ref="Y212:BN214"/>
    <mergeCell ref="BO212:BP212"/>
    <mergeCell ref="BQ212:DE214"/>
    <mergeCell ref="W213:X214"/>
    <mergeCell ref="BO213:BP214"/>
    <mergeCell ref="B221:V223"/>
    <mergeCell ref="W221:X221"/>
    <mergeCell ref="Y221:BN223"/>
    <mergeCell ref="BO221:BP221"/>
    <mergeCell ref="BQ221:DE223"/>
    <mergeCell ref="W222:X223"/>
    <mergeCell ref="BO222:BP223"/>
    <mergeCell ref="B218:V220"/>
    <mergeCell ref="W218:X218"/>
    <mergeCell ref="Y218:BN220"/>
    <mergeCell ref="BO218:BP218"/>
    <mergeCell ref="BQ218:DE220"/>
    <mergeCell ref="W219:X220"/>
    <mergeCell ref="BO219:BP220"/>
    <mergeCell ref="B227:V229"/>
    <mergeCell ref="W227:X227"/>
    <mergeCell ref="Y227:BN229"/>
    <mergeCell ref="BO227:BP227"/>
    <mergeCell ref="BQ227:DE229"/>
    <mergeCell ref="W228:X229"/>
    <mergeCell ref="BO228:BP229"/>
    <mergeCell ref="B224:V226"/>
    <mergeCell ref="W224:X224"/>
    <mergeCell ref="Y224:BN226"/>
    <mergeCell ref="BO224:BP224"/>
    <mergeCell ref="BQ224:DE226"/>
    <mergeCell ref="W225:X226"/>
    <mergeCell ref="BO225:BP226"/>
    <mergeCell ref="B233:V235"/>
    <mergeCell ref="W233:X233"/>
    <mergeCell ref="Y233:BN235"/>
    <mergeCell ref="BO233:BP233"/>
    <mergeCell ref="BQ233:DE235"/>
    <mergeCell ref="W234:X235"/>
    <mergeCell ref="BO234:BP235"/>
    <mergeCell ref="B230:V232"/>
    <mergeCell ref="W230:X230"/>
    <mergeCell ref="Y230:BN232"/>
    <mergeCell ref="BO230:BP230"/>
    <mergeCell ref="BQ230:DE232"/>
    <mergeCell ref="W231:X232"/>
    <mergeCell ref="BO231:BP232"/>
    <mergeCell ref="B243:DE245"/>
    <mergeCell ref="B246:DE253"/>
    <mergeCell ref="M254:BO258"/>
    <mergeCell ref="CB254:DD258"/>
    <mergeCell ref="C257:L258"/>
    <mergeCell ref="BR257:CA258"/>
    <mergeCell ref="B236:V242"/>
    <mergeCell ref="W236:BN239"/>
    <mergeCell ref="BO236:DE239"/>
    <mergeCell ref="W240:X240"/>
    <mergeCell ref="Y240:BN242"/>
    <mergeCell ref="BO240:BP240"/>
    <mergeCell ref="BQ240:DE242"/>
    <mergeCell ref="W241:X242"/>
    <mergeCell ref="BO241:BP242"/>
    <mergeCell ref="B268:AU270"/>
    <mergeCell ref="AV268:BE270"/>
    <mergeCell ref="BF268:CI270"/>
    <mergeCell ref="CJ268:CQ270"/>
    <mergeCell ref="CR268:DE270"/>
    <mergeCell ref="B271:BE273"/>
    <mergeCell ref="BF271:BG273"/>
    <mergeCell ref="BH271:DE273"/>
    <mergeCell ref="B259:DE259"/>
    <mergeCell ref="B260:DE262"/>
    <mergeCell ref="B263:DE264"/>
    <mergeCell ref="B265:D267"/>
    <mergeCell ref="E265:BE267"/>
    <mergeCell ref="BF265:DE267"/>
    <mergeCell ref="B280:BE282"/>
    <mergeCell ref="BF280:BG282"/>
    <mergeCell ref="BH280:DE282"/>
    <mergeCell ref="B283:D285"/>
    <mergeCell ref="E283:BE285"/>
    <mergeCell ref="BF283:DE285"/>
    <mergeCell ref="B274:D276"/>
    <mergeCell ref="E274:BE276"/>
    <mergeCell ref="BF274:DE276"/>
    <mergeCell ref="B277:AU279"/>
    <mergeCell ref="AV277:BE279"/>
    <mergeCell ref="BF277:CI279"/>
    <mergeCell ref="CJ277:CQ279"/>
    <mergeCell ref="CR277:DE279"/>
    <mergeCell ref="B292:DE293"/>
    <mergeCell ref="B286:AU288"/>
    <mergeCell ref="AV286:BE288"/>
    <mergeCell ref="BF286:CI288"/>
    <mergeCell ref="CJ286:CQ288"/>
    <mergeCell ref="CR286:DE288"/>
    <mergeCell ref="B289:BE291"/>
    <mergeCell ref="BF289:BG291"/>
    <mergeCell ref="BH289:DE291"/>
    <mergeCell ref="B314:DE316"/>
    <mergeCell ref="B458:DE466"/>
    <mergeCell ref="B467:DE470"/>
    <mergeCell ref="B454:DE455"/>
    <mergeCell ref="H446:X447"/>
    <mergeCell ref="Y446:AM447"/>
    <mergeCell ref="AN446:BB447"/>
    <mergeCell ref="B435:DE436"/>
    <mergeCell ref="B437:DE438"/>
    <mergeCell ref="B444:DE445"/>
    <mergeCell ref="B409:DE417"/>
    <mergeCell ref="B418:DE421"/>
    <mergeCell ref="B422:DE423"/>
    <mergeCell ref="B395:CG397"/>
    <mergeCell ref="CH395:CJ397"/>
    <mergeCell ref="CK395:DE397"/>
    <mergeCell ref="B398:CG400"/>
    <mergeCell ref="CH398:CJ400"/>
    <mergeCell ref="CK398:DE400"/>
    <mergeCell ref="B389:CG391"/>
    <mergeCell ref="CH389:CJ391"/>
    <mergeCell ref="CK389:DE391"/>
    <mergeCell ref="B392:CG394"/>
    <mergeCell ref="CH392:CJ394"/>
    <mergeCell ref="Y450:AM451"/>
    <mergeCell ref="BE446:BU447"/>
    <mergeCell ref="BV446:CJ447"/>
    <mergeCell ref="CK446:CY447"/>
    <mergeCell ref="B320:DE335"/>
    <mergeCell ref="B456:DE457"/>
    <mergeCell ref="B350:DE369"/>
    <mergeCell ref="B429:DE434"/>
    <mergeCell ref="B318:DE319"/>
    <mergeCell ref="CK392:DE394"/>
    <mergeCell ref="B336:DE349"/>
    <mergeCell ref="B370:DE377"/>
    <mergeCell ref="B378:DE380"/>
    <mergeCell ref="B381:CG388"/>
    <mergeCell ref="CH381:CJ388"/>
    <mergeCell ref="CK381:DE388"/>
    <mergeCell ref="B312:DE313"/>
    <mergeCell ref="B305:DE311"/>
    <mergeCell ref="B294:DE304"/>
    <mergeCell ref="BC446:BD453"/>
    <mergeCell ref="CZ446:DE453"/>
    <mergeCell ref="B446:G453"/>
    <mergeCell ref="CK448:CY449"/>
    <mergeCell ref="CK450:CY451"/>
    <mergeCell ref="B439:DE443"/>
    <mergeCell ref="B401:DE408"/>
    <mergeCell ref="B424:DE427"/>
    <mergeCell ref="AN450:BB451"/>
    <mergeCell ref="H452:BB453"/>
    <mergeCell ref="BE448:BU449"/>
    <mergeCell ref="BE450:BU451"/>
    <mergeCell ref="BV448:CJ449"/>
    <mergeCell ref="BV450:CJ451"/>
    <mergeCell ref="BE452:BU453"/>
    <mergeCell ref="BV452:CJ453"/>
    <mergeCell ref="CK452:CY453"/>
    <mergeCell ref="H448:X449"/>
    <mergeCell ref="Y448:AM449"/>
    <mergeCell ref="AN448:BB449"/>
    <mergeCell ref="H450:X451"/>
    <mergeCell ref="B113:E116"/>
    <mergeCell ref="F113:CE116"/>
    <mergeCell ref="CF113:CH114"/>
    <mergeCell ref="CI113:DE116"/>
    <mergeCell ref="CF115:CH116"/>
    <mergeCell ref="B117:E120"/>
    <mergeCell ref="CF117:DE124"/>
    <mergeCell ref="B106:E109"/>
    <mergeCell ref="F106:CE109"/>
    <mergeCell ref="CF106:CH107"/>
    <mergeCell ref="CI106:DE109"/>
    <mergeCell ref="CF108:CH109"/>
    <mergeCell ref="B110:DE112"/>
    <mergeCell ref="F117:BE120"/>
    <mergeCell ref="BF117:BH118"/>
    <mergeCell ref="BF119:BH120"/>
    <mergeCell ref="BI117:CE120"/>
    <mergeCell ref="F121:BE124"/>
    <mergeCell ref="BF121:BH122"/>
    <mergeCell ref="BF123:BH124"/>
    <mergeCell ref="BI121:CE124"/>
    <mergeCell ref="B121:E124"/>
  </mergeCells>
  <conditionalFormatting sqref="CI144:DE149">
    <cfRule type="cellIs" dxfId="3" priority="4" operator="lessThan">
      <formula>0</formula>
    </cfRule>
  </conditionalFormatting>
  <conditionalFormatting sqref="BQ240:DE242">
    <cfRule type="cellIs" dxfId="2" priority="3" operator="lessThan">
      <formula>0</formula>
    </cfRule>
  </conditionalFormatting>
  <conditionalFormatting sqref="BI117:CE120">
    <cfRule type="cellIs" dxfId="1" priority="2" operator="equal">
      <formula>0</formula>
    </cfRule>
  </conditionalFormatting>
  <conditionalFormatting sqref="BI121:CE124">
    <cfRule type="cellIs" dxfId="0" priority="1" operator="equal">
      <formula>0</formula>
    </cfRule>
  </conditionalFormatting>
  <pageMargins left="0.39370078740157483" right="0.39370078740157483" top="0.35433070866141736" bottom="0.35433070866141736" header="0.31496062992125984" footer="0.31496062992125984"/>
  <pageSetup paperSize="9" scale="48" fitToHeight="99"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G1 </vt:lpstr>
      <vt:lpstr>'G1 '!Print_Area</vt:lpstr>
    </vt:vector>
  </TitlesOfParts>
  <Company>PNG Internal Revenue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macel</cp:lastModifiedBy>
  <cp:lastPrinted>2019-02-25T03:24:48Z</cp:lastPrinted>
  <dcterms:created xsi:type="dcterms:W3CDTF">2013-01-24T04:15:24Z</dcterms:created>
  <dcterms:modified xsi:type="dcterms:W3CDTF">2020-05-28T11:43:10Z</dcterms:modified>
</cp:coreProperties>
</file>