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5" i="1" l="1"/>
  <c r="G4" i="1"/>
  <c r="G3" i="1"/>
  <c r="C5" i="1"/>
  <c r="C4" i="1"/>
  <c r="C3" i="1"/>
  <c r="G14" i="3" l="1"/>
  <c r="F14" i="3"/>
  <c r="I12" i="3"/>
  <c r="I14" i="3" s="1"/>
  <c r="H12" i="3"/>
  <c r="H14" i="3" s="1"/>
  <c r="G12" i="3"/>
  <c r="G15" i="3" s="1"/>
  <c r="F12" i="3"/>
  <c r="F15" i="3" s="1"/>
  <c r="E12" i="3"/>
  <c r="E14" i="3" s="1"/>
  <c r="D12" i="3"/>
  <c r="D14" i="3" s="1"/>
  <c r="I7" i="3"/>
  <c r="H7" i="3"/>
  <c r="E7" i="3"/>
  <c r="D7" i="3"/>
  <c r="I5" i="3"/>
  <c r="I8" i="3" s="1"/>
  <c r="H5" i="3"/>
  <c r="H8" i="3" s="1"/>
  <c r="G5" i="3"/>
  <c r="G7" i="3" s="1"/>
  <c r="F5" i="3"/>
  <c r="F7" i="3" s="1"/>
  <c r="E5" i="3"/>
  <c r="E8" i="3" s="1"/>
  <c r="D5" i="3"/>
  <c r="D8" i="3" s="1"/>
  <c r="G14" i="2"/>
  <c r="F14" i="2"/>
  <c r="I12" i="2"/>
  <c r="I14" i="2" s="1"/>
  <c r="H12" i="2"/>
  <c r="H15" i="2" s="1"/>
  <c r="G12" i="2"/>
  <c r="G15" i="2" s="1"/>
  <c r="F12" i="2"/>
  <c r="F15" i="2" s="1"/>
  <c r="E12" i="2"/>
  <c r="E14" i="2" s="1"/>
  <c r="D12" i="2"/>
  <c r="D14" i="2" s="1"/>
  <c r="I7" i="2"/>
  <c r="H7" i="2"/>
  <c r="E7" i="2"/>
  <c r="D7" i="2"/>
  <c r="I5" i="2"/>
  <c r="I8" i="2" s="1"/>
  <c r="H5" i="2"/>
  <c r="H8" i="2" s="1"/>
  <c r="G5" i="2"/>
  <c r="G7" i="2" s="1"/>
  <c r="F5" i="2"/>
  <c r="F8" i="2" s="1"/>
  <c r="E5" i="2"/>
  <c r="E8" i="2" s="1"/>
  <c r="D5" i="2"/>
  <c r="D8" i="2" s="1"/>
  <c r="F8" i="3" l="1"/>
  <c r="D15" i="3"/>
  <c r="H15" i="3"/>
  <c r="G8" i="3"/>
  <c r="E15" i="3"/>
  <c r="I15" i="3"/>
  <c r="D15" i="2"/>
  <c r="G8" i="2"/>
  <c r="E15" i="2"/>
  <c r="I15" i="2"/>
  <c r="F7" i="2"/>
  <c r="H14" i="2"/>
</calcChain>
</file>

<file path=xl/sharedStrings.xml><?xml version="1.0" encoding="utf-8"?>
<sst xmlns="http://schemas.openxmlformats.org/spreadsheetml/2006/main" count="62" uniqueCount="33">
  <si>
    <t>24KG83216R...</t>
  </si>
  <si>
    <t>24KG83217R...</t>
  </si>
  <si>
    <t>預計交貨期</t>
  </si>
  <si>
    <t>Ref Model</t>
  </si>
  <si>
    <t>QTY</t>
  </si>
  <si>
    <t>要求起貨期</t>
  </si>
  <si>
    <t>尚餘日數</t>
  </si>
  <si>
    <t>生產所需日數</t>
  </si>
  <si>
    <t>期內起貨件數</t>
  </si>
  <si>
    <t>尚餘件數</t>
  </si>
  <si>
    <t>餘數交貨期</t>
  </si>
  <si>
    <t>產能分析  - 工時 (小時)</t>
  </si>
  <si>
    <t>WCID</t>
  </si>
  <si>
    <t>工序</t>
  </si>
  <si>
    <t>2016-07</t>
  </si>
  <si>
    <t>2016-08</t>
  </si>
  <si>
    <t>2016-09</t>
  </si>
  <si>
    <t>2016-10</t>
  </si>
  <si>
    <t>2016-11</t>
  </si>
  <si>
    <t>2016-12</t>
  </si>
  <si>
    <t>WC01</t>
  </si>
  <si>
    <t>OP01</t>
  </si>
  <si>
    <t>現有</t>
  </si>
  <si>
    <t>新單</t>
  </si>
  <si>
    <t>總工時</t>
  </si>
  <si>
    <t>可用工時</t>
  </si>
  <si>
    <t>差異</t>
  </si>
  <si>
    <t>利用率</t>
  </si>
  <si>
    <t>OP02</t>
  </si>
  <si>
    <t>產能分析 - 數量(件)</t>
  </si>
  <si>
    <t>總需求量</t>
  </si>
  <si>
    <t>預計產量</t>
  </si>
  <si>
    <t>24KG83215R...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</si>
</sst>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d\-mmm\-yyyy;@"/>
    <numFmt numFmtId="177" formatCode="0;[Red]0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7"/>
      <name val="Calibri"/>
      <family val="2"/>
    </font>
    <font>
      <sz val="10"/>
      <color theme="0"/>
      <name val="Calibri"/>
      <family val="2"/>
    </font>
    <font>
      <b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176" fontId="0" fillId="0" borderId="0"/>
    <xf numFmtId="176" fontId="1" fillId="0" borderId="0"/>
  </cellStyleXfs>
  <cellXfs count="18">
    <xf numFmtId="176" fontId="0" fillId="0" borderId="0" xfId="0"/>
    <xf numFmtId="176" fontId="2" fillId="2" borderId="0" xfId="1" applyFont="1" applyFill="1" applyBorder="1" applyAlignment="1">
      <alignment horizontal="left"/>
    </xf>
    <xf numFmtId="176" fontId="4" fillId="2" borderId="0" xfId="1" applyFont="1" applyFill="1" applyBorder="1" applyAlignment="1">
      <alignment horizontal="left"/>
    </xf>
    <xf numFmtId="176" fontId="5" fillId="2" borderId="0" xfId="1" applyFont="1" applyFill="1" applyBorder="1" applyAlignment="1">
      <alignment horizontal="left"/>
    </xf>
    <xf numFmtId="176" fontId="6" fillId="3" borderId="0" xfId="1" applyFont="1" applyFill="1" applyAlignment="1">
      <alignment horizontal="left"/>
    </xf>
    <xf numFmtId="17" fontId="6" fillId="3" borderId="0" xfId="1" applyNumberFormat="1" applyFont="1" applyFill="1" applyAlignment="1">
      <alignment horizontal="left"/>
    </xf>
    <xf numFmtId="176" fontId="7" fillId="0" borderId="0" xfId="1" applyFont="1" applyBorder="1" applyAlignment="1">
      <alignment horizontal="left"/>
    </xf>
    <xf numFmtId="176" fontId="7" fillId="0" borderId="0" xfId="1" applyFont="1" applyAlignment="1">
      <alignment horizontal="left"/>
    </xf>
    <xf numFmtId="176" fontId="7" fillId="0" borderId="0" xfId="1" applyNumberFormat="1" applyFont="1" applyAlignment="1">
      <alignment horizontal="left"/>
    </xf>
    <xf numFmtId="177" fontId="7" fillId="0" borderId="0" xfId="1" applyNumberFormat="1" applyFont="1" applyAlignment="1">
      <alignment horizontal="left"/>
    </xf>
    <xf numFmtId="176" fontId="7" fillId="3" borderId="0" xfId="1" applyFont="1" applyFill="1" applyAlignment="1">
      <alignment horizontal="left"/>
    </xf>
    <xf numFmtId="9" fontId="7" fillId="0" borderId="0" xfId="1" applyNumberFormat="1" applyFont="1" applyAlignment="1">
      <alignment horizontal="left"/>
    </xf>
    <xf numFmtId="0" fontId="4" fillId="2" borderId="0" xfId="1" applyNumberFormat="1" applyFont="1" applyFill="1" applyBorder="1" applyAlignment="1">
      <alignment horizontal="left"/>
    </xf>
    <xf numFmtId="0" fontId="6" fillId="3" borderId="0" xfId="1" applyNumberFormat="1" applyFont="1" applyFill="1" applyAlignment="1">
      <alignment horizontal="left"/>
    </xf>
    <xf numFmtId="0" fontId="0" fillId="0" borderId="0" xfId="0" applyNumberFormat="1"/>
    <xf numFmtId="0" fontId="7" fillId="0" borderId="0" xfId="1" applyNumberFormat="1" applyFont="1" applyAlignment="1">
      <alignment horizontal="left"/>
    </xf>
    <xf numFmtId="0" fontId="5" fillId="2" borderId="0" xfId="1" applyNumberFormat="1" applyFont="1" applyFill="1" applyBorder="1" applyAlignment="1">
      <alignment horizontal="left"/>
    </xf>
    <xf numFmtId="0" fontId="7" fillId="4" borderId="0" xfId="1" applyNumberFormat="1" applyFont="1" applyFill="1" applyAlignment="1">
      <alignment horizontal="left"/>
    </xf>
  </cellXfs>
  <cellStyles count="2">
    <cellStyle name="Normal 2 2" xfId="1"/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F20" sqref="F20"/>
    </sheetView>
  </sheetViews>
  <sheetFormatPr defaultRowHeight="14.4" x14ac:dyDescent="0.25"/>
  <cols>
    <col min="1" max="1" width="17.44140625" customWidth="1"/>
    <col min="2" max="2" width="12.77734375" style="14" bestFit="1" customWidth="1"/>
    <col min="3" max="3" width="11.6640625" bestFit="1" customWidth="1"/>
    <col min="4" max="4" width="8.88671875" style="14"/>
    <col min="6" max="7" width="8.88671875" style="14"/>
    <col min="8" max="8" width="12.77734375" bestFit="1" customWidth="1"/>
  </cols>
  <sheetData>
    <row r="1" spans="1:8" ht="15" x14ac:dyDescent="0.3">
      <c r="A1" s="1" t="s">
        <v>2</v>
      </c>
      <c r="B1" s="12"/>
      <c r="C1" s="3"/>
      <c r="D1" s="16"/>
      <c r="E1" s="3"/>
      <c r="F1" s="16"/>
      <c r="G1" s="16"/>
      <c r="H1" s="3"/>
    </row>
    <row r="2" spans="1:8" x14ac:dyDescent="0.25">
      <c r="A2" s="4" t="s">
        <v>3</v>
      </c>
      <c r="B2" s="13" t="s">
        <v>4</v>
      </c>
      <c r="C2" s="5" t="s">
        <v>5</v>
      </c>
      <c r="D2" s="13" t="s">
        <v>6</v>
      </c>
      <c r="E2" s="5" t="s">
        <v>7</v>
      </c>
      <c r="F2" s="13" t="s">
        <v>8</v>
      </c>
      <c r="G2" s="13" t="s">
        <v>9</v>
      </c>
      <c r="H2" s="4" t="s">
        <v>10</v>
      </c>
    </row>
    <row r="3" spans="1:8" x14ac:dyDescent="0.25">
      <c r="A3" s="6" t="s">
        <v>32</v>
      </c>
      <c r="B3" s="14">
        <v>10</v>
      </c>
      <c r="C3" s="8">
        <f ca="1">TODAY()+B3</f>
        <v>42587</v>
      </c>
      <c r="D3" s="14">
        <v>10</v>
      </c>
      <c r="E3" s="9">
        <v>12</v>
      </c>
      <c r="F3" s="15">
        <v>8</v>
      </c>
      <c r="G3" s="15">
        <f>B3-F3</f>
        <v>2</v>
      </c>
      <c r="H3" s="8">
        <v>42946</v>
      </c>
    </row>
    <row r="4" spans="1:8" x14ac:dyDescent="0.25">
      <c r="A4" s="6" t="s">
        <v>0</v>
      </c>
      <c r="B4" s="14">
        <v>11</v>
      </c>
      <c r="C4" s="8">
        <f ca="1">TODAY()+B4</f>
        <v>42588</v>
      </c>
      <c r="D4" s="14">
        <v>11</v>
      </c>
      <c r="E4" s="9">
        <v>12</v>
      </c>
      <c r="F4" s="15">
        <v>8</v>
      </c>
      <c r="G4" s="15">
        <f t="shared" ref="G4:G5" si="0">B4-F4</f>
        <v>3</v>
      </c>
      <c r="H4" s="8">
        <v>42946</v>
      </c>
    </row>
    <row r="5" spans="1:8" x14ac:dyDescent="0.25">
      <c r="A5" s="6" t="s">
        <v>1</v>
      </c>
      <c r="B5" s="14">
        <v>12</v>
      </c>
      <c r="C5" s="8">
        <f ca="1">TODAY()+B5</f>
        <v>42589</v>
      </c>
      <c r="D5" s="14">
        <v>12</v>
      </c>
      <c r="E5" s="9">
        <v>12</v>
      </c>
      <c r="F5" s="15">
        <v>8</v>
      </c>
      <c r="G5" s="15">
        <f t="shared" si="0"/>
        <v>4</v>
      </c>
      <c r="H5" s="8">
        <v>42946</v>
      </c>
    </row>
    <row r="8" spans="1:8" x14ac:dyDescent="0.25">
      <c r="A8" s="7"/>
      <c r="B8" s="15"/>
    </row>
    <row r="9" spans="1:8" x14ac:dyDescent="0.25">
      <c r="A9" s="7"/>
      <c r="B9" s="15"/>
    </row>
    <row r="10" spans="1:8" x14ac:dyDescent="0.25">
      <c r="A10" s="7"/>
      <c r="B10" s="15"/>
    </row>
    <row r="11" spans="1:8" x14ac:dyDescent="0.25">
      <c r="A11" s="7"/>
      <c r="B11" s="15"/>
    </row>
    <row r="12" spans="1:8" x14ac:dyDescent="0.25">
      <c r="A12" s="7"/>
      <c r="B12" s="15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L16" sqref="L16"/>
    </sheetView>
  </sheetViews>
  <sheetFormatPr defaultRowHeight="14.4" x14ac:dyDescent="0.25"/>
  <cols>
    <col min="3" max="3" width="11.6640625" bestFit="1" customWidth="1"/>
    <col min="4" max="7" width="8.88671875" style="14"/>
    <col min="8" max="8" width="12.77734375" bestFit="1" customWidth="1"/>
    <col min="9" max="9" width="8.88671875" style="14"/>
  </cols>
  <sheetData>
    <row r="1" spans="1:9" ht="15" x14ac:dyDescent="0.3">
      <c r="A1" s="1" t="s">
        <v>11</v>
      </c>
      <c r="B1" s="2"/>
      <c r="C1" s="3"/>
      <c r="D1" s="16"/>
      <c r="E1" s="16"/>
      <c r="F1" s="16"/>
      <c r="G1" s="16"/>
      <c r="H1" s="16"/>
      <c r="I1" s="16"/>
    </row>
    <row r="2" spans="1:9" x14ac:dyDescent="0.25">
      <c r="A2" s="10" t="s">
        <v>12</v>
      </c>
      <c r="B2" s="10" t="s">
        <v>13</v>
      </c>
      <c r="C2" s="5"/>
      <c r="D2" s="13" t="s">
        <v>14</v>
      </c>
      <c r="E2" s="13" t="s">
        <v>15</v>
      </c>
      <c r="F2" s="13" t="s">
        <v>16</v>
      </c>
      <c r="G2" s="13" t="s">
        <v>17</v>
      </c>
      <c r="H2" s="5" t="s">
        <v>18</v>
      </c>
      <c r="I2" s="13" t="s">
        <v>19</v>
      </c>
    </row>
    <row r="3" spans="1:9" x14ac:dyDescent="0.25">
      <c r="A3" s="7" t="s">
        <v>20</v>
      </c>
      <c r="B3" s="7" t="s">
        <v>21</v>
      </c>
      <c r="C3" s="8" t="s">
        <v>22</v>
      </c>
      <c r="D3" s="15">
        <v>4184</v>
      </c>
      <c r="E3" s="15">
        <v>2000</v>
      </c>
      <c r="F3" s="15">
        <v>2000</v>
      </c>
      <c r="G3" s="15">
        <v>2000</v>
      </c>
      <c r="H3" s="7">
        <v>2000</v>
      </c>
      <c r="I3" s="15">
        <v>2000</v>
      </c>
    </row>
    <row r="4" spans="1:9" x14ac:dyDescent="0.25">
      <c r="A4" s="7"/>
      <c r="B4" s="7"/>
      <c r="C4" s="8" t="s">
        <v>23</v>
      </c>
      <c r="D4" s="15">
        <v>1000</v>
      </c>
      <c r="E4" s="15">
        <v>1000</v>
      </c>
      <c r="F4" s="15">
        <v>1000</v>
      </c>
      <c r="G4" s="15">
        <v>1000</v>
      </c>
      <c r="H4" s="7">
        <v>1000</v>
      </c>
      <c r="I4" s="15">
        <v>1000</v>
      </c>
    </row>
    <row r="5" spans="1:9" x14ac:dyDescent="0.25">
      <c r="A5" s="7"/>
      <c r="B5" s="7"/>
      <c r="C5" s="8" t="s">
        <v>24</v>
      </c>
      <c r="D5" s="15">
        <f>D3+D4</f>
        <v>5184</v>
      </c>
      <c r="E5" s="15">
        <f t="shared" ref="E5:I5" si="0">E3+E4</f>
        <v>3000</v>
      </c>
      <c r="F5" s="15">
        <f t="shared" si="0"/>
        <v>3000</v>
      </c>
      <c r="G5" s="15">
        <f t="shared" si="0"/>
        <v>3000</v>
      </c>
      <c r="H5" s="7">
        <f t="shared" si="0"/>
        <v>3000</v>
      </c>
      <c r="I5" s="15">
        <f t="shared" si="0"/>
        <v>3000</v>
      </c>
    </row>
    <row r="6" spans="1:9" x14ac:dyDescent="0.25">
      <c r="A6" s="7"/>
      <c r="B6" s="7"/>
      <c r="C6" s="8" t="s">
        <v>25</v>
      </c>
      <c r="D6" s="15">
        <v>3648</v>
      </c>
      <c r="E6" s="15">
        <v>3648</v>
      </c>
      <c r="F6" s="15">
        <v>3648</v>
      </c>
      <c r="G6" s="15">
        <v>3648</v>
      </c>
      <c r="H6" s="7">
        <v>3648</v>
      </c>
      <c r="I6" s="15">
        <v>3648</v>
      </c>
    </row>
    <row r="7" spans="1:9" x14ac:dyDescent="0.25">
      <c r="A7" s="6"/>
      <c r="B7" s="7"/>
      <c r="C7" s="8" t="s">
        <v>26</v>
      </c>
      <c r="D7" s="15">
        <f t="shared" ref="D7:I7" si="1">D6-D5</f>
        <v>-1536</v>
      </c>
      <c r="E7" s="15">
        <f t="shared" si="1"/>
        <v>648</v>
      </c>
      <c r="F7" s="15">
        <f t="shared" si="1"/>
        <v>648</v>
      </c>
      <c r="G7" s="15">
        <f t="shared" si="1"/>
        <v>648</v>
      </c>
      <c r="H7" s="7">
        <f t="shared" si="1"/>
        <v>648</v>
      </c>
      <c r="I7" s="15">
        <f t="shared" si="1"/>
        <v>648</v>
      </c>
    </row>
    <row r="8" spans="1:9" x14ac:dyDescent="0.25">
      <c r="A8" s="7"/>
      <c r="B8" s="7"/>
      <c r="C8" s="8" t="s">
        <v>27</v>
      </c>
      <c r="D8" s="15">
        <f>D5/D6</f>
        <v>1.4210526315789473</v>
      </c>
      <c r="E8" s="15">
        <f t="shared" ref="E8:I8" si="2">E5/E6</f>
        <v>0.82236842105263153</v>
      </c>
      <c r="F8" s="15">
        <f t="shared" si="2"/>
        <v>0.82236842105263153</v>
      </c>
      <c r="G8" s="15">
        <f t="shared" si="2"/>
        <v>0.82236842105263153</v>
      </c>
      <c r="H8" s="11">
        <f t="shared" si="2"/>
        <v>0.82236842105263153</v>
      </c>
      <c r="I8" s="15">
        <f t="shared" si="2"/>
        <v>0.82236842105263153</v>
      </c>
    </row>
    <row r="9" spans="1:9" x14ac:dyDescent="0.25">
      <c r="A9" s="7"/>
      <c r="B9" s="7"/>
      <c r="C9" s="8"/>
      <c r="D9" s="15"/>
      <c r="E9" s="15"/>
      <c r="F9" s="15"/>
      <c r="G9" s="15"/>
      <c r="H9" s="7"/>
      <c r="I9" s="15"/>
    </row>
    <row r="10" spans="1:9" x14ac:dyDescent="0.25">
      <c r="A10" s="7" t="s">
        <v>20</v>
      </c>
      <c r="B10" s="7" t="s">
        <v>28</v>
      </c>
      <c r="C10" s="8" t="s">
        <v>22</v>
      </c>
      <c r="D10" s="15">
        <v>4184</v>
      </c>
      <c r="E10" s="15">
        <v>2000</v>
      </c>
      <c r="F10" s="15">
        <v>2000</v>
      </c>
      <c r="G10" s="15">
        <v>2000</v>
      </c>
      <c r="H10" s="7">
        <v>2000</v>
      </c>
      <c r="I10" s="15">
        <v>2000</v>
      </c>
    </row>
    <row r="11" spans="1:9" x14ac:dyDescent="0.25">
      <c r="A11" s="7"/>
      <c r="B11" s="7"/>
      <c r="C11" s="8" t="s">
        <v>23</v>
      </c>
      <c r="D11" s="15">
        <v>500</v>
      </c>
      <c r="E11" s="15">
        <v>1000</v>
      </c>
      <c r="F11" s="15">
        <v>1000</v>
      </c>
      <c r="G11" s="15">
        <v>1000</v>
      </c>
      <c r="H11" s="7">
        <v>1000</v>
      </c>
      <c r="I11" s="15">
        <v>1000</v>
      </c>
    </row>
    <row r="12" spans="1:9" x14ac:dyDescent="0.25">
      <c r="A12" s="7"/>
      <c r="B12" s="7"/>
      <c r="C12" s="8" t="s">
        <v>24</v>
      </c>
      <c r="D12" s="15">
        <f>D10+D11</f>
        <v>4684</v>
      </c>
      <c r="E12" s="15">
        <f t="shared" ref="E12:I12" si="3">E10+E11</f>
        <v>3000</v>
      </c>
      <c r="F12" s="15">
        <f t="shared" si="3"/>
        <v>3000</v>
      </c>
      <c r="G12" s="15">
        <f t="shared" si="3"/>
        <v>3000</v>
      </c>
      <c r="H12" s="7">
        <f t="shared" si="3"/>
        <v>3000</v>
      </c>
      <c r="I12" s="15">
        <f t="shared" si="3"/>
        <v>3000</v>
      </c>
    </row>
    <row r="13" spans="1:9" x14ac:dyDescent="0.25">
      <c r="A13" s="7"/>
      <c r="B13" s="7"/>
      <c r="C13" s="8" t="s">
        <v>25</v>
      </c>
      <c r="D13" s="15">
        <v>3648</v>
      </c>
      <c r="E13" s="15">
        <v>3648</v>
      </c>
      <c r="F13" s="15">
        <v>3648</v>
      </c>
      <c r="G13" s="15">
        <v>3648</v>
      </c>
      <c r="H13" s="7">
        <v>3648</v>
      </c>
      <c r="I13" s="15">
        <v>3648</v>
      </c>
    </row>
    <row r="14" spans="1:9" x14ac:dyDescent="0.25">
      <c r="A14" s="6"/>
      <c r="B14" s="7"/>
      <c r="C14" s="8" t="s">
        <v>26</v>
      </c>
      <c r="D14" s="15">
        <f t="shared" ref="D14:I14" si="4">D13-D12</f>
        <v>-1036</v>
      </c>
      <c r="E14" s="15">
        <f t="shared" si="4"/>
        <v>648</v>
      </c>
      <c r="F14" s="15">
        <f t="shared" si="4"/>
        <v>648</v>
      </c>
      <c r="G14" s="15">
        <f t="shared" si="4"/>
        <v>648</v>
      </c>
      <c r="H14" s="7">
        <f t="shared" si="4"/>
        <v>648</v>
      </c>
      <c r="I14" s="15">
        <f t="shared" si="4"/>
        <v>648</v>
      </c>
    </row>
    <row r="15" spans="1:9" x14ac:dyDescent="0.25">
      <c r="A15" s="7"/>
      <c r="B15" s="7"/>
      <c r="C15" s="8" t="s">
        <v>27</v>
      </c>
      <c r="D15" s="15">
        <f>D12/D13</f>
        <v>1.2839912280701755</v>
      </c>
      <c r="E15" s="15">
        <f t="shared" ref="E15:I15" si="5">E12/E13</f>
        <v>0.82236842105263153</v>
      </c>
      <c r="F15" s="15">
        <f t="shared" si="5"/>
        <v>0.82236842105263153</v>
      </c>
      <c r="G15" s="15">
        <f t="shared" si="5"/>
        <v>0.82236842105263153</v>
      </c>
      <c r="H15" s="11">
        <f t="shared" si="5"/>
        <v>0.82236842105263153</v>
      </c>
      <c r="I15" s="15">
        <f t="shared" si="5"/>
        <v>0.82236842105263153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29" sqref="B29"/>
    </sheetView>
  </sheetViews>
  <sheetFormatPr defaultRowHeight="14.4" x14ac:dyDescent="0.25"/>
  <cols>
    <col min="4" max="9" width="8.88671875" style="14"/>
  </cols>
  <sheetData>
    <row r="1" spans="1:9" ht="15" x14ac:dyDescent="0.3">
      <c r="A1" s="1" t="s">
        <v>29</v>
      </c>
      <c r="B1" s="2"/>
      <c r="C1" s="3"/>
      <c r="D1" s="16"/>
      <c r="E1" s="16"/>
      <c r="F1" s="16"/>
      <c r="G1" s="16"/>
      <c r="H1" s="16"/>
      <c r="I1" s="16"/>
    </row>
    <row r="2" spans="1:9" x14ac:dyDescent="0.25">
      <c r="A2" s="10" t="s">
        <v>12</v>
      </c>
      <c r="B2" s="10" t="s">
        <v>13</v>
      </c>
      <c r="C2" s="5"/>
      <c r="D2" s="13" t="s">
        <v>14</v>
      </c>
      <c r="E2" s="13" t="s">
        <v>15</v>
      </c>
      <c r="F2" s="13" t="s">
        <v>16</v>
      </c>
      <c r="G2" s="13" t="s">
        <v>17</v>
      </c>
      <c r="H2" s="13" t="s">
        <v>18</v>
      </c>
      <c r="I2" s="13" t="s">
        <v>19</v>
      </c>
    </row>
    <row r="3" spans="1:9" x14ac:dyDescent="0.25">
      <c r="A3" s="7" t="s">
        <v>20</v>
      </c>
      <c r="B3" s="7" t="s">
        <v>21</v>
      </c>
      <c r="C3" s="8" t="s">
        <v>22</v>
      </c>
      <c r="D3" s="15">
        <v>400</v>
      </c>
      <c r="E3" s="15">
        <v>400</v>
      </c>
      <c r="F3" s="15">
        <v>400</v>
      </c>
      <c r="G3" s="15">
        <v>400</v>
      </c>
      <c r="H3" s="15">
        <v>400</v>
      </c>
      <c r="I3" s="15">
        <v>400</v>
      </c>
    </row>
    <row r="4" spans="1:9" x14ac:dyDescent="0.25">
      <c r="A4" s="7"/>
      <c r="B4" s="7"/>
      <c r="C4" s="8" t="s">
        <v>23</v>
      </c>
      <c r="D4" s="15">
        <v>100</v>
      </c>
      <c r="E4" s="15">
        <v>100</v>
      </c>
      <c r="F4" s="15">
        <v>100</v>
      </c>
      <c r="G4" s="15">
        <v>100</v>
      </c>
      <c r="H4" s="15">
        <v>100</v>
      </c>
      <c r="I4" s="15">
        <v>100</v>
      </c>
    </row>
    <row r="5" spans="1:9" x14ac:dyDescent="0.25">
      <c r="A5" s="7"/>
      <c r="B5" s="7"/>
      <c r="C5" s="8" t="s">
        <v>30</v>
      </c>
      <c r="D5" s="15">
        <f>D3+D4</f>
        <v>500</v>
      </c>
      <c r="E5" s="15">
        <f t="shared" ref="E5:I5" si="0">E3+E4</f>
        <v>500</v>
      </c>
      <c r="F5" s="15">
        <f t="shared" si="0"/>
        <v>500</v>
      </c>
      <c r="G5" s="15">
        <f t="shared" si="0"/>
        <v>500</v>
      </c>
      <c r="H5" s="15">
        <f t="shared" si="0"/>
        <v>500</v>
      </c>
      <c r="I5" s="15">
        <f t="shared" si="0"/>
        <v>500</v>
      </c>
    </row>
    <row r="6" spans="1:9" x14ac:dyDescent="0.25">
      <c r="A6" s="7"/>
      <c r="B6" s="7"/>
      <c r="C6" s="8" t="s">
        <v>31</v>
      </c>
      <c r="D6" s="17">
        <v>388</v>
      </c>
      <c r="E6" s="17">
        <v>600</v>
      </c>
      <c r="F6" s="17">
        <v>600</v>
      </c>
      <c r="G6" s="17">
        <v>600</v>
      </c>
      <c r="H6" s="17">
        <v>600</v>
      </c>
      <c r="I6" s="17">
        <v>600</v>
      </c>
    </row>
    <row r="7" spans="1:9" x14ac:dyDescent="0.25">
      <c r="A7" s="6"/>
      <c r="B7" s="7"/>
      <c r="C7" s="8" t="s">
        <v>26</v>
      </c>
      <c r="D7" s="15">
        <f t="shared" ref="D7:I7" si="1">D6-D5</f>
        <v>-112</v>
      </c>
      <c r="E7" s="15">
        <f t="shared" si="1"/>
        <v>100</v>
      </c>
      <c r="F7" s="15">
        <f t="shared" si="1"/>
        <v>100</v>
      </c>
      <c r="G7" s="15">
        <f t="shared" si="1"/>
        <v>100</v>
      </c>
      <c r="H7" s="15">
        <f t="shared" si="1"/>
        <v>100</v>
      </c>
      <c r="I7" s="15">
        <f t="shared" si="1"/>
        <v>100</v>
      </c>
    </row>
    <row r="8" spans="1:9" x14ac:dyDescent="0.25">
      <c r="A8" s="7"/>
      <c r="B8" s="7"/>
      <c r="C8" s="8" t="s">
        <v>27</v>
      </c>
      <c r="D8" s="15">
        <f>D5/D6</f>
        <v>1.2886597938144331</v>
      </c>
      <c r="E8" s="15">
        <f t="shared" ref="E8:I8" si="2">E5/E6</f>
        <v>0.83333333333333337</v>
      </c>
      <c r="F8" s="15">
        <f t="shared" si="2"/>
        <v>0.83333333333333337</v>
      </c>
      <c r="G8" s="15">
        <f t="shared" si="2"/>
        <v>0.83333333333333337</v>
      </c>
      <c r="H8" s="15">
        <f t="shared" si="2"/>
        <v>0.83333333333333337</v>
      </c>
      <c r="I8" s="15">
        <f t="shared" si="2"/>
        <v>0.83333333333333337</v>
      </c>
    </row>
    <row r="9" spans="1:9" x14ac:dyDescent="0.25">
      <c r="A9" s="7"/>
      <c r="B9" s="7"/>
      <c r="C9" s="8"/>
      <c r="D9" s="15"/>
      <c r="E9" s="15"/>
      <c r="F9" s="15"/>
      <c r="G9" s="15"/>
      <c r="H9" s="15"/>
      <c r="I9" s="15"/>
    </row>
    <row r="10" spans="1:9" x14ac:dyDescent="0.25">
      <c r="A10" s="7" t="s">
        <v>20</v>
      </c>
      <c r="B10" s="7" t="s">
        <v>28</v>
      </c>
      <c r="C10" s="8" t="s">
        <v>22</v>
      </c>
      <c r="D10" s="15">
        <v>400</v>
      </c>
      <c r="E10" s="15">
        <v>400</v>
      </c>
      <c r="F10" s="15">
        <v>400</v>
      </c>
      <c r="G10" s="15">
        <v>400</v>
      </c>
      <c r="H10" s="15">
        <v>400</v>
      </c>
      <c r="I10" s="15">
        <v>400</v>
      </c>
    </row>
    <row r="11" spans="1:9" x14ac:dyDescent="0.25">
      <c r="A11" s="7"/>
      <c r="B11" s="7"/>
      <c r="C11" s="8" t="s">
        <v>23</v>
      </c>
      <c r="D11" s="15">
        <v>100</v>
      </c>
      <c r="E11" s="15">
        <v>100</v>
      </c>
      <c r="F11" s="15">
        <v>100</v>
      </c>
      <c r="G11" s="15">
        <v>100</v>
      </c>
      <c r="H11" s="15">
        <v>100</v>
      </c>
      <c r="I11" s="15">
        <v>100</v>
      </c>
    </row>
    <row r="12" spans="1:9" x14ac:dyDescent="0.25">
      <c r="A12" s="7"/>
      <c r="B12" s="7"/>
      <c r="C12" s="8" t="s">
        <v>30</v>
      </c>
      <c r="D12" s="15">
        <f>D10+D11</f>
        <v>500</v>
      </c>
      <c r="E12" s="15">
        <f t="shared" ref="E12:I12" si="3">E10+E11</f>
        <v>500</v>
      </c>
      <c r="F12" s="15">
        <f t="shared" si="3"/>
        <v>500</v>
      </c>
      <c r="G12" s="15">
        <f t="shared" si="3"/>
        <v>500</v>
      </c>
      <c r="H12" s="15">
        <f t="shared" si="3"/>
        <v>500</v>
      </c>
      <c r="I12" s="15">
        <f t="shared" si="3"/>
        <v>500</v>
      </c>
    </row>
    <row r="13" spans="1:9" x14ac:dyDescent="0.25">
      <c r="A13" s="7"/>
      <c r="B13" s="7"/>
      <c r="C13" s="8" t="s">
        <v>31</v>
      </c>
      <c r="D13" s="17">
        <v>388</v>
      </c>
      <c r="E13" s="17">
        <v>600</v>
      </c>
      <c r="F13" s="17">
        <v>600</v>
      </c>
      <c r="G13" s="17">
        <v>600</v>
      </c>
      <c r="H13" s="17">
        <v>600</v>
      </c>
      <c r="I13" s="17">
        <v>600</v>
      </c>
    </row>
    <row r="14" spans="1:9" x14ac:dyDescent="0.25">
      <c r="A14" s="6"/>
      <c r="B14" s="7"/>
      <c r="C14" s="8" t="s">
        <v>26</v>
      </c>
      <c r="D14" s="15">
        <f t="shared" ref="D14:I14" si="4">D13-D12</f>
        <v>-112</v>
      </c>
      <c r="E14" s="15">
        <f t="shared" si="4"/>
        <v>100</v>
      </c>
      <c r="F14" s="15">
        <f t="shared" si="4"/>
        <v>100</v>
      </c>
      <c r="G14" s="15">
        <f t="shared" si="4"/>
        <v>100</v>
      </c>
      <c r="H14" s="15">
        <f t="shared" si="4"/>
        <v>100</v>
      </c>
      <c r="I14" s="15">
        <f t="shared" si="4"/>
        <v>100</v>
      </c>
    </row>
    <row r="15" spans="1:9" x14ac:dyDescent="0.25">
      <c r="A15" s="7"/>
      <c r="B15" s="7"/>
      <c r="C15" s="8" t="s">
        <v>27</v>
      </c>
      <c r="D15" s="15">
        <f>D12/D13</f>
        <v>1.2886597938144331</v>
      </c>
      <c r="E15" s="15">
        <f t="shared" ref="E15:I15" si="5">E12/E13</f>
        <v>0.83333333333333337</v>
      </c>
      <c r="F15" s="15">
        <f t="shared" si="5"/>
        <v>0.83333333333333337</v>
      </c>
      <c r="G15" s="15">
        <f t="shared" si="5"/>
        <v>0.83333333333333337</v>
      </c>
      <c r="H15" s="15">
        <f t="shared" si="5"/>
        <v>0.83333333333333337</v>
      </c>
      <c r="I15" s="15">
        <f t="shared" si="5"/>
        <v>0.83333333333333337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2016-07-26T10:33:52Z</dcterms:modified>
</cp:coreProperties>
</file>