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Jax/Dropbox/Mikado_Compare/"/>
    </mc:Choice>
  </mc:AlternateContent>
  <xr:revisionPtr revIDLastSave="0" documentId="13_ncr:1_{FC0F0622-B992-D84F-86D1-87F9018BE20B}" xr6:coauthVersionLast="45" xr6:coauthVersionMax="45" xr10:uidLastSave="{00000000-0000-0000-0000-000000000000}"/>
  <bookViews>
    <workbookView xWindow="11480" yWindow="8080" windowWidth="19900" windowHeight="11600" xr2:uid="{EB5AC4B3-F6F8-4F94-A7DA-9BF4A7187F8B}"/>
  </bookViews>
  <sheets>
    <sheet name="Sheet1" sheetId="1" r:id="rId1"/>
  </sheets>
  <definedNames>
    <definedName name="_xlnm._FilterDatabase" localSheetId="0" hidden="1">Sheet1!$A$1:$F$36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8" i="1" l="1"/>
  <c r="C39" i="1"/>
  <c r="C40" i="1" l="1"/>
  <c r="C37" i="1" l="1"/>
</calcChain>
</file>

<file path=xl/sharedStrings.xml><?xml version="1.0" encoding="utf-8"?>
<sst xmlns="http://schemas.openxmlformats.org/spreadsheetml/2006/main" count="172" uniqueCount="93">
  <si>
    <t>=</t>
  </si>
  <si>
    <t>_</t>
  </si>
  <si>
    <t>c</t>
  </si>
  <si>
    <t>C</t>
  </si>
  <si>
    <t>ccode</t>
  </si>
  <si>
    <t>e</t>
  </si>
  <si>
    <t>f,=</t>
  </si>
  <si>
    <t>f,_</t>
  </si>
  <si>
    <t>f,c</t>
  </si>
  <si>
    <t>f,C</t>
  </si>
  <si>
    <t>f,g</t>
  </si>
  <si>
    <t>f,G</t>
  </si>
  <si>
    <t>f,h</t>
  </si>
  <si>
    <t>f,j</t>
  </si>
  <si>
    <t>f,J</t>
  </si>
  <si>
    <t>f,m</t>
  </si>
  <si>
    <t>f,n</t>
  </si>
  <si>
    <t>f,o</t>
  </si>
  <si>
    <t>g</t>
  </si>
  <si>
    <t>G</t>
  </si>
  <si>
    <t>h</t>
  </si>
  <si>
    <t>i</t>
  </si>
  <si>
    <t>I</t>
  </si>
  <si>
    <t>j</t>
  </si>
  <si>
    <t>J</t>
  </si>
  <si>
    <t>m</t>
  </si>
  <si>
    <t>n</t>
  </si>
  <si>
    <t>o</t>
  </si>
  <si>
    <t>p</t>
  </si>
  <si>
    <t>P</t>
  </si>
  <si>
    <t>ri</t>
  </si>
  <si>
    <t>rI</t>
  </si>
  <si>
    <t>u</t>
  </si>
  <si>
    <t>x</t>
  </si>
  <si>
    <t>X</t>
  </si>
  <si>
    <t xml:space="preserve">Complete intron chain match. </t>
  </si>
  <si>
    <t xml:space="preserve">Complete match between two monoexonic transcripts. </t>
  </si>
  <si>
    <t>bad braker gene model</t>
  </si>
  <si>
    <t>use mikado gene</t>
  </si>
  <si>
    <t>discard braker gene</t>
  </si>
  <si>
    <t>identical genes</t>
  </si>
  <si>
    <t xml:space="preserve">Unknown - no suitable model has been found near enough the prediction to perform a comparison. </t>
  </si>
  <si>
    <t>only braker gene model</t>
  </si>
  <si>
    <t>use braker gene</t>
  </si>
  <si>
    <t xml:space="preserve">Intron chain extension, ie. both transcripts are multiexonic and the prediction has novel splice sites inside of the reference transcript boundaries. </t>
  </si>
  <si>
    <t xml:space="preserve">Alternative splicing event. </t>
  </si>
  <si>
    <t>more isoforms for that gene without evidence from RNAseq</t>
  </si>
  <si>
    <t xml:space="preserve">The prediction is on the same strand of a neighbouring but non-overlapping transcript. Probable polymerase run-on </t>
  </si>
  <si>
    <t xml:space="preserve">The prediction is on the opposite strand of a neighbouring but non- overlapping transcript. Probable polymerase run-on. </t>
  </si>
  <si>
    <t>non-overlapping transcript in the same locus</t>
  </si>
  <si>
    <t>keep both?</t>
  </si>
  <si>
    <t xml:space="preserve">Reverse intron transcript - the monoexonic reference is completely contained within one intron of the prediction transcript. </t>
  </si>
  <si>
    <t xml:space="preserve">Multiexonic reference completely contained within the introns of the prediction transcript. </t>
  </si>
  <si>
    <t xml:space="preserve">Monoexonic match on the opposite strand. </t>
  </si>
  <si>
    <t xml:space="preserve">Multiexonic match on the opposite strand. </t>
  </si>
  <si>
    <t xml:space="preserve">Generic match between two monoexonic transcripts. </t>
  </si>
  <si>
    <t>bad mikado gene models</t>
  </si>
  <si>
    <t>discard mikado gene</t>
  </si>
  <si>
    <t xml:space="preserve">barker is either multiexonic and with its intron chain completely contained within that of the mikado, or monoexonic and contained within one of the mikado exons. </t>
  </si>
  <si>
    <t xml:space="preserve">braker intron chain is completely contained within that of the mikado transcript, but it partially debords either into its introns or outside of the reference boundaries. </t>
  </si>
  <si>
    <t xml:space="preserve">split genes in Mikado </t>
  </si>
  <si>
    <t xml:space="preserve">The monoexonic prediction overlaps one or more exons of the reference transcript; the borders of the prediction cannot fall inside the introns of the reference. The prediction transcript can bridge multiple exons of the reference model. </t>
  </si>
  <si>
    <t xml:space="preserve">Generic match of a multiexonic prediction transcript versus a monoexonic reference. </t>
  </si>
  <si>
    <t xml:space="preserve">Structural match between two models where where no splice site is conserved but at least one intron of the reference and one intron of the prediction partially overlap. </t>
  </si>
  <si>
    <t xml:space="preserve">Monoexonic prediction completely contained within one intron of the reference transcript. </t>
  </si>
  <si>
    <t xml:space="preserve">Prediction completely contained within the introns of the reference transcript. </t>
  </si>
  <si>
    <t xml:space="preserve">Intron chain extension, ie. both transcripts are multiexonic and the prediction has novel splice sites outside of the reference transcript boundaries. </t>
  </si>
  <si>
    <t xml:space="preserve">Generic overlap between two multiexonic transcripts, which do not share any overlap among their introns. </t>
  </si>
  <si>
    <t>Transcripts</t>
  </si>
  <si>
    <t>Description</t>
  </si>
  <si>
    <t>Reason</t>
  </si>
  <si>
    <t>Action</t>
  </si>
  <si>
    <t>prediction = braker</t>
  </si>
  <si>
    <t>reference = evidence-based (mikado)</t>
  </si>
  <si>
    <t xml:space="preserve">Single exon transcript overlapping one mikado exon and at least 10 bps of a reference intron, indicating a possible pre-mRNA fragment. </t>
  </si>
  <si>
    <t>braker model matching multiple transcripts (perfectly) of Mikado (fragmented genes in Mikado) that are multi-exonic</t>
  </si>
  <si>
    <t>braker model perfectly matching multiple transcripts of Mikado (fragmented genes in Mikado) that are mono-exonic</t>
  </si>
  <si>
    <t>spanning 2 or more genes of mikado, but are completely contained within mikado's gene</t>
  </si>
  <si>
    <t xml:space="preserve">spanning 2 or more genes of mikado, but are contained within mikado, but it partially debords either into its introns or outside of the reference boundaries. </t>
  </si>
  <si>
    <t xml:space="preserve">spanning 2 or more genes of mikado, The monoexonic prediction overlaps one or more exons of the reference transcript; the borders of the prediction cannot fall inside the introns of the reference. The prediction transcript can bridge multiple exons of the reference model. </t>
  </si>
  <si>
    <t xml:space="preserve">spanning 2 or more genes of mikado, Generic match of a multiexonic prediction transcript versus a monoexonic reference. </t>
  </si>
  <si>
    <t xml:space="preserve">spanning 2 or more genes of mikado, Structural match between two models where where no splice site is conserved but at least one intron of the reference and one intron of the prediction partially overlap. </t>
  </si>
  <si>
    <t xml:space="preserve">spanning 2 or more genes of mikado, Alternative splicing event. </t>
  </si>
  <si>
    <t xml:space="preserve">spanning 2 or more genes of mikado, Intron chain extension, ie. both transcripts are multiexonic and the prediction has novel splice sites inside of the reference transcript boundaries. </t>
  </si>
  <si>
    <t xml:space="preserve">spanning 2 or more genes of mikado, Generic match between two monoexonic transcripts. </t>
  </si>
  <si>
    <t xml:space="preserve">spanning 2 or more genes of mikado, Intron chain extension, ie. both transcripts are multiexonic and the prediction has novel splice sites outside of the reference transcript boundaries. </t>
  </si>
  <si>
    <t xml:space="preserve">spanning 2 or more genes of mikado, Generic overlap between two multiexonic transcripts, which do not share any overlap among their introns. </t>
  </si>
  <si>
    <t>mikado.keep.list</t>
  </si>
  <si>
    <t>braker.keep.list</t>
  </si>
  <si>
    <t>keep.both.list</t>
  </si>
  <si>
    <t>f,e</t>
  </si>
  <si>
    <t>spanning 2 or more gene of mikado but a single gene in braker (Mikado suffers from low coverage and was not able to fully capture the gene/transcript</t>
  </si>
  <si>
    <t>TOTLAL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</si>
</sst>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rgb="FF92D050"/>
        <bgColor indexed="64"/>
      </patternFill>
    </fill>
  </fills>
  <borders count="11">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s>
  <cellStyleXfs count="1">
    <xf numFmtId="0" fontId="0" fillId="0" borderId="0"/>
  </cellStyleXfs>
  <cellXfs count="45">
    <xf numFmtId="0" fontId="0" fillId="0" borderId="0" xfId="0"/>
    <xf numFmtId="0" fontId="0" fillId="2" borderId="0" xfId="0" applyFill="1"/>
    <xf numFmtId="0" fontId="1" fillId="3" borderId="1" xfId="0" applyFont="1" applyFill="1" applyBorder="1"/>
    <xf numFmtId="0" fontId="0" fillId="2" borderId="1" xfId="0" applyFill="1" applyBorder="1"/>
    <xf numFmtId="0" fontId="0" fillId="2" borderId="1" xfId="0" applyFill="1" applyBorder="1" applyAlignment="1"/>
    <xf numFmtId="0" fontId="0" fillId="2" borderId="2" xfId="0" applyFill="1" applyBorder="1"/>
    <xf numFmtId="0" fontId="0" fillId="2" borderId="2" xfId="0" applyFill="1" applyBorder="1" applyAlignment="1"/>
    <xf numFmtId="0" fontId="0" fillId="2" borderId="3" xfId="0" applyFill="1" applyBorder="1"/>
    <xf numFmtId="0" fontId="0" fillId="2" borderId="3" xfId="0" applyFill="1" applyBorder="1" applyAlignment="1"/>
    <xf numFmtId="0" fontId="0" fillId="2" borderId="5" xfId="0" applyFill="1" applyBorder="1" applyAlignment="1"/>
    <xf numFmtId="0" fontId="0" fillId="2" borderId="10" xfId="0" applyFill="1" applyBorder="1" applyAlignment="1"/>
    <xf numFmtId="0" fontId="0" fillId="4" borderId="1" xfId="0" applyFill="1" applyBorder="1" applyAlignment="1"/>
    <xf numFmtId="0" fontId="0" fillId="4" borderId="1" xfId="0" applyFill="1" applyBorder="1"/>
    <xf numFmtId="0" fontId="0" fillId="5" borderId="1" xfId="0" applyFill="1" applyBorder="1" applyAlignment="1"/>
    <xf numFmtId="0" fontId="0" fillId="5" borderId="1" xfId="0" applyFill="1" applyBorder="1"/>
    <xf numFmtId="0" fontId="0" fillId="5" borderId="2" xfId="0" applyFill="1" applyBorder="1" applyAlignment="1"/>
    <xf numFmtId="0" fontId="0" fillId="5" borderId="2" xfId="0" applyFill="1" applyBorder="1"/>
    <xf numFmtId="0" fontId="0" fillId="5" borderId="8" xfId="0" applyFill="1" applyBorder="1"/>
    <xf numFmtId="0" fontId="0" fillId="5" borderId="3" xfId="0" applyFill="1" applyBorder="1" applyAlignment="1"/>
    <xf numFmtId="0" fontId="0" fillId="5" borderId="3" xfId="0" applyFill="1" applyBorder="1"/>
    <xf numFmtId="0" fontId="0" fillId="6" borderId="1" xfId="0" applyFill="1" applyBorder="1" applyAlignment="1"/>
    <xf numFmtId="0" fontId="0" fillId="6" borderId="1" xfId="0" applyFill="1" applyBorder="1"/>
    <xf numFmtId="0" fontId="0" fillId="6" borderId="8" xfId="0" applyFill="1" applyBorder="1"/>
    <xf numFmtId="0" fontId="0" fillId="6" borderId="5" xfId="0" applyFill="1" applyBorder="1" applyAlignment="1"/>
    <xf numFmtId="0" fontId="0" fillId="6" borderId="6" xfId="0" applyFill="1" applyBorder="1"/>
    <xf numFmtId="0" fontId="0" fillId="7" borderId="1" xfId="0" applyFill="1" applyBorder="1" applyAlignment="1"/>
    <xf numFmtId="0" fontId="0" fillId="7" borderId="1" xfId="0" applyFill="1" applyBorder="1"/>
    <xf numFmtId="0" fontId="1" fillId="3" borderId="1" xfId="0" applyFont="1"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2" borderId="2" xfId="0" applyFill="1" applyBorder="1" applyAlignment="1">
      <alignment horizontal="center"/>
    </xf>
    <xf numFmtId="0" fontId="0" fillId="5" borderId="2" xfId="0" applyFill="1" applyBorder="1" applyAlignment="1">
      <alignment horizontal="center"/>
    </xf>
    <xf numFmtId="0" fontId="0" fillId="2" borderId="5" xfId="0" applyFill="1" applyBorder="1" applyAlignment="1">
      <alignment horizontal="center"/>
    </xf>
    <xf numFmtId="0" fontId="0" fillId="6" borderId="5" xfId="0" applyFill="1" applyBorder="1" applyAlignment="1">
      <alignment horizontal="center"/>
    </xf>
    <xf numFmtId="0" fontId="0" fillId="6" borderId="1" xfId="0" applyFill="1" applyBorder="1" applyAlignment="1">
      <alignment horizontal="center"/>
    </xf>
    <xf numFmtId="0" fontId="0" fillId="2" borderId="10" xfId="0" applyFill="1" applyBorder="1" applyAlignment="1">
      <alignment horizontal="center"/>
    </xf>
    <xf numFmtId="0" fontId="0" fillId="2" borderId="3" xfId="0" applyFill="1" applyBorder="1" applyAlignment="1">
      <alignment horizontal="center"/>
    </xf>
    <xf numFmtId="0" fontId="0" fillId="5" borderId="3" xfId="0" applyFill="1" applyBorder="1" applyAlignment="1">
      <alignment horizontal="center"/>
    </xf>
    <xf numFmtId="0" fontId="0" fillId="7" borderId="1" xfId="0" applyFill="1" applyBorder="1" applyAlignment="1">
      <alignment horizontal="center"/>
    </xf>
    <xf numFmtId="0" fontId="0" fillId="2" borderId="0" xfId="0" applyFill="1" applyAlignment="1">
      <alignment horizontal="center"/>
    </xf>
    <xf numFmtId="3" fontId="0" fillId="2" borderId="0" xfId="0" applyNumberFormat="1" applyFill="1" applyAlignment="1">
      <alignment horizontal="center"/>
    </xf>
    <xf numFmtId="0" fontId="0" fillId="2" borderId="4" xfId="0" applyFill="1" applyBorder="1" applyAlignment="1">
      <alignment horizontal="center" vertical="center" textRotation="90"/>
    </xf>
    <xf numFmtId="0" fontId="0" fillId="2" borderId="7" xfId="0" applyFill="1" applyBorder="1" applyAlignment="1">
      <alignment horizontal="center" vertical="center" textRotation="90"/>
    </xf>
    <xf numFmtId="0" fontId="0" fillId="2" borderId="9" xfId="0" applyFill="1" applyBorder="1" applyAlignment="1">
      <alignment horizontal="center" vertical="center" textRotation="9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A0141-F826-4BD3-A2E9-41655756AF9F}">
  <dimension ref="A1:H40"/>
  <sheetViews>
    <sheetView tabSelected="1" topLeftCell="A19" zoomScale="140" zoomScaleNormal="140" workbookViewId="0">
      <selection activeCell="C36" sqref="C36"/>
    </sheetView>
  </sheetViews>
  <sheetFormatPr baseColWidth="10" defaultColWidth="3.83203125" defaultRowHeight="15" x14ac:dyDescent="0.2"/>
  <cols>
    <col min="1" max="1" width="3.5" style="1" bestFit="1" customWidth="1"/>
    <col min="2" max="2" width="6" style="40" bestFit="1" customWidth="1"/>
    <col min="3" max="3" width="10.1640625" style="40" bestFit="1" customWidth="1"/>
    <col min="4" max="4" width="12.6640625" style="1" customWidth="1"/>
    <col min="5" max="5" width="39.1640625" style="1" customWidth="1"/>
    <col min="6" max="6" width="17.83203125" style="1" bestFit="1" customWidth="1"/>
    <col min="7" max="7" width="3.83203125" style="1"/>
    <col min="8" max="8" width="13.83203125" style="1" customWidth="1"/>
    <col min="9" max="16384" width="3.83203125" style="1"/>
  </cols>
  <sheetData>
    <row r="1" spans="1:8" x14ac:dyDescent="0.2">
      <c r="A1" s="2"/>
      <c r="B1" s="27" t="s">
        <v>4</v>
      </c>
      <c r="C1" s="27" t="s">
        <v>68</v>
      </c>
      <c r="D1" s="2" t="s">
        <v>69</v>
      </c>
      <c r="E1" s="2" t="s">
        <v>70</v>
      </c>
      <c r="F1" s="2" t="s">
        <v>71</v>
      </c>
    </row>
    <row r="2" spans="1:8" x14ac:dyDescent="0.2">
      <c r="A2" s="3"/>
      <c r="B2" s="28" t="s">
        <v>0</v>
      </c>
      <c r="C2" s="29"/>
      <c r="D2" s="4" t="s">
        <v>35</v>
      </c>
      <c r="E2" s="11" t="s">
        <v>40</v>
      </c>
      <c r="F2" s="12" t="s">
        <v>38</v>
      </c>
      <c r="G2" s="1" t="s">
        <v>72</v>
      </c>
    </row>
    <row r="3" spans="1:8" x14ac:dyDescent="0.2">
      <c r="A3" s="3"/>
      <c r="B3" s="28" t="s">
        <v>1</v>
      </c>
      <c r="C3" s="29"/>
      <c r="D3" s="4" t="s">
        <v>36</v>
      </c>
      <c r="E3" s="11" t="s">
        <v>40</v>
      </c>
      <c r="F3" s="12" t="s">
        <v>38</v>
      </c>
      <c r="G3" s="1" t="s">
        <v>73</v>
      </c>
    </row>
    <row r="4" spans="1:8" x14ac:dyDescent="0.2">
      <c r="A4" s="3"/>
      <c r="B4" s="28" t="s">
        <v>2</v>
      </c>
      <c r="C4" s="30"/>
      <c r="D4" s="4" t="s">
        <v>58</v>
      </c>
      <c r="E4" s="13" t="s">
        <v>37</v>
      </c>
      <c r="F4" s="14" t="s">
        <v>39</v>
      </c>
    </row>
    <row r="5" spans="1:8" x14ac:dyDescent="0.2">
      <c r="A5" s="3"/>
      <c r="B5" s="28" t="s">
        <v>3</v>
      </c>
      <c r="C5" s="30"/>
      <c r="D5" s="4" t="s">
        <v>59</v>
      </c>
      <c r="E5" s="13" t="s">
        <v>37</v>
      </c>
      <c r="F5" s="14" t="s">
        <v>39</v>
      </c>
    </row>
    <row r="6" spans="1:8" ht="16" thickBot="1" x14ac:dyDescent="0.25">
      <c r="A6" s="5"/>
      <c r="B6" s="31" t="s">
        <v>5</v>
      </c>
      <c r="C6" s="32"/>
      <c r="D6" s="6" t="s">
        <v>74</v>
      </c>
      <c r="E6" s="15" t="s">
        <v>37</v>
      </c>
      <c r="F6" s="16" t="s">
        <v>39</v>
      </c>
      <c r="H6" s="11" t="s">
        <v>87</v>
      </c>
    </row>
    <row r="7" spans="1:8" x14ac:dyDescent="0.2">
      <c r="A7" s="42" t="s">
        <v>60</v>
      </c>
      <c r="B7" s="33" t="s">
        <v>6</v>
      </c>
      <c r="C7" s="34"/>
      <c r="D7" s="9" t="s">
        <v>75</v>
      </c>
      <c r="E7" s="23" t="s">
        <v>56</v>
      </c>
      <c r="F7" s="24" t="s">
        <v>57</v>
      </c>
      <c r="H7" s="13" t="s">
        <v>87</v>
      </c>
    </row>
    <row r="8" spans="1:8" x14ac:dyDescent="0.2">
      <c r="A8" s="43"/>
      <c r="B8" s="28" t="s">
        <v>7</v>
      </c>
      <c r="C8" s="35"/>
      <c r="D8" s="4" t="s">
        <v>76</v>
      </c>
      <c r="E8" s="20" t="s">
        <v>56</v>
      </c>
      <c r="F8" s="22" t="s">
        <v>57</v>
      </c>
      <c r="H8" s="20" t="s">
        <v>88</v>
      </c>
    </row>
    <row r="9" spans="1:8" x14ac:dyDescent="0.2">
      <c r="A9" s="43"/>
      <c r="B9" s="28" t="s">
        <v>8</v>
      </c>
      <c r="C9" s="30"/>
      <c r="D9" s="4" t="s">
        <v>77</v>
      </c>
      <c r="E9" s="13" t="s">
        <v>37</v>
      </c>
      <c r="F9" s="17" t="s">
        <v>39</v>
      </c>
      <c r="H9" s="25" t="s">
        <v>89</v>
      </c>
    </row>
    <row r="10" spans="1:8" x14ac:dyDescent="0.2">
      <c r="A10" s="43"/>
      <c r="B10" s="28" t="s">
        <v>9</v>
      </c>
      <c r="C10" s="35"/>
      <c r="D10" s="4" t="s">
        <v>78</v>
      </c>
      <c r="E10" s="20" t="s">
        <v>56</v>
      </c>
      <c r="F10" s="22" t="s">
        <v>57</v>
      </c>
    </row>
    <row r="11" spans="1:8" x14ac:dyDescent="0.2">
      <c r="A11" s="43"/>
      <c r="B11" s="28" t="s">
        <v>90</v>
      </c>
      <c r="C11" s="35"/>
      <c r="D11" s="4" t="s">
        <v>91</v>
      </c>
      <c r="E11" s="20" t="s">
        <v>56</v>
      </c>
      <c r="F11" s="22" t="s">
        <v>57</v>
      </c>
    </row>
    <row r="12" spans="1:8" x14ac:dyDescent="0.2">
      <c r="A12" s="43"/>
      <c r="B12" s="28" t="s">
        <v>10</v>
      </c>
      <c r="C12" s="35"/>
      <c r="D12" s="4" t="s">
        <v>79</v>
      </c>
      <c r="E12" s="20" t="s">
        <v>56</v>
      </c>
      <c r="F12" s="22" t="s">
        <v>57</v>
      </c>
    </row>
    <row r="13" spans="1:8" x14ac:dyDescent="0.2">
      <c r="A13" s="43"/>
      <c r="B13" s="28" t="s">
        <v>11</v>
      </c>
      <c r="C13" s="35"/>
      <c r="D13" s="4" t="s">
        <v>80</v>
      </c>
      <c r="E13" s="20" t="s">
        <v>56</v>
      </c>
      <c r="F13" s="22" t="s">
        <v>57</v>
      </c>
      <c r="H13" s="11" t="s">
        <v>87</v>
      </c>
    </row>
    <row r="14" spans="1:8" ht="16" thickBot="1" x14ac:dyDescent="0.25">
      <c r="A14" s="43"/>
      <c r="B14" s="28" t="s">
        <v>12</v>
      </c>
      <c r="C14" s="35"/>
      <c r="D14" s="4" t="s">
        <v>81</v>
      </c>
      <c r="E14" s="20" t="s">
        <v>56</v>
      </c>
      <c r="F14" s="22" t="s">
        <v>57</v>
      </c>
      <c r="H14" s="13" t="s">
        <v>87</v>
      </c>
    </row>
    <row r="15" spans="1:8" x14ac:dyDescent="0.2">
      <c r="A15" s="43"/>
      <c r="B15" s="28" t="s">
        <v>13</v>
      </c>
      <c r="C15" s="34"/>
      <c r="D15" s="4" t="s">
        <v>82</v>
      </c>
      <c r="E15" s="23" t="s">
        <v>56</v>
      </c>
      <c r="F15" s="24" t="s">
        <v>57</v>
      </c>
      <c r="H15" s="20" t="s">
        <v>88</v>
      </c>
    </row>
    <row r="16" spans="1:8" x14ac:dyDescent="0.2">
      <c r="A16" s="43"/>
      <c r="B16" s="28" t="s">
        <v>14</v>
      </c>
      <c r="C16" s="35"/>
      <c r="D16" s="4" t="s">
        <v>83</v>
      </c>
      <c r="E16" s="20" t="s">
        <v>56</v>
      </c>
      <c r="F16" s="22" t="s">
        <v>57</v>
      </c>
      <c r="H16" s="25" t="s">
        <v>89</v>
      </c>
    </row>
    <row r="17" spans="1:8" x14ac:dyDescent="0.2">
      <c r="A17" s="43"/>
      <c r="B17" s="28" t="s">
        <v>15</v>
      </c>
      <c r="C17" s="35"/>
      <c r="D17" s="4" t="s">
        <v>84</v>
      </c>
      <c r="E17" s="20" t="s">
        <v>56</v>
      </c>
      <c r="F17" s="22" t="s">
        <v>57</v>
      </c>
    </row>
    <row r="18" spans="1:8" x14ac:dyDescent="0.2">
      <c r="A18" s="43"/>
      <c r="B18" s="28" t="s">
        <v>16</v>
      </c>
      <c r="C18" s="35"/>
      <c r="D18" s="4" t="s">
        <v>85</v>
      </c>
      <c r="E18" s="20" t="s">
        <v>56</v>
      </c>
      <c r="F18" s="22" t="s">
        <v>57</v>
      </c>
    </row>
    <row r="19" spans="1:8" ht="16" thickBot="1" x14ac:dyDescent="0.25">
      <c r="A19" s="44"/>
      <c r="B19" s="36" t="s">
        <v>17</v>
      </c>
      <c r="C19" s="35"/>
      <c r="D19" s="10" t="s">
        <v>86</v>
      </c>
      <c r="E19" s="20" t="s">
        <v>56</v>
      </c>
      <c r="F19" s="22" t="s">
        <v>57</v>
      </c>
      <c r="H19" s="11" t="s">
        <v>87</v>
      </c>
    </row>
    <row r="20" spans="1:8" x14ac:dyDescent="0.2">
      <c r="A20" s="7"/>
      <c r="B20" s="37" t="s">
        <v>18</v>
      </c>
      <c r="C20" s="38"/>
      <c r="D20" s="8" t="s">
        <v>61</v>
      </c>
      <c r="E20" s="18" t="s">
        <v>37</v>
      </c>
      <c r="F20" s="19" t="s">
        <v>39</v>
      </c>
      <c r="H20" s="13" t="s">
        <v>87</v>
      </c>
    </row>
    <row r="21" spans="1:8" x14ac:dyDescent="0.2">
      <c r="A21" s="3"/>
      <c r="B21" s="28" t="s">
        <v>19</v>
      </c>
      <c r="C21" s="35"/>
      <c r="D21" s="4" t="s">
        <v>62</v>
      </c>
      <c r="E21" s="20" t="s">
        <v>56</v>
      </c>
      <c r="F21" s="21" t="s">
        <v>57</v>
      </c>
      <c r="H21" s="20" t="s">
        <v>88</v>
      </c>
    </row>
    <row r="22" spans="1:8" x14ac:dyDescent="0.2">
      <c r="A22" s="3"/>
      <c r="B22" s="28" t="s">
        <v>20</v>
      </c>
      <c r="C22" s="30"/>
      <c r="D22" s="4" t="s">
        <v>63</v>
      </c>
      <c r="E22" s="13" t="s">
        <v>37</v>
      </c>
      <c r="F22" s="14" t="s">
        <v>39</v>
      </c>
      <c r="H22" s="25" t="s">
        <v>89</v>
      </c>
    </row>
    <row r="23" spans="1:8" x14ac:dyDescent="0.2">
      <c r="A23" s="3"/>
      <c r="B23" s="28" t="s">
        <v>21</v>
      </c>
      <c r="C23" s="30"/>
      <c r="D23" s="4" t="s">
        <v>64</v>
      </c>
      <c r="E23" s="13" t="s">
        <v>37</v>
      </c>
      <c r="F23" s="14" t="s">
        <v>39</v>
      </c>
    </row>
    <row r="24" spans="1:8" x14ac:dyDescent="0.2">
      <c r="A24" s="3"/>
      <c r="B24" s="28" t="s">
        <v>22</v>
      </c>
      <c r="C24" s="30"/>
      <c r="D24" s="4" t="s">
        <v>65</v>
      </c>
      <c r="E24" s="13" t="s">
        <v>37</v>
      </c>
      <c r="F24" s="14" t="s">
        <v>39</v>
      </c>
    </row>
    <row r="25" spans="1:8" x14ac:dyDescent="0.2">
      <c r="A25" s="3"/>
      <c r="B25" s="28" t="s">
        <v>23</v>
      </c>
      <c r="C25" s="30"/>
      <c r="D25" s="4" t="s">
        <v>45</v>
      </c>
      <c r="E25" s="13" t="s">
        <v>46</v>
      </c>
      <c r="F25" s="14" t="s">
        <v>39</v>
      </c>
      <c r="H25" s="11" t="s">
        <v>87</v>
      </c>
    </row>
    <row r="26" spans="1:8" x14ac:dyDescent="0.2">
      <c r="A26" s="3"/>
      <c r="B26" s="28" t="s">
        <v>24</v>
      </c>
      <c r="C26" s="30"/>
      <c r="D26" s="4" t="s">
        <v>44</v>
      </c>
      <c r="E26" s="13" t="s">
        <v>46</v>
      </c>
      <c r="F26" s="14" t="s">
        <v>39</v>
      </c>
      <c r="H26" s="13" t="s">
        <v>87</v>
      </c>
    </row>
    <row r="27" spans="1:8" x14ac:dyDescent="0.2">
      <c r="A27" s="3"/>
      <c r="B27" s="28" t="s">
        <v>25</v>
      </c>
      <c r="C27" s="30"/>
      <c r="D27" s="4" t="s">
        <v>55</v>
      </c>
      <c r="E27" s="13" t="s">
        <v>37</v>
      </c>
      <c r="F27" s="14" t="s">
        <v>39</v>
      </c>
      <c r="H27" s="20" t="s">
        <v>88</v>
      </c>
    </row>
    <row r="28" spans="1:8" x14ac:dyDescent="0.2">
      <c r="A28" s="3"/>
      <c r="B28" s="28" t="s">
        <v>26</v>
      </c>
      <c r="C28" s="35"/>
      <c r="D28" s="4" t="s">
        <v>66</v>
      </c>
      <c r="E28" s="20" t="s">
        <v>56</v>
      </c>
      <c r="F28" s="21" t="s">
        <v>57</v>
      </c>
      <c r="H28" s="25" t="s">
        <v>89</v>
      </c>
    </row>
    <row r="29" spans="1:8" x14ac:dyDescent="0.2">
      <c r="A29" s="3"/>
      <c r="B29" s="28" t="s">
        <v>27</v>
      </c>
      <c r="C29" s="30"/>
      <c r="D29" s="4" t="s">
        <v>67</v>
      </c>
      <c r="E29" s="13" t="s">
        <v>37</v>
      </c>
      <c r="F29" s="14" t="s">
        <v>39</v>
      </c>
    </row>
    <row r="30" spans="1:8" x14ac:dyDescent="0.2">
      <c r="A30" s="3"/>
      <c r="B30" s="28" t="s">
        <v>28</v>
      </c>
      <c r="C30" s="39"/>
      <c r="D30" s="4" t="s">
        <v>47</v>
      </c>
      <c r="E30" s="25" t="s">
        <v>49</v>
      </c>
      <c r="F30" s="26" t="s">
        <v>50</v>
      </c>
    </row>
    <row r="31" spans="1:8" x14ac:dyDescent="0.2">
      <c r="A31" s="3"/>
      <c r="B31" s="28" t="s">
        <v>29</v>
      </c>
      <c r="C31" s="39"/>
      <c r="D31" s="4" t="s">
        <v>48</v>
      </c>
      <c r="E31" s="25" t="s">
        <v>49</v>
      </c>
      <c r="F31" s="26" t="s">
        <v>50</v>
      </c>
      <c r="H31" s="11" t="s">
        <v>87</v>
      </c>
    </row>
    <row r="32" spans="1:8" x14ac:dyDescent="0.2">
      <c r="A32" s="3"/>
      <c r="B32" s="28" t="s">
        <v>30</v>
      </c>
      <c r="C32" s="30"/>
      <c r="D32" s="4" t="s">
        <v>51</v>
      </c>
      <c r="E32" s="13" t="s">
        <v>37</v>
      </c>
      <c r="F32" s="14" t="s">
        <v>39</v>
      </c>
      <c r="H32" s="13" t="s">
        <v>87</v>
      </c>
    </row>
    <row r="33" spans="1:8" x14ac:dyDescent="0.2">
      <c r="A33" s="3"/>
      <c r="B33" s="28" t="s">
        <v>31</v>
      </c>
      <c r="C33" s="30"/>
      <c r="D33" s="4" t="s">
        <v>52</v>
      </c>
      <c r="E33" s="13" t="s">
        <v>37</v>
      </c>
      <c r="F33" s="14" t="s">
        <v>39</v>
      </c>
      <c r="H33" s="20" t="s">
        <v>88</v>
      </c>
    </row>
    <row r="34" spans="1:8" x14ac:dyDescent="0.2">
      <c r="A34" s="3"/>
      <c r="B34" s="28" t="s">
        <v>32</v>
      </c>
      <c r="C34" s="35"/>
      <c r="D34" s="4" t="s">
        <v>41</v>
      </c>
      <c r="E34" s="20" t="s">
        <v>42</v>
      </c>
      <c r="F34" s="21" t="s">
        <v>43</v>
      </c>
      <c r="H34" s="25" t="s">
        <v>89</v>
      </c>
    </row>
    <row r="35" spans="1:8" x14ac:dyDescent="0.2">
      <c r="A35" s="3"/>
      <c r="B35" s="28" t="s">
        <v>33</v>
      </c>
      <c r="C35" s="30"/>
      <c r="D35" s="4" t="s">
        <v>53</v>
      </c>
      <c r="E35" s="13" t="s">
        <v>37</v>
      </c>
      <c r="F35" s="14" t="s">
        <v>39</v>
      </c>
    </row>
    <row r="36" spans="1:8" x14ac:dyDescent="0.2">
      <c r="A36" s="3"/>
      <c r="B36" s="28" t="s">
        <v>34</v>
      </c>
      <c r="C36" s="30"/>
      <c r="D36" s="4" t="s">
        <v>54</v>
      </c>
      <c r="E36" s="13" t="s">
        <v>37</v>
      </c>
      <c r="F36" s="14" t="s">
        <v>39</v>
      </c>
    </row>
    <row r="37" spans="1:8" x14ac:dyDescent="0.2">
      <c r="C37" s="41">
        <f>SUM(C2:C36)</f>
        <v>0</v>
      </c>
      <c r="D37" s="1" t="s">
        <v>92</v>
      </c>
    </row>
    <row r="38" spans="1:8" x14ac:dyDescent="0.2">
      <c r="C38" s="30">
        <f>SUM(C36+C35+C33+C32+C29+C27+C26+C25+C24+C23+C22+C20+C9+C6+C5+C4+C3+C2)</f>
        <v>0</v>
      </c>
      <c r="D38" s="13" t="s">
        <v>87</v>
      </c>
    </row>
    <row r="39" spans="1:8" x14ac:dyDescent="0.2">
      <c r="C39" s="35">
        <f>SUM(C34+C28+C21+C19+C18+C17+C16+C15+C14+C13+C12+C11+C10+C8+C7)</f>
        <v>0</v>
      </c>
      <c r="D39" s="20" t="s">
        <v>88</v>
      </c>
    </row>
    <row r="40" spans="1:8" x14ac:dyDescent="0.2">
      <c r="C40" s="39">
        <f>(C31+C30)</f>
        <v>0</v>
      </c>
      <c r="D40" s="25" t="s">
        <v>89</v>
      </c>
    </row>
  </sheetData>
  <mergeCells count="1">
    <mergeCell ref="A7:A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Seetharam</dc:creator>
  <cp:lastModifiedBy>Microsoft Office User</cp:lastModifiedBy>
  <dcterms:created xsi:type="dcterms:W3CDTF">2020-11-04T15:59:39Z</dcterms:created>
  <dcterms:modified xsi:type="dcterms:W3CDTF">2021-06-11T00:00:26Z</dcterms:modified>
</cp:coreProperties>
</file>