
<file path=[Content_Types].xml><?xml version="1.0" encoding="utf-8"?>
<Types xmlns="http://schemas.openxmlformats.org/package/2006/content-types">
  <Default Extension="xml" ContentType="application/xml"/>
  <Default Extension="tiff" ContentType="image/tif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siehoward/Documents/UBC/ATSC303_2017/website/Labs/2017/Lab8/Lab8_data/"/>
    </mc:Choice>
  </mc:AlternateContent>
  <bookViews>
    <workbookView xWindow="0" yWindow="460" windowWidth="32220" windowHeight="17460" tabRatio="500"/>
  </bookViews>
  <sheets>
    <sheet name="Notes and pitot 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0" i="1" l="1"/>
  <c r="F60" i="1"/>
  <c r="D61" i="1"/>
  <c r="F61" i="1"/>
  <c r="D62" i="1"/>
  <c r="F62" i="1"/>
  <c r="D63" i="1"/>
  <c r="F63" i="1"/>
  <c r="D64" i="1"/>
  <c r="F64" i="1"/>
  <c r="D65" i="1"/>
  <c r="F65" i="1"/>
  <c r="D66" i="1"/>
  <c r="F66" i="1"/>
  <c r="D67" i="1"/>
  <c r="F67" i="1"/>
  <c r="D68" i="1"/>
  <c r="F68" i="1"/>
  <c r="D69" i="1"/>
  <c r="F69" i="1"/>
  <c r="D70" i="1"/>
  <c r="F70" i="1"/>
  <c r="D59" i="1"/>
  <c r="F59" i="1"/>
  <c r="D47" i="1"/>
  <c r="F47" i="1"/>
  <c r="D48" i="1"/>
  <c r="F48" i="1"/>
  <c r="D49" i="1"/>
  <c r="F49" i="1"/>
  <c r="D50" i="1"/>
  <c r="F50" i="1"/>
  <c r="D51" i="1"/>
  <c r="F51" i="1"/>
  <c r="D52" i="1"/>
  <c r="F52" i="1"/>
  <c r="D53" i="1"/>
  <c r="F53" i="1"/>
  <c r="D42" i="1"/>
  <c r="F42" i="1"/>
  <c r="D43" i="1"/>
  <c r="F43" i="1"/>
  <c r="D44" i="1"/>
  <c r="F44" i="1"/>
  <c r="D45" i="1"/>
  <c r="F45" i="1"/>
  <c r="D46" i="1"/>
  <c r="F46" i="1"/>
</calcChain>
</file>

<file path=xl/sharedStrings.xml><?xml version="1.0" encoding="utf-8"?>
<sst xmlns="http://schemas.openxmlformats.org/spreadsheetml/2006/main" count="66" uniqueCount="59">
  <si>
    <t>Test 2 - North spar oriented towards fan (see figure 3 below).</t>
    <phoneticPr fontId="2" type="noConversion"/>
  </si>
  <si>
    <r>
      <t xml:space="preserve">Windmaster recorded data automatically at a frequency of </t>
    </r>
    <r>
      <rPr>
        <b/>
        <sz val="10"/>
        <rFont val="Verdana"/>
      </rPr>
      <t>10 Hz.</t>
    </r>
    <phoneticPr fontId="2" type="noConversion"/>
  </si>
  <si>
    <t>Date:</t>
    <phoneticPr fontId="2" type="noConversion"/>
  </si>
  <si>
    <t>Time:</t>
    <phoneticPr fontId="2" type="noConversion"/>
  </si>
  <si>
    <t>Made two manual readings at each rpm setting. First reading taken about half a minute after each rpm setting reached</t>
    <phoneticPr fontId="2" type="noConversion"/>
  </si>
  <si>
    <t>(indicated by light on wind tunnel control panel), to allow increased wind speed to reach instruments downwind.</t>
  </si>
  <si>
    <t>Observer:</t>
    <phoneticPr fontId="2" type="noConversion"/>
  </si>
  <si>
    <t>Pitot tube wind speed (m/s)</t>
    <phoneticPr fontId="2" type="noConversion"/>
  </si>
  <si>
    <t>Notes</t>
    <phoneticPr fontId="2" type="noConversion"/>
  </si>
  <si>
    <t>Figure 1</t>
    <phoneticPr fontId="2" type="noConversion"/>
  </si>
  <si>
    <t>Figure 2</t>
    <phoneticPr fontId="2" type="noConversion"/>
  </si>
  <si>
    <t>N</t>
    <phoneticPr fontId="2" type="noConversion"/>
  </si>
  <si>
    <t>Figure 3</t>
    <phoneticPr fontId="2" type="noConversion"/>
  </si>
  <si>
    <t xml:space="preserve">                  N</t>
    <phoneticPr fontId="2" type="noConversion"/>
  </si>
  <si>
    <t>Three instruments placed in wind tunnel (see figure 1 below).</t>
    <phoneticPr fontId="2" type="noConversion"/>
  </si>
  <si>
    <t>Test 1 - North spar pointing towards (perpendicular to) far side wall of tunnel (see figure 2 below).</t>
    <phoneticPr fontId="2" type="noConversion"/>
  </si>
  <si>
    <t>Manually recorded:</t>
    <phoneticPr fontId="2" type="noConversion"/>
  </si>
  <si>
    <t>Time (taken from the PC recording sonic data for synchronization)</t>
    <phoneticPr fontId="2" type="noConversion"/>
  </si>
  <si>
    <t>Velocity (from pitot tube)</t>
    <phoneticPr fontId="2" type="noConversion"/>
  </si>
  <si>
    <t>Pressure (from pitot tube)</t>
    <phoneticPr fontId="2" type="noConversion"/>
  </si>
  <si>
    <t>1) Windmaster outputs following fields:</t>
    <phoneticPr fontId="2" type="noConversion"/>
  </si>
  <si>
    <t>Station ID</t>
  </si>
  <si>
    <t>U</t>
  </si>
  <si>
    <t>V</t>
  </si>
  <si>
    <t>W</t>
  </si>
  <si>
    <t>Units</t>
  </si>
  <si>
    <t>m/s</t>
  </si>
  <si>
    <t>Speed of sound</t>
  </si>
  <si>
    <t>Sonic temperature</t>
  </si>
  <si>
    <t>degC</t>
  </si>
  <si>
    <t>Status</t>
  </si>
  <si>
    <t>Data</t>
    <phoneticPr fontId="2" type="noConversion"/>
  </si>
  <si>
    <t>Fan speed (rpm)</t>
    <phoneticPr fontId="2" type="noConversion"/>
  </si>
  <si>
    <t>Wind tunnel calibration</t>
    <phoneticPr fontId="2" type="noConversion"/>
  </si>
  <si>
    <t>Location:</t>
    <phoneticPr fontId="2" type="noConversion"/>
  </si>
  <si>
    <t>Equipment:</t>
    <phoneticPr fontId="2" type="noConversion"/>
  </si>
  <si>
    <t>Rusty Hut Boundary Layer Wind Tunnel (BLWT), UBC</t>
    <phoneticPr fontId="2" type="noConversion"/>
  </si>
  <si>
    <t>Pitot tube (for calibrated wind tunnel wind speed)</t>
    <phoneticPr fontId="2" type="noConversion"/>
  </si>
  <si>
    <t>Gill WindMaster sonic anemometer</t>
    <phoneticPr fontId="2" type="noConversion"/>
  </si>
  <si>
    <t>Kestrel weather station with propeller anemometer</t>
    <phoneticPr fontId="2" type="noConversion"/>
  </si>
  <si>
    <t>Set up:</t>
    <phoneticPr fontId="2" type="noConversion"/>
  </si>
  <si>
    <t>Rotations per minute (of fan in wind tunnel)</t>
    <phoneticPr fontId="2" type="noConversion"/>
  </si>
  <si>
    <t>12 March 2015</t>
  </si>
  <si>
    <t>12:30pm</t>
  </si>
  <si>
    <t>Ersa Elacmaz operated the wind tunnel.</t>
  </si>
  <si>
    <t>Boundary Layer Wind Tunnel.</t>
  </si>
  <si>
    <t>2) Recall WindMaster unusual coordinates (see Windmaster manual on course website).</t>
  </si>
  <si>
    <t>Yimei Li</t>
  </si>
  <si>
    <t>Rosie Howard, Ersa Elacmaz, and Yimei Li did equipment set up.</t>
  </si>
  <si>
    <t>NOT TO SCALE</t>
  </si>
  <si>
    <t>Time from PC (PST)</t>
  </si>
  <si>
    <t>Air density (kg/m^3)</t>
  </si>
  <si>
    <t>Pitot tube dynamic pressure (Pa)</t>
  </si>
  <si>
    <t>Air temperature in wind tunnel (degC)</t>
  </si>
  <si>
    <t>4) Pitot tube outputs dynamic pressure (Pa) to convert to wind speed.</t>
  </si>
  <si>
    <t>5) Barometer measurements from pitot tube have amplification factor:</t>
  </si>
  <si>
    <t>Measurements thrown out. Incorrectly read.</t>
  </si>
  <si>
    <t>3) Kestrel outputs wind speed (m/s).</t>
  </si>
  <si>
    <r>
      <t xml:space="preserve">Kestrel recorded data automatically sampling at </t>
    </r>
    <r>
      <rPr>
        <b/>
        <sz val="10"/>
        <rFont val="Verdana"/>
      </rPr>
      <t>1 minute intervals.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</si>
</sst>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Verdana"/>
    </font>
    <font>
      <b/>
      <sz val="10"/>
      <name val="Verdana"/>
    </font>
    <font>
      <sz val="8"/>
      <name val="Verdana"/>
    </font>
    <font>
      <sz val="16"/>
      <name val="Verdana"/>
    </font>
    <font>
      <sz val="12"/>
      <color theme="1"/>
      <name val="Calibri"/>
      <family val="2"/>
      <scheme val="minor"/>
    </font>
    <font>
      <sz val="10"/>
      <color rgb="FFFF0000"/>
      <name val="Verdana"/>
    </font>
    <font>
      <strike/>
      <sz val="10"/>
      <color rgb="FFFF0000"/>
      <name val="Verdana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4" fillId="0" borderId="0"/>
  </cellStyleXfs>
  <cellXfs count="45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0" borderId="1" xfId="0" applyNumberFormat="1" applyBorder="1" applyAlignment="1">
      <alignment wrapText="1"/>
    </xf>
    <xf numFmtId="49" fontId="0" fillId="0" borderId="2" xfId="0" applyNumberFormat="1" applyBorder="1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NumberFormat="1"/>
    <xf numFmtId="49" fontId="0" fillId="0" borderId="15" xfId="0" applyNumberFormat="1" applyBorder="1" applyAlignment="1">
      <alignment wrapText="1"/>
    </xf>
    <xf numFmtId="20" fontId="0" fillId="0" borderId="16" xfId="0" applyNumberFormat="1" applyBorder="1"/>
    <xf numFmtId="0" fontId="0" fillId="0" borderId="17" xfId="0" applyBorder="1"/>
    <xf numFmtId="164" fontId="0" fillId="0" borderId="17" xfId="0" applyNumberFormat="1" applyBorder="1"/>
    <xf numFmtId="164" fontId="0" fillId="0" borderId="17" xfId="0" applyNumberFormat="1" applyFill="1" applyBorder="1" applyAlignment="1">
      <alignment vertical="center" wrapText="1"/>
    </xf>
    <xf numFmtId="20" fontId="0" fillId="0" borderId="3" xfId="0" applyNumberFormat="1" applyBorder="1"/>
    <xf numFmtId="0" fontId="0" fillId="0" borderId="4" xfId="0" applyBorder="1"/>
    <xf numFmtId="164" fontId="0" fillId="0" borderId="4" xfId="0" applyNumberFormat="1" applyBorder="1"/>
    <xf numFmtId="164" fontId="0" fillId="0" borderId="4" xfId="0" applyNumberFormat="1" applyFill="1" applyBorder="1" applyAlignment="1">
      <alignment vertical="center" wrapText="1"/>
    </xf>
    <xf numFmtId="0" fontId="0" fillId="0" borderId="4" xfId="0" applyFont="1" applyBorder="1"/>
    <xf numFmtId="0" fontId="6" fillId="0" borderId="4" xfId="0" applyFont="1" applyBorder="1"/>
    <xf numFmtId="20" fontId="0" fillId="0" borderId="0" xfId="0" applyNumberFormat="1" applyBorder="1"/>
    <xf numFmtId="0" fontId="0" fillId="0" borderId="0" xfId="0" applyBorder="1"/>
    <xf numFmtId="164" fontId="0" fillId="0" borderId="0" xfId="0" applyNumberFormat="1" applyBorder="1"/>
    <xf numFmtId="164" fontId="0" fillId="0" borderId="0" xfId="0" applyNumberFormat="1" applyFill="1" applyBorder="1" applyAlignment="1">
      <alignment vertical="center" wrapText="1"/>
    </xf>
    <xf numFmtId="0" fontId="0" fillId="0" borderId="0" xfId="0" applyNumberFormat="1" applyBorder="1"/>
    <xf numFmtId="0" fontId="5" fillId="0" borderId="0" xfId="0" applyFont="1" applyBorder="1"/>
    <xf numFmtId="164" fontId="0" fillId="0" borderId="13" xfId="0" applyNumberFormat="1" applyBorder="1"/>
    <xf numFmtId="164" fontId="0" fillId="0" borderId="14" xfId="0" applyNumberFormat="1" applyBorder="1"/>
    <xf numFmtId="164" fontId="6" fillId="0" borderId="14" xfId="0" applyNumberFormat="1" applyFont="1" applyBorder="1"/>
    <xf numFmtId="49" fontId="3" fillId="0" borderId="5" xfId="0" applyNumberFormat="1" applyFon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49" fontId="3" fillId="0" borderId="5" xfId="0" applyNumberFormat="1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580866</xdr:colOff>
      <xdr:row>95</xdr:row>
      <xdr:rowOff>92234</xdr:rowOff>
    </xdr:from>
    <xdr:to>
      <xdr:col>2</xdr:col>
      <xdr:colOff>582454</xdr:colOff>
      <xdr:row>100</xdr:row>
      <xdr:rowOff>21114</xdr:rowOff>
    </xdr:to>
    <xdr:cxnSp macro="">
      <xdr:nvCxnSpPr>
        <xdr:cNvPr id="4" name="Straight Connector 3"/>
        <xdr:cNvCxnSpPr/>
      </xdr:nvCxnSpPr>
      <xdr:spPr>
        <a:xfrm rot="5400000" flipH="1" flipV="1">
          <a:off x="2425700" y="16718280"/>
          <a:ext cx="741680" cy="1588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203200</xdr:colOff>
      <xdr:row>106</xdr:row>
      <xdr:rowOff>81280</xdr:rowOff>
    </xdr:from>
    <xdr:to>
      <xdr:col>2</xdr:col>
      <xdr:colOff>1198880</xdr:colOff>
      <xdr:row>106</xdr:row>
      <xdr:rowOff>82868</xdr:rowOff>
    </xdr:to>
    <xdr:cxnSp macro="">
      <xdr:nvCxnSpPr>
        <xdr:cNvPr id="13" name="Straight Connector 12"/>
        <xdr:cNvCxnSpPr/>
      </xdr:nvCxnSpPr>
      <xdr:spPr>
        <a:xfrm rot="10800000">
          <a:off x="2418080" y="18145760"/>
          <a:ext cx="995680" cy="1588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944881</xdr:colOff>
      <xdr:row>75</xdr:row>
      <xdr:rowOff>152400</xdr:rowOff>
    </xdr:from>
    <xdr:to>
      <xdr:col>6</xdr:col>
      <xdr:colOff>416561</xdr:colOff>
      <xdr:row>92</xdr:row>
      <xdr:rowOff>115292</xdr:rowOff>
    </xdr:to>
    <xdr:pic>
      <xdr:nvPicPr>
        <xdr:cNvPr id="2" name="Picture 1" descr="Lab8Fig1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881" y="11531600"/>
          <a:ext cx="6217920" cy="27264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"/>
  <sheetViews>
    <sheetView tabSelected="1" zoomScale="125" workbookViewId="0">
      <selection activeCell="B16" sqref="B16"/>
    </sheetView>
  </sheetViews>
  <sheetFormatPr baseColWidth="10" defaultColWidth="10.6640625" defaultRowHeight="13" x14ac:dyDescent="0.15"/>
  <cols>
    <col min="1" max="1" width="9.5" style="2" customWidth="1"/>
    <col min="2" max="2" width="15.5" style="2" customWidth="1"/>
    <col min="3" max="3" width="13.6640625" style="2" customWidth="1"/>
    <col min="4" max="4" width="14.5" style="2" bestFit="1" customWidth="1"/>
    <col min="5" max="16384" width="10.6640625" style="2"/>
  </cols>
  <sheetData>
    <row r="1" spans="1:3" x14ac:dyDescent="0.15">
      <c r="A1" s="1" t="s">
        <v>33</v>
      </c>
    </row>
    <row r="2" spans="1:3" x14ac:dyDescent="0.15">
      <c r="A2" s="1"/>
    </row>
    <row r="3" spans="1:3" x14ac:dyDescent="0.15">
      <c r="A3" s="1" t="s">
        <v>34</v>
      </c>
      <c r="B3" s="2" t="s">
        <v>36</v>
      </c>
    </row>
    <row r="4" spans="1:3" x14ac:dyDescent="0.15">
      <c r="A4" s="1" t="s">
        <v>2</v>
      </c>
      <c r="B4" s="2" t="s">
        <v>42</v>
      </c>
    </row>
    <row r="5" spans="1:3" x14ac:dyDescent="0.15">
      <c r="A5" s="1" t="s">
        <v>3</v>
      </c>
      <c r="B5" s="2" t="s">
        <v>43</v>
      </c>
    </row>
    <row r="6" spans="1:3" x14ac:dyDescent="0.15">
      <c r="A6" s="1" t="s">
        <v>6</v>
      </c>
      <c r="B6" s="2" t="s">
        <v>47</v>
      </c>
    </row>
    <row r="7" spans="1:3" x14ac:dyDescent="0.15">
      <c r="A7" s="1"/>
      <c r="B7" s="2" t="s">
        <v>48</v>
      </c>
    </row>
    <row r="8" spans="1:3" x14ac:dyDescent="0.15">
      <c r="A8" s="1"/>
      <c r="B8" s="2" t="s">
        <v>44</v>
      </c>
    </row>
    <row r="9" spans="1:3" x14ac:dyDescent="0.15">
      <c r="A9" s="1" t="s">
        <v>35</v>
      </c>
      <c r="B9" s="2" t="s">
        <v>45</v>
      </c>
    </row>
    <row r="10" spans="1:3" x14ac:dyDescent="0.15">
      <c r="A10" s="1"/>
      <c r="B10" s="2" t="s">
        <v>37</v>
      </c>
    </row>
    <row r="11" spans="1:3" x14ac:dyDescent="0.15">
      <c r="A11" s="1"/>
      <c r="B11" s="2" t="s">
        <v>38</v>
      </c>
    </row>
    <row r="12" spans="1:3" x14ac:dyDescent="0.15">
      <c r="A12" s="1"/>
      <c r="B12" s="2" t="s">
        <v>39</v>
      </c>
    </row>
    <row r="13" spans="1:3" x14ac:dyDescent="0.15">
      <c r="A13" s="1" t="s">
        <v>40</v>
      </c>
      <c r="B13" s="2" t="s">
        <v>14</v>
      </c>
    </row>
    <row r="14" spans="1:3" x14ac:dyDescent="0.15">
      <c r="A14" s="1"/>
      <c r="B14" s="2" t="s">
        <v>1</v>
      </c>
    </row>
    <row r="15" spans="1:3" x14ac:dyDescent="0.15">
      <c r="B15" s="2" t="s">
        <v>58</v>
      </c>
    </row>
    <row r="16" spans="1:3" x14ac:dyDescent="0.15">
      <c r="B16" s="2" t="s">
        <v>16</v>
      </c>
      <c r="C16" s="2" t="s">
        <v>17</v>
      </c>
    </row>
    <row r="17" spans="1:5" x14ac:dyDescent="0.15">
      <c r="C17" s="2" t="s">
        <v>41</v>
      </c>
    </row>
    <row r="18" spans="1:5" x14ac:dyDescent="0.15">
      <c r="C18" s="2" t="s">
        <v>18</v>
      </c>
    </row>
    <row r="19" spans="1:5" x14ac:dyDescent="0.15">
      <c r="C19" s="2" t="s">
        <v>19</v>
      </c>
    </row>
    <row r="21" spans="1:5" x14ac:dyDescent="0.15">
      <c r="A21" s="1" t="s">
        <v>8</v>
      </c>
    </row>
    <row r="22" spans="1:5" x14ac:dyDescent="0.15">
      <c r="A22" s="2" t="s">
        <v>20</v>
      </c>
      <c r="D22" t="s">
        <v>21</v>
      </c>
      <c r="E22"/>
    </row>
    <row r="23" spans="1:5" x14ac:dyDescent="0.15">
      <c r="D23" t="s">
        <v>22</v>
      </c>
      <c r="E23"/>
    </row>
    <row r="24" spans="1:5" x14ac:dyDescent="0.15">
      <c r="D24" t="s">
        <v>23</v>
      </c>
      <c r="E24"/>
    </row>
    <row r="25" spans="1:5" x14ac:dyDescent="0.15">
      <c r="D25" t="s">
        <v>24</v>
      </c>
      <c r="E25"/>
    </row>
    <row r="26" spans="1:5" x14ac:dyDescent="0.15">
      <c r="D26" t="s">
        <v>25</v>
      </c>
      <c r="E26" t="s">
        <v>26</v>
      </c>
    </row>
    <row r="27" spans="1:5" x14ac:dyDescent="0.15">
      <c r="D27" t="s">
        <v>27</v>
      </c>
      <c r="E27" t="s">
        <v>26</v>
      </c>
    </row>
    <row r="28" spans="1:5" x14ac:dyDescent="0.15">
      <c r="D28" t="s">
        <v>28</v>
      </c>
      <c r="E28" t="s">
        <v>29</v>
      </c>
    </row>
    <row r="29" spans="1:5" x14ac:dyDescent="0.15">
      <c r="D29" t="s">
        <v>30</v>
      </c>
      <c r="E29"/>
    </row>
    <row r="30" spans="1:5" x14ac:dyDescent="0.15">
      <c r="A30" s="2" t="s">
        <v>46</v>
      </c>
      <c r="D30"/>
      <c r="E30"/>
    </row>
    <row r="31" spans="1:5" x14ac:dyDescent="0.15">
      <c r="A31" s="2" t="s">
        <v>57</v>
      </c>
    </row>
    <row r="32" spans="1:5" x14ac:dyDescent="0.15">
      <c r="A32" s="2" t="s">
        <v>54</v>
      </c>
    </row>
    <row r="33" spans="1:10" x14ac:dyDescent="0.15">
      <c r="A33" s="2" t="s">
        <v>55</v>
      </c>
      <c r="F33" s="6">
        <v>5</v>
      </c>
    </row>
    <row r="35" spans="1:10" x14ac:dyDescent="0.15">
      <c r="A35" s="2" t="s">
        <v>4</v>
      </c>
    </row>
    <row r="36" spans="1:10" x14ac:dyDescent="0.15">
      <c r="A36" s="2" t="s">
        <v>5</v>
      </c>
    </row>
    <row r="38" spans="1:10" x14ac:dyDescent="0.15">
      <c r="A38" s="1" t="s">
        <v>31</v>
      </c>
    </row>
    <row r="39" spans="1:10" x14ac:dyDescent="0.15">
      <c r="A39" s="2" t="s">
        <v>15</v>
      </c>
    </row>
    <row r="41" spans="1:10" s="5" customFormat="1" ht="44" customHeight="1" x14ac:dyDescent="0.15">
      <c r="A41" s="3" t="s">
        <v>50</v>
      </c>
      <c r="B41" s="4" t="s">
        <v>32</v>
      </c>
      <c r="C41" s="4" t="s">
        <v>53</v>
      </c>
      <c r="D41" s="4" t="s">
        <v>51</v>
      </c>
      <c r="E41" s="4" t="s">
        <v>52</v>
      </c>
      <c r="F41" s="7" t="s">
        <v>7</v>
      </c>
    </row>
    <row r="42" spans="1:10" x14ac:dyDescent="0.15">
      <c r="A42" s="8">
        <v>0.53194444444444444</v>
      </c>
      <c r="B42" s="9">
        <v>100</v>
      </c>
      <c r="C42" s="10">
        <v>17.2</v>
      </c>
      <c r="D42" s="11">
        <f>101325/(287.058*(C42+273.15))</f>
        <v>1.2156963907919633</v>
      </c>
      <c r="E42" s="9">
        <v>10</v>
      </c>
      <c r="F42" s="24">
        <f t="shared" ref="F42:F53" si="0">SQRT(2*(E42/$F$33)/D42)</f>
        <v>1.8139170875737824</v>
      </c>
      <c r="G42" s="6"/>
      <c r="H42" s="6"/>
      <c r="I42" s="6"/>
      <c r="J42" s="6"/>
    </row>
    <row r="43" spans="1:10" x14ac:dyDescent="0.15">
      <c r="A43" s="12">
        <v>0.53333333333333333</v>
      </c>
      <c r="B43" s="13">
        <v>100</v>
      </c>
      <c r="C43" s="14">
        <v>17.3</v>
      </c>
      <c r="D43" s="15">
        <f>101325/(287.058*(C43+273.15))</f>
        <v>1.2152778346236754</v>
      </c>
      <c r="E43" s="13">
        <v>15</v>
      </c>
      <c r="F43" s="25">
        <f t="shared" si="0"/>
        <v>2.2219681874866732</v>
      </c>
      <c r="G43" s="6"/>
      <c r="H43" s="6"/>
      <c r="I43" s="6"/>
      <c r="J43" s="6"/>
    </row>
    <row r="44" spans="1:10" x14ac:dyDescent="0.15">
      <c r="A44" s="12">
        <v>0.53611111111111109</v>
      </c>
      <c r="B44" s="13">
        <v>150</v>
      </c>
      <c r="C44" s="14">
        <v>17.5</v>
      </c>
      <c r="D44" s="15">
        <f t="shared" ref="D44:D53" si="1">101325/(287.058*(C44+273.15))</f>
        <v>1.2144415863287339</v>
      </c>
      <c r="E44" s="13">
        <v>40</v>
      </c>
      <c r="F44" s="25">
        <f t="shared" si="0"/>
        <v>3.6297078952562103</v>
      </c>
      <c r="G44" s="6"/>
      <c r="H44" s="6"/>
      <c r="I44" s="6"/>
      <c r="J44" s="6"/>
    </row>
    <row r="45" spans="1:10" x14ac:dyDescent="0.15">
      <c r="A45" s="12">
        <v>0.53680555555555554</v>
      </c>
      <c r="B45" s="13">
        <v>150</v>
      </c>
      <c r="C45" s="14">
        <v>17.399999999999999</v>
      </c>
      <c r="D45" s="15">
        <f t="shared" si="1"/>
        <v>1.214859566568393</v>
      </c>
      <c r="E45" s="16">
        <v>40</v>
      </c>
      <c r="F45" s="25">
        <f t="shared" si="0"/>
        <v>3.6290834293771361</v>
      </c>
      <c r="G45" s="6"/>
      <c r="H45" s="6"/>
      <c r="I45" s="6"/>
      <c r="J45" s="6"/>
    </row>
    <row r="46" spans="1:10" x14ac:dyDescent="0.15">
      <c r="A46" s="12">
        <v>0.53819444444444442</v>
      </c>
      <c r="B46" s="13">
        <v>280</v>
      </c>
      <c r="C46" s="14">
        <v>17.3</v>
      </c>
      <c r="D46" s="15">
        <f t="shared" si="1"/>
        <v>1.2152778346236754</v>
      </c>
      <c r="E46" s="16">
        <v>180</v>
      </c>
      <c r="F46" s="25">
        <f>SQRT(2*(E46/$F$33)/D46)</f>
        <v>7.6971235870572947</v>
      </c>
      <c r="G46" s="6"/>
      <c r="H46" s="6"/>
      <c r="I46" s="6"/>
      <c r="J46" s="6"/>
    </row>
    <row r="47" spans="1:10" x14ac:dyDescent="0.15">
      <c r="A47" s="12">
        <v>0.53888888888888886</v>
      </c>
      <c r="B47" s="13">
        <v>280</v>
      </c>
      <c r="C47" s="14">
        <v>17.399999999999999</v>
      </c>
      <c r="D47" s="15">
        <f t="shared" si="1"/>
        <v>1.214859566568393</v>
      </c>
      <c r="E47" s="16">
        <v>175</v>
      </c>
      <c r="F47" s="25">
        <f t="shared" si="0"/>
        <v>7.5907725957926218</v>
      </c>
      <c r="G47" s="6"/>
      <c r="H47" s="6"/>
      <c r="I47" s="6"/>
      <c r="J47" s="6"/>
    </row>
    <row r="48" spans="1:10" x14ac:dyDescent="0.15">
      <c r="A48" s="12">
        <v>0.54027777777777775</v>
      </c>
      <c r="B48" s="13">
        <v>420</v>
      </c>
      <c r="C48" s="14">
        <v>17.2</v>
      </c>
      <c r="D48" s="15">
        <f t="shared" si="1"/>
        <v>1.2156963907919633</v>
      </c>
      <c r="E48" s="16">
        <v>410</v>
      </c>
      <c r="F48" s="25">
        <f t="shared" si="0"/>
        <v>11.61473646813729</v>
      </c>
      <c r="G48" s="6"/>
      <c r="H48" s="6"/>
      <c r="I48" s="6"/>
      <c r="J48" s="6"/>
    </row>
    <row r="49" spans="1:10" x14ac:dyDescent="0.15">
      <c r="A49" s="12">
        <v>0.54097222222222219</v>
      </c>
      <c r="B49" s="13">
        <v>420</v>
      </c>
      <c r="C49" s="14">
        <v>17.2</v>
      </c>
      <c r="D49" s="15">
        <f t="shared" si="1"/>
        <v>1.2156963907919633</v>
      </c>
      <c r="E49" s="13">
        <v>420</v>
      </c>
      <c r="F49" s="25">
        <f t="shared" si="0"/>
        <v>11.755526292976867</v>
      </c>
      <c r="G49" s="6"/>
      <c r="H49" s="6"/>
      <c r="I49" s="6"/>
      <c r="J49" s="6"/>
    </row>
    <row r="50" spans="1:10" x14ac:dyDescent="0.15">
      <c r="A50" s="12">
        <v>0.54236111111111118</v>
      </c>
      <c r="B50" s="13">
        <v>560</v>
      </c>
      <c r="C50" s="14">
        <v>17.3</v>
      </c>
      <c r="D50" s="15">
        <f t="shared" si="1"/>
        <v>1.2152778346236754</v>
      </c>
      <c r="E50" s="13">
        <v>740</v>
      </c>
      <c r="F50" s="25">
        <f t="shared" si="0"/>
        <v>15.606591648808912</v>
      </c>
      <c r="G50" s="6"/>
      <c r="H50" s="6"/>
      <c r="I50" s="6"/>
      <c r="J50" s="6"/>
    </row>
    <row r="51" spans="1:10" x14ac:dyDescent="0.15">
      <c r="A51" s="12">
        <v>0.54305555555555551</v>
      </c>
      <c r="B51" s="13">
        <v>560</v>
      </c>
      <c r="C51" s="14">
        <v>17</v>
      </c>
      <c r="D51" s="15">
        <f t="shared" si="1"/>
        <v>1.2165343686591299</v>
      </c>
      <c r="E51" s="13">
        <v>760</v>
      </c>
      <c r="F51" s="25">
        <f t="shared" si="0"/>
        <v>15.807915304675463</v>
      </c>
      <c r="G51" s="6"/>
      <c r="H51" s="6"/>
      <c r="I51" s="6"/>
      <c r="J51" s="6"/>
    </row>
    <row r="52" spans="1:10" x14ac:dyDescent="0.15">
      <c r="A52" s="12">
        <v>0.54375000000000007</v>
      </c>
      <c r="B52" s="13">
        <v>700</v>
      </c>
      <c r="C52" s="14">
        <v>17</v>
      </c>
      <c r="D52" s="15">
        <f t="shared" si="1"/>
        <v>1.2165343686591299</v>
      </c>
      <c r="E52" s="13">
        <v>1140</v>
      </c>
      <c r="F52" s="25">
        <f t="shared" si="0"/>
        <v>19.36066319679388</v>
      </c>
      <c r="G52" s="6"/>
      <c r="H52" s="6"/>
      <c r="I52" s="6"/>
      <c r="J52" s="6"/>
    </row>
    <row r="53" spans="1:10" x14ac:dyDescent="0.15">
      <c r="A53" s="12">
        <v>0.5444444444444444</v>
      </c>
      <c r="B53" s="13">
        <v>700</v>
      </c>
      <c r="C53" s="14">
        <v>17.100000000000001</v>
      </c>
      <c r="D53" s="15">
        <f t="shared" si="1"/>
        <v>1.2161152353710474</v>
      </c>
      <c r="E53" s="13">
        <v>1145</v>
      </c>
      <c r="F53" s="25">
        <f t="shared" si="0"/>
        <v>19.40641767909408</v>
      </c>
      <c r="G53" s="6"/>
      <c r="H53" s="6"/>
      <c r="I53" s="6"/>
      <c r="J53" s="6"/>
    </row>
    <row r="56" spans="1:10" x14ac:dyDescent="0.15">
      <c r="A56" s="2" t="s">
        <v>0</v>
      </c>
    </row>
    <row r="58" spans="1:10" s="5" customFormat="1" ht="44" customHeight="1" x14ac:dyDescent="0.15">
      <c r="A58" s="3" t="s">
        <v>50</v>
      </c>
      <c r="B58" s="4" t="s">
        <v>32</v>
      </c>
      <c r="C58" s="4" t="s">
        <v>53</v>
      </c>
      <c r="D58" s="4" t="s">
        <v>51</v>
      </c>
      <c r="E58" s="4" t="s">
        <v>52</v>
      </c>
      <c r="F58" s="7" t="s">
        <v>7</v>
      </c>
    </row>
    <row r="59" spans="1:10" x14ac:dyDescent="0.15">
      <c r="A59" s="8">
        <v>0.54861111111111105</v>
      </c>
      <c r="B59" s="9">
        <v>100</v>
      </c>
      <c r="C59" s="10">
        <v>17.100000000000001</v>
      </c>
      <c r="D59" s="11">
        <f t="shared" ref="D59:D70" si="2">101325/(287.058*(C59+273.15))</f>
        <v>1.2161152353710474</v>
      </c>
      <c r="E59" s="9">
        <v>20</v>
      </c>
      <c r="F59" s="24">
        <f>SQRT(2*(E59/$F$33)/D59)</f>
        <v>2.5648243541091724</v>
      </c>
    </row>
    <row r="60" spans="1:10" x14ac:dyDescent="0.15">
      <c r="A60" s="12">
        <v>0.5493055555555556</v>
      </c>
      <c r="B60" s="13">
        <v>100</v>
      </c>
      <c r="C60" s="14">
        <v>17.100000000000001</v>
      </c>
      <c r="D60" s="15">
        <f t="shared" si="2"/>
        <v>1.2161152353710474</v>
      </c>
      <c r="E60" s="13">
        <v>20</v>
      </c>
      <c r="F60" s="25">
        <f t="shared" ref="F60:F70" si="3">SQRT(2*(E60/$F$33)/D60)</f>
        <v>2.5648243541091724</v>
      </c>
    </row>
    <row r="61" spans="1:10" x14ac:dyDescent="0.15">
      <c r="A61" s="12">
        <v>0.55138888888888904</v>
      </c>
      <c r="B61" s="13">
        <v>150</v>
      </c>
      <c r="C61" s="14">
        <v>17.2</v>
      </c>
      <c r="D61" s="15">
        <f t="shared" si="2"/>
        <v>1.2156963907919633</v>
      </c>
      <c r="E61" s="13">
        <v>45</v>
      </c>
      <c r="F61" s="25">
        <f t="shared" si="3"/>
        <v>3.8478992194007224</v>
      </c>
    </row>
    <row r="62" spans="1:10" x14ac:dyDescent="0.15">
      <c r="A62" s="12">
        <v>0.55208333333333404</v>
      </c>
      <c r="B62" s="13">
        <v>150</v>
      </c>
      <c r="C62" s="14">
        <v>17.2</v>
      </c>
      <c r="D62" s="15">
        <f t="shared" si="2"/>
        <v>1.2156963907919633</v>
      </c>
      <c r="E62" s="16">
        <v>45</v>
      </c>
      <c r="F62" s="25">
        <f t="shared" si="3"/>
        <v>3.8478992194007224</v>
      </c>
    </row>
    <row r="63" spans="1:10" x14ac:dyDescent="0.15">
      <c r="A63" s="12">
        <v>0.55347222222222303</v>
      </c>
      <c r="B63" s="13">
        <v>280</v>
      </c>
      <c r="C63" s="14">
        <v>17.100000000000001</v>
      </c>
      <c r="D63" s="15">
        <f t="shared" si="2"/>
        <v>1.2161152353710474</v>
      </c>
      <c r="E63" s="17">
        <v>130</v>
      </c>
      <c r="F63" s="26">
        <f t="shared" si="3"/>
        <v>6.5390447152703395</v>
      </c>
    </row>
    <row r="64" spans="1:10" x14ac:dyDescent="0.15">
      <c r="A64" s="12">
        <v>0.55416666666666703</v>
      </c>
      <c r="B64" s="13">
        <v>280</v>
      </c>
      <c r="C64" s="14">
        <v>17</v>
      </c>
      <c r="D64" s="15">
        <f t="shared" si="2"/>
        <v>1.2165343686591299</v>
      </c>
      <c r="E64" s="17">
        <v>130</v>
      </c>
      <c r="F64" s="26">
        <f t="shared" si="3"/>
        <v>6.5379181678047882</v>
      </c>
    </row>
    <row r="65" spans="1:6" x14ac:dyDescent="0.15">
      <c r="A65" s="12">
        <v>0.55555555555555702</v>
      </c>
      <c r="B65" s="13">
        <v>420</v>
      </c>
      <c r="C65" s="14">
        <v>16.8</v>
      </c>
      <c r="D65" s="15">
        <f t="shared" si="2"/>
        <v>1.217373502557153</v>
      </c>
      <c r="E65" s="16">
        <v>410</v>
      </c>
      <c r="F65" s="25">
        <f t="shared" si="3"/>
        <v>11.606733203470764</v>
      </c>
    </row>
    <row r="66" spans="1:6" x14ac:dyDescent="0.15">
      <c r="A66" s="12">
        <v>0.55625000000000102</v>
      </c>
      <c r="B66" s="13">
        <v>420</v>
      </c>
      <c r="C66" s="14">
        <v>16.8</v>
      </c>
      <c r="D66" s="15">
        <f t="shared" si="2"/>
        <v>1.217373502557153</v>
      </c>
      <c r="E66" s="16">
        <v>420</v>
      </c>
      <c r="F66" s="25">
        <f t="shared" si="3"/>
        <v>11.74742601549962</v>
      </c>
    </row>
    <row r="67" spans="1:6" x14ac:dyDescent="0.15">
      <c r="A67" s="12">
        <v>0.55694444444444602</v>
      </c>
      <c r="B67" s="13">
        <v>560</v>
      </c>
      <c r="C67" s="14">
        <v>16.8</v>
      </c>
      <c r="D67" s="15">
        <f t="shared" si="2"/>
        <v>1.217373502557153</v>
      </c>
      <c r="E67" s="16">
        <v>740</v>
      </c>
      <c r="F67" s="25">
        <f t="shared" si="3"/>
        <v>15.59315274883205</v>
      </c>
    </row>
    <row r="68" spans="1:6" x14ac:dyDescent="0.15">
      <c r="A68" s="12">
        <v>0.55763888888889002</v>
      </c>
      <c r="B68" s="13">
        <v>560</v>
      </c>
      <c r="C68" s="14">
        <v>16.8</v>
      </c>
      <c r="D68" s="15">
        <f t="shared" si="2"/>
        <v>1.217373502557153</v>
      </c>
      <c r="E68" s="13">
        <v>740</v>
      </c>
      <c r="F68" s="25">
        <f t="shared" si="3"/>
        <v>15.59315274883205</v>
      </c>
    </row>
    <row r="69" spans="1:6" x14ac:dyDescent="0.15">
      <c r="A69" s="12">
        <v>0.55902777777777801</v>
      </c>
      <c r="B69" s="13">
        <v>700</v>
      </c>
      <c r="C69" s="14">
        <v>17</v>
      </c>
      <c r="D69" s="15">
        <f t="shared" si="2"/>
        <v>1.2165343686591299</v>
      </c>
      <c r="E69" s="13">
        <v>1130</v>
      </c>
      <c r="F69" s="25">
        <f t="shared" si="3"/>
        <v>19.275560968564566</v>
      </c>
    </row>
    <row r="70" spans="1:6" x14ac:dyDescent="0.15">
      <c r="A70" s="12">
        <v>0.55972222222222201</v>
      </c>
      <c r="B70" s="13">
        <v>700</v>
      </c>
      <c r="C70" s="14">
        <v>17.100000000000001</v>
      </c>
      <c r="D70" s="15">
        <f t="shared" si="2"/>
        <v>1.2161152353710474</v>
      </c>
      <c r="E70" s="13">
        <v>1130</v>
      </c>
      <c r="F70" s="25">
        <f t="shared" si="3"/>
        <v>19.278882336896025</v>
      </c>
    </row>
    <row r="71" spans="1:6" x14ac:dyDescent="0.15">
      <c r="A71" s="18"/>
      <c r="B71" s="19"/>
      <c r="C71" s="20"/>
      <c r="D71" s="21"/>
      <c r="E71" s="19"/>
      <c r="F71" s="22"/>
    </row>
    <row r="72" spans="1:6" x14ac:dyDescent="0.15">
      <c r="A72" s="18"/>
      <c r="B72" s="23" t="s">
        <v>56</v>
      </c>
      <c r="C72" s="20"/>
      <c r="D72" s="21"/>
      <c r="E72" s="19"/>
      <c r="F72" s="22"/>
    </row>
    <row r="73" spans="1:6" x14ac:dyDescent="0.15">
      <c r="A73" s="18"/>
      <c r="B73" s="19"/>
      <c r="C73" s="20"/>
      <c r="D73" s="21"/>
      <c r="E73" s="19"/>
      <c r="F73" s="22"/>
    </row>
    <row r="76" spans="1:6" x14ac:dyDescent="0.15">
      <c r="A76" s="2" t="s">
        <v>9</v>
      </c>
      <c r="B76" s="2" t="s">
        <v>49</v>
      </c>
    </row>
    <row r="94" spans="1:4" ht="14" thickBot="1" x14ac:dyDescent="0.2"/>
    <row r="95" spans="1:4" x14ac:dyDescent="0.15">
      <c r="A95" s="2" t="s">
        <v>10</v>
      </c>
      <c r="B95" s="27" t="s">
        <v>11</v>
      </c>
      <c r="C95" s="28"/>
      <c r="D95" s="29"/>
    </row>
    <row r="96" spans="1:4" ht="13" customHeight="1" x14ac:dyDescent="0.15">
      <c r="B96" s="30"/>
      <c r="C96" s="31"/>
      <c r="D96" s="32"/>
    </row>
    <row r="97" spans="1:4" ht="13" customHeight="1" x14ac:dyDescent="0.15">
      <c r="B97" s="30"/>
      <c r="C97" s="31"/>
      <c r="D97" s="32"/>
    </row>
    <row r="98" spans="1:4" x14ac:dyDescent="0.15">
      <c r="B98" s="30"/>
      <c r="C98" s="31"/>
      <c r="D98" s="32"/>
    </row>
    <row r="99" spans="1:4" ht="13" customHeight="1" x14ac:dyDescent="0.15">
      <c r="B99" s="30"/>
      <c r="C99" s="31"/>
      <c r="D99" s="32"/>
    </row>
    <row r="100" spans="1:4" ht="13" customHeight="1" x14ac:dyDescent="0.15">
      <c r="B100" s="30"/>
      <c r="C100" s="31"/>
      <c r="D100" s="32"/>
    </row>
    <row r="101" spans="1:4" ht="13" customHeight="1" thickBot="1" x14ac:dyDescent="0.2">
      <c r="B101" s="33"/>
      <c r="C101" s="34"/>
      <c r="D101" s="35"/>
    </row>
    <row r="102" spans="1:4" ht="13" customHeight="1" x14ac:dyDescent="0.15"/>
    <row r="103" spans="1:4" ht="14" customHeight="1" thickBot="1" x14ac:dyDescent="0.2">
      <c r="A103" s="2" t="s">
        <v>12</v>
      </c>
    </row>
    <row r="104" spans="1:4" ht="13" customHeight="1" x14ac:dyDescent="0.15">
      <c r="B104" s="36" t="s">
        <v>13</v>
      </c>
      <c r="C104" s="37"/>
      <c r="D104" s="38"/>
    </row>
    <row r="105" spans="1:4" ht="13" customHeight="1" x14ac:dyDescent="0.15">
      <c r="B105" s="39"/>
      <c r="C105" s="40"/>
      <c r="D105" s="41"/>
    </row>
    <row r="106" spans="1:4" ht="13" customHeight="1" x14ac:dyDescent="0.15">
      <c r="B106" s="39"/>
      <c r="C106" s="40"/>
      <c r="D106" s="41"/>
    </row>
    <row r="107" spans="1:4" ht="13" customHeight="1" x14ac:dyDescent="0.15">
      <c r="B107" s="39"/>
      <c r="C107" s="40"/>
      <c r="D107" s="41"/>
    </row>
    <row r="108" spans="1:4" ht="13" customHeight="1" x14ac:dyDescent="0.15">
      <c r="B108" s="39"/>
      <c r="C108" s="40"/>
      <c r="D108" s="41"/>
    </row>
    <row r="109" spans="1:4" ht="13" customHeight="1" x14ac:dyDescent="0.15">
      <c r="B109" s="39"/>
      <c r="C109" s="40"/>
      <c r="D109" s="41"/>
    </row>
    <row r="110" spans="1:4" ht="13" customHeight="1" thickBot="1" x14ac:dyDescent="0.2">
      <c r="B110" s="42"/>
      <c r="C110" s="43"/>
      <c r="D110" s="44"/>
    </row>
    <row r="111" spans="1:4" ht="14" customHeight="1" x14ac:dyDescent="0.15"/>
  </sheetData>
  <mergeCells count="2">
    <mergeCell ref="B95:D101"/>
    <mergeCell ref="B104:D110"/>
  </mergeCells>
  <phoneticPr fontId="2" type="noConversion"/>
  <pageMargins left="0.75000000000000011" right="0.75000000000000011" top="1" bottom="1" header="0.5" footer="0.5"/>
  <pageSetup orientation="landscape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Notes and pitot data</vt:lpstr>
    </vt:vector>
  </TitlesOfParts>
  <Company>University of British Columbia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Rosie Howard</dc:creator>
  <cp:lastModifiedBy>Microsoft Office User</cp:lastModifiedBy>
  <cp:lastPrinted>2011-03-02T23:27:25Z</cp:lastPrinted>
  <dcterms:created xsi:type="dcterms:W3CDTF">2011-03-02T21:16:06Z</dcterms:created>
  <dcterms:modified xsi:type="dcterms:W3CDTF">2017-03-20T20:43:51Z</dcterms:modified>
</cp:coreProperties>
</file>