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odar\Documents\Bootcamp\Week 2 - Intermediate Excel\2.5\"/>
    </mc:Choice>
  </mc:AlternateContent>
  <xr:revisionPtr revIDLastSave="0" documentId="8_{347C13C3-12EE-41B7-BF10-634605D4CF89}" xr6:coauthVersionLast="47" xr6:coauthVersionMax="47" xr10:uidLastSave="{00000000-0000-0000-0000-000000000000}"/>
  <bookViews>
    <workbookView xWindow="-28920" yWindow="-105" windowWidth="29040" windowHeight="15720" activeTab="2" xr2:uid="{8EFEDC82-F513-4D5E-B3B5-484BFF2CB0E4}"/>
  </bookViews>
  <sheets>
    <sheet name="students_adaptability_level_onl" sheetId="3" r:id="rId1"/>
    <sheet name="Cleaned data " sheetId="5" r:id="rId2"/>
    <sheet name="DASHBOARD" sheetId="2" r:id="rId3"/>
    <sheet name="Pivot table" sheetId="6" r:id="rId4"/>
    <sheet name="Charts" sheetId="7" r:id="rId5"/>
  </sheets>
  <externalReferences>
    <externalReference r:id="rId6"/>
    <externalReference r:id="rId7"/>
    <externalReference r:id="rId8"/>
  </externalReferences>
  <definedNames>
    <definedName name="_xlnm._FilterDatabase" localSheetId="1" hidden="1">'Cleaned data '!$A$1:$O$1051</definedName>
    <definedName name="_xlchart.v1.0" hidden="1">'Cleaned data '!$U$24:$U$26</definedName>
    <definedName name="_xlchart.v1.1" hidden="1">'Cleaned data '!$W$24:$W$26</definedName>
    <definedName name="_xlchart.v2.2" hidden="1">'[3]Cleane data '!$U$5:$U$10</definedName>
    <definedName name="_xlchart.v2.3" hidden="1">'[3]Cleane data '!$V$4</definedName>
    <definedName name="_xlchart.v2.4" hidden="1">'[3]Cleane data '!$V$5:$V$10</definedName>
    <definedName name="Slicer_Age">#N/A</definedName>
    <definedName name="Slicer_Education_Level">#N/A</definedName>
    <definedName name="Slicer_Financial_Condition_2">#N/A</definedName>
    <definedName name="Slicer_Gender">#N/A</definedName>
    <definedName name="Slicer_LMS">#N/A</definedName>
    <definedName name="Slicer_Location">#N/A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7" i="5" l="1"/>
  <c r="W26" i="5"/>
  <c r="W25" i="5"/>
  <c r="W24" i="5"/>
  <c r="W27" i="5" s="1"/>
  <c r="Y38" i="5"/>
  <c r="Y37" i="5"/>
  <c r="Y36" i="5"/>
  <c r="Y39" i="5" s="1"/>
  <c r="X36" i="5" a="1"/>
  <c r="X36" i="5" s="1"/>
  <c r="AB32" i="5"/>
  <c r="AB31" i="5"/>
  <c r="AB33" i="5" s="1"/>
  <c r="AA31" i="5" a="1"/>
  <c r="AA31" i="5" s="1"/>
  <c r="Y31" i="5"/>
  <c r="Y30" i="5"/>
  <c r="Y32" i="5" s="1"/>
  <c r="X30" i="5" a="1"/>
  <c r="X30" i="5" s="1"/>
  <c r="AB26" i="5"/>
  <c r="AB25" i="5"/>
  <c r="AB27" i="5" s="1"/>
  <c r="AA25" i="5" a="1"/>
  <c r="AA25" i="5" s="1"/>
  <c r="Y25" i="5"/>
  <c r="Y24" i="5"/>
  <c r="Y26" i="5" s="1"/>
  <c r="X24" i="5" a="1"/>
  <c r="X24" i="5" s="1"/>
  <c r="V21" i="5"/>
  <c r="AB20" i="5"/>
  <c r="AB21" i="5" s="1"/>
  <c r="Y20" i="5"/>
  <c r="V20" i="5"/>
  <c r="AB19" i="5"/>
  <c r="AA19" i="5"/>
  <c r="AA19" i="5" a="1"/>
  <c r="Y19" i="5"/>
  <c r="V19" i="5"/>
  <c r="U19" i="5"/>
  <c r="U19" i="5" a="1"/>
  <c r="Y18" i="5"/>
  <c r="Y17" i="5"/>
  <c r="Y16" i="5"/>
  <c r="X16" i="5" a="1"/>
  <c r="X16" i="5" s="1"/>
  <c r="AB14" i="5"/>
  <c r="AB13" i="5"/>
  <c r="Y13" i="5"/>
  <c r="AB12" i="5"/>
  <c r="Y12" i="5"/>
  <c r="AB11" i="5"/>
  <c r="AB15" i="5" s="1"/>
  <c r="AA11" i="5" a="1"/>
  <c r="AA11" i="5" s="1"/>
  <c r="Y11" i="5"/>
  <c r="Y10" i="5"/>
  <c r="X10" i="5" a="1"/>
  <c r="X10" i="5" s="1"/>
  <c r="V10" i="5"/>
  <c r="V9" i="5"/>
  <c r="V8" i="5"/>
  <c r="V7" i="5"/>
  <c r="AB6" i="5"/>
  <c r="AB7" i="5" s="1"/>
  <c r="V6" i="5"/>
  <c r="AB5" i="5"/>
  <c r="Y5" i="5"/>
  <c r="V5" i="5"/>
  <c r="V11" i="5" s="1"/>
  <c r="U5" i="5" a="1"/>
  <c r="U5" i="5" s="1"/>
  <c r="AB4" i="5"/>
  <c r="AA4" i="5" a="1"/>
  <c r="AA4" i="5" s="1"/>
  <c r="Y4" i="5"/>
  <c r="Y6" i="5" s="1"/>
  <c r="X4" i="5" a="1"/>
  <c r="X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<sst xmlns="http://schemas.openxmlformats.org/spreadsheetml/2006/main" count="31109" uniqueCount="84">
  <si>
    <t>Gender</t>
  </si>
  <si>
    <t>Age</t>
  </si>
  <si>
    <t>Education Level</t>
  </si>
  <si>
    <t>Institution Type</t>
  </si>
  <si>
    <t>IT Student</t>
  </si>
  <si>
    <t>Location</t>
  </si>
  <si>
    <t>Load-shedding</t>
  </si>
  <si>
    <t>Financial Condition</t>
  </si>
  <si>
    <t>Internet Type</t>
  </si>
  <si>
    <t>Network Type</t>
  </si>
  <si>
    <t>Class Duration</t>
  </si>
  <si>
    <t>Self Lms</t>
  </si>
  <si>
    <t>Device</t>
  </si>
  <si>
    <t>Adaptivity Level</t>
  </si>
  <si>
    <t>Boy</t>
  </si>
  <si>
    <t>21-25</t>
  </si>
  <si>
    <t>University</t>
  </si>
  <si>
    <t>Non Government</t>
  </si>
  <si>
    <t>No</t>
  </si>
  <si>
    <t>Yes</t>
  </si>
  <si>
    <t>Low</t>
  </si>
  <si>
    <t>Mid</t>
  </si>
  <si>
    <t>Wifi</t>
  </si>
  <si>
    <t>4G</t>
  </si>
  <si>
    <t>Tab</t>
  </si>
  <si>
    <t>Moderate</t>
  </si>
  <si>
    <t>Girl</t>
  </si>
  <si>
    <t>High</t>
  </si>
  <si>
    <t>Mobile Data</t>
  </si>
  <si>
    <t>Mobile</t>
  </si>
  <si>
    <t>16-20</t>
  </si>
  <si>
    <t>College</t>
  </si>
  <si>
    <t>Government</t>
  </si>
  <si>
    <t>School</t>
  </si>
  <si>
    <t>Poor</t>
  </si>
  <si>
    <t>3G</t>
  </si>
  <si>
    <t>26-30</t>
  </si>
  <si>
    <t>Computer</t>
  </si>
  <si>
    <t>Rich</t>
  </si>
  <si>
    <t>2G</t>
  </si>
  <si>
    <t>Financial Condition 2</t>
  </si>
  <si>
    <t>LMS</t>
  </si>
  <si>
    <t>DATA VALIDATION LIST</t>
  </si>
  <si>
    <t xml:space="preserve">UNIQUE formula with COUNT IF to generate the total </t>
  </si>
  <si>
    <t>Male</t>
  </si>
  <si>
    <t>Town</t>
  </si>
  <si>
    <t>$439-$995</t>
  </si>
  <si>
    <t>Wi-Fi</t>
  </si>
  <si>
    <t>3-6</t>
  </si>
  <si>
    <t>Tablet</t>
  </si>
  <si>
    <t>Class Duration (hrs)</t>
  </si>
  <si>
    <r>
      <t xml:space="preserve">Used to generate the </t>
    </r>
    <r>
      <rPr>
        <b/>
        <sz val="11"/>
        <color theme="1"/>
        <rFont val="Aptos Narrow"/>
        <family val="2"/>
        <scheme val="minor"/>
      </rPr>
      <t>Age Range chart</t>
    </r>
  </si>
  <si>
    <t>Female</t>
  </si>
  <si>
    <t>1-3</t>
  </si>
  <si>
    <t>UNIQUE</t>
  </si>
  <si>
    <t>COUNT IF</t>
  </si>
  <si>
    <t>Amount</t>
  </si>
  <si>
    <t>Age range</t>
  </si>
  <si>
    <t>11-15</t>
  </si>
  <si>
    <t>Non-Binary</t>
  </si>
  <si>
    <t>&lt;$438</t>
  </si>
  <si>
    <t>TOTAL:</t>
  </si>
  <si>
    <t>01-05</t>
  </si>
  <si>
    <t>06-10</t>
  </si>
  <si>
    <t>Village</t>
  </si>
  <si>
    <t>Laptop</t>
  </si>
  <si>
    <t>Device Type</t>
  </si>
  <si>
    <t xml:space="preserve">Adaptivity Level </t>
  </si>
  <si>
    <r>
      <t xml:space="preserve">The tables below were used to genreate the </t>
    </r>
    <r>
      <rPr>
        <b/>
        <sz val="11"/>
        <color theme="1"/>
        <rFont val="Aptos Narrow"/>
        <family val="2"/>
        <scheme val="minor"/>
      </rPr>
      <t xml:space="preserve">Sunbrust Chart </t>
    </r>
    <r>
      <rPr>
        <sz val="11"/>
        <color theme="1"/>
        <rFont val="Aptos Narrow"/>
        <family val="2"/>
        <scheme val="minor"/>
      </rPr>
      <t>to visualise Students Financial Condition</t>
    </r>
  </si>
  <si>
    <t>$996&gt;</t>
  </si>
  <si>
    <t xml:space="preserve">Financial Condition
</t>
  </si>
  <si>
    <t>5G</t>
  </si>
  <si>
    <t>%</t>
  </si>
  <si>
    <t xml:space="preserve">LMS Available </t>
  </si>
  <si>
    <t>Subject</t>
  </si>
  <si>
    <t>Count of Load-shedding</t>
  </si>
  <si>
    <t>Column Labels</t>
  </si>
  <si>
    <t>Row Labels</t>
  </si>
  <si>
    <t>Grand Total</t>
  </si>
  <si>
    <t>Count of Adaptivity Level</t>
  </si>
  <si>
    <t>Count of Financial Condition</t>
  </si>
  <si>
    <t>filled</t>
  </si>
  <si>
    <t>full</t>
  </si>
  <si>
    <r>
      <t xml:space="preserve">Table used to generate the </t>
    </r>
    <r>
      <rPr>
        <b/>
        <sz val="11"/>
        <color theme="1"/>
        <rFont val="Aptos Narrow"/>
        <family val="2"/>
        <scheme val="minor"/>
      </rPr>
      <t>M/F dynamic image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</si>
</sst>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
      <sz val="11"/>
      <color theme="1"/>
      <name val="Calibri"/>
      <family val="2"/>
    </font>
  </fonts>
  <fills count="7">
    <fill>
      <patternFill patternType="none"/>
    </fill>
    <fill>
      <patternFill patternType="gray125"/>
    </fill>
    <fill>
      <patternFill patternType="solid">
        <fgColor theme="9"/>
      </patternFill>
    </fill>
    <fill>
      <patternFill patternType="solid">
        <fgColor rgb="FF38AE89"/>
        <bgColor indexed="64"/>
      </patternFill>
    </fill>
    <fill>
      <patternFill patternType="solid">
        <fgColor rgb="FFE8F8F3"/>
        <bgColor indexed="64"/>
      </patternFill>
    </fill>
    <fill>
      <patternFill patternType="solid">
        <fgColor rgb="FFF6FCFA"/>
        <bgColor indexed="64"/>
      </patternFill>
    </fill>
    <fill>
      <patternFill patternType="solid">
        <fgColor rgb="FFFDE8E3"/>
        <bgColor indexed="64"/>
      </patternFill>
    </fill>
  </fills>
  <borders count="14">
    <border>
      <left/>
      <right/>
      <top/>
      <bottom/>
      <diagonal/>
    </border>
    <border>
      <left style="thin">
        <color rgb="FF38AE89"/>
      </left>
      <right style="thin">
        <color rgb="FF38AE89"/>
      </right>
      <top style="thin">
        <color rgb="FF38AE89"/>
      </top>
      <bottom style="thin">
        <color rgb="FF38AE89"/>
      </bottom>
      <diagonal/>
    </border>
    <border>
      <left style="medium">
        <color rgb="FF38AE89"/>
      </left>
      <right/>
      <top style="medium">
        <color rgb="FF38AE89"/>
      </top>
      <bottom/>
      <diagonal/>
    </border>
    <border>
      <left/>
      <right/>
      <top style="medium">
        <color rgb="FF38AE89"/>
      </top>
      <bottom/>
      <diagonal/>
    </border>
    <border>
      <left/>
      <right style="medium">
        <color rgb="FF38AE89"/>
      </right>
      <top style="medium">
        <color rgb="FF38AE89"/>
      </top>
      <bottom/>
      <diagonal/>
    </border>
    <border>
      <left style="medium">
        <color rgb="FF38AE89"/>
      </left>
      <right/>
      <top/>
      <bottom/>
      <diagonal/>
    </border>
    <border>
      <left style="medium">
        <color rgb="FF38AE89"/>
      </left>
      <right style="medium">
        <color rgb="FF38AE89"/>
      </right>
      <top style="medium">
        <color rgb="FF38AE89"/>
      </top>
      <bottom/>
      <diagonal/>
    </border>
    <border>
      <left/>
      <right style="medium">
        <color rgb="FF38AE89"/>
      </right>
      <top/>
      <bottom/>
      <diagonal/>
    </border>
    <border>
      <left style="medium">
        <color rgb="FF38AE89"/>
      </left>
      <right style="medium">
        <color rgb="FF38AE89"/>
      </right>
      <top style="medium">
        <color rgb="FF38AE89"/>
      </top>
      <bottom style="medium">
        <color rgb="FF38AE89"/>
      </bottom>
      <diagonal/>
    </border>
    <border>
      <left style="medium">
        <color rgb="FF38AE89"/>
      </left>
      <right style="medium">
        <color rgb="FF38AE89"/>
      </right>
      <top/>
      <bottom/>
      <diagonal/>
    </border>
    <border>
      <left style="medium">
        <color rgb="FF38AE89"/>
      </left>
      <right/>
      <top/>
      <bottom style="medium">
        <color rgb="FF38AE89"/>
      </bottom>
      <diagonal/>
    </border>
    <border>
      <left style="medium">
        <color rgb="FF38AE89"/>
      </left>
      <right style="medium">
        <color rgb="FF38AE89"/>
      </right>
      <top/>
      <bottom style="medium">
        <color rgb="FF38AE89"/>
      </bottom>
      <diagonal/>
    </border>
    <border>
      <left/>
      <right style="medium">
        <color rgb="FF38AE89"/>
      </right>
      <top/>
      <bottom style="medium">
        <color rgb="FF38AE89"/>
      </bottom>
      <diagonal/>
    </border>
    <border>
      <left style="medium">
        <color rgb="FFF14124"/>
      </left>
      <right style="medium">
        <color rgb="FFF14124"/>
      </right>
      <top style="medium">
        <color rgb="FFF14124"/>
      </top>
      <bottom style="medium">
        <color rgb="FFF14124"/>
      </bottom>
      <diagonal/>
    </border>
  </borders>
  <cellStyleXfs count="3">
    <xf numFmtId="0" fontId="0" fillId="0" borderId="0"/>
    <xf numFmtId="9" fontId="1" fillId="0" borderId="0" applyFont="0" applyFill="0" applyBorder="0" applyAlignment="0" applyProtection="0"/>
    <xf numFmtId="0" fontId="4" fillId="2" borderId="0" applyNumberFormat="0" applyBorder="0" applyAlignment="0" applyProtection="0"/>
  </cellStyleXfs>
  <cellXfs count="46">
    <xf numFmtId="0" fontId="0" fillId="0" borderId="0" xfId="0"/>
    <xf numFmtId="0" fontId="3" fillId="3" borderId="1" xfId="0" applyFont="1" applyFill="1" applyBorder="1"/>
    <xf numFmtId="49" fontId="3" fillId="3" borderId="1" xfId="0" applyNumberFormat="1" applyFont="1" applyFill="1" applyBorder="1"/>
    <xf numFmtId="0" fontId="0" fillId="0" borderId="1" xfId="0" applyBorder="1" applyAlignment="1">
      <alignment horizontal="left"/>
    </xf>
    <xf numFmtId="49" fontId="0" fillId="0" borderId="1" xfId="0" applyNumberFormat="1" applyBorder="1" applyAlignment="1">
      <alignment horizontal="left"/>
    </xf>
    <xf numFmtId="0" fontId="2" fillId="3" borderId="5" xfId="2" applyFont="1" applyFill="1" applyBorder="1" applyAlignment="1">
      <alignment horizontal="left" vertical="top"/>
    </xf>
    <xf numFmtId="0" fontId="2" fillId="3" borderId="0" xfId="2" applyFont="1" applyFill="1" applyBorder="1" applyAlignment="1">
      <alignment horizontal="left" vertical="top" wrapText="1"/>
    </xf>
    <xf numFmtId="0" fontId="0" fillId="4" borderId="0" xfId="0" applyFill="1" applyAlignment="1">
      <alignment vertical="center"/>
    </xf>
    <xf numFmtId="0" fontId="0" fillId="0" borderId="0" xfId="0" applyAlignment="1">
      <alignment vertical="top" wrapText="1"/>
    </xf>
    <xf numFmtId="0" fontId="0" fillId="5" borderId="0" xfId="0" applyFill="1"/>
    <xf numFmtId="0" fontId="0" fillId="0" borderId="5" xfId="0" applyBorder="1"/>
    <xf numFmtId="0" fontId="0" fillId="0" borderId="6" xfId="0" applyBorder="1"/>
    <xf numFmtId="0" fontId="0" fillId="0" borderId="7" xfId="0" applyBorder="1"/>
    <xf numFmtId="0" fontId="3" fillId="5" borderId="8" xfId="0" applyFont="1" applyFill="1" applyBorder="1"/>
    <xf numFmtId="0" fontId="0" fillId="5" borderId="8" xfId="0" applyFill="1" applyBorder="1"/>
    <xf numFmtId="49" fontId="0" fillId="0" borderId="5" xfId="0" applyNumberFormat="1" applyBorder="1"/>
    <xf numFmtId="0" fontId="0" fillId="0" borderId="9" xfId="0" applyBorder="1"/>
    <xf numFmtId="49" fontId="2" fillId="3" borderId="7" xfId="2" applyNumberFormat="1" applyFont="1" applyFill="1" applyBorder="1" applyAlignment="1">
      <alignment horizontal="left" vertical="top"/>
    </xf>
    <xf numFmtId="0" fontId="2" fillId="3" borderId="9" xfId="2" applyFont="1" applyFill="1" applyBorder="1" applyAlignment="1">
      <alignment horizontal="left" vertical="top" wrapText="1"/>
    </xf>
    <xf numFmtId="0" fontId="2" fillId="3" borderId="7" xfId="2" applyFont="1" applyFill="1" applyBorder="1" applyAlignment="1">
      <alignment horizontal="left" vertical="top" wrapText="1"/>
    </xf>
    <xf numFmtId="0" fontId="2" fillId="3" borderId="9" xfId="2" applyFont="1" applyFill="1" applyBorder="1" applyAlignment="1">
      <alignment horizontal="left" vertical="top"/>
    </xf>
    <xf numFmtId="49" fontId="0" fillId="5" borderId="8" xfId="0" applyNumberFormat="1" applyFill="1" applyBorder="1"/>
    <xf numFmtId="49" fontId="0" fillId="0" borderId="7" xfId="0" applyNumberFormat="1" applyBorder="1"/>
    <xf numFmtId="0" fontId="0" fillId="4" borderId="0" xfId="0" applyFill="1"/>
    <xf numFmtId="0" fontId="2" fillId="3" borderId="7" xfId="2" applyFont="1" applyFill="1" applyBorder="1" applyAlignment="1">
      <alignment horizontal="left" vertical="top"/>
    </xf>
    <xf numFmtId="0" fontId="0" fillId="0" borderId="10" xfId="0" applyBorder="1"/>
    <xf numFmtId="0" fontId="0" fillId="0" borderId="11" xfId="0" applyBorder="1"/>
    <xf numFmtId="0" fontId="0" fillId="0" borderId="12" xfId="0" applyBorder="1"/>
    <xf numFmtId="0" fontId="0" fillId="5" borderId="8" xfId="0" applyFill="1" applyBorder="1" applyAlignment="1">
      <alignment horizontal="left"/>
    </xf>
    <xf numFmtId="0" fontId="0" fillId="0" borderId="0" xfId="0" applyAlignment="1">
      <alignment horizontal="left"/>
    </xf>
    <xf numFmtId="49" fontId="0" fillId="0" borderId="0" xfId="0" applyNumberFormat="1" applyAlignment="1">
      <alignment horizontal="left"/>
    </xf>
    <xf numFmtId="16" fontId="0" fillId="0" borderId="0" xfId="0" applyNumberFormat="1"/>
    <xf numFmtId="17" fontId="0" fillId="0" borderId="0" xfId="0" applyNumberFormat="1"/>
    <xf numFmtId="9" fontId="0" fillId="5" borderId="8" xfId="1" applyFont="1" applyFill="1" applyBorder="1"/>
    <xf numFmtId="0" fontId="0" fillId="0" borderId="0" xfId="0" pivotButton="1"/>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5" fillId="3" borderId="0" xfId="0" applyFont="1" applyFill="1" applyAlignment="1">
      <alignment horizontal="center" vertical="center" wrapText="1"/>
    </xf>
    <xf numFmtId="0" fontId="0" fillId="4" borderId="0" xfId="0" applyFill="1" applyAlignment="1">
      <alignment horizontal="center" vertical="top" wrapText="1"/>
    </xf>
    <xf numFmtId="0" fontId="0" fillId="0" borderId="0" xfId="0" applyNumberFormat="1"/>
    <xf numFmtId="0" fontId="0" fillId="6" borderId="0" xfId="0" applyFill="1"/>
    <xf numFmtId="0" fontId="6" fillId="6" borderId="0" xfId="0" applyFont="1" applyFill="1"/>
    <xf numFmtId="0" fontId="6" fillId="0" borderId="0" xfId="0" applyFont="1"/>
    <xf numFmtId="0" fontId="0" fillId="0" borderId="13" xfId="0" applyBorder="1"/>
    <xf numFmtId="9" fontId="0" fillId="0" borderId="13" xfId="1" applyFont="1" applyBorder="1"/>
  </cellXfs>
  <cellStyles count="3">
    <cellStyle name="Accent6" xfId="2" builtinId="49"/>
    <cellStyle name="Normal" xfId="0" builtinId="0"/>
    <cellStyle name="Per cent" xfId="1" builtinId="5"/>
  </cellStyles>
  <dxfs count="10">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theme="1"/>
        <name val="Calibri Light"/>
        <family val="2"/>
        <scheme val="none"/>
      </font>
      <border>
        <bottom style="thin">
          <color rgb="FF96A2B6"/>
        </bottom>
        <vertical/>
        <horizontal/>
      </border>
    </dxf>
    <dxf>
      <font>
        <b/>
        <i val="0"/>
        <color theme="1"/>
        <name val="Calibri"/>
        <family val="2"/>
      </font>
      <border>
        <left style="thin">
          <color rgb="FF96A2B6"/>
        </left>
        <right style="thin">
          <color rgb="FF96A2B6"/>
        </right>
        <top style="thin">
          <color rgb="FF96A2B6"/>
        </top>
        <bottom style="thin">
          <color rgb="FF96A2B6"/>
        </bottom>
        <vertical/>
        <horizontal/>
      </border>
    </dxf>
    <dxf>
      <font>
        <b/>
        <i val="0"/>
        <color theme="1"/>
        <name val="Calibri Light"/>
        <family val="2"/>
        <scheme val="none"/>
      </font>
      <border>
        <bottom style="thin">
          <color rgb="FF38AE89"/>
        </bottom>
        <vertical/>
        <horizontal/>
      </border>
    </dxf>
    <dxf>
      <font>
        <b/>
        <i val="0"/>
        <color theme="1"/>
        <name val="Calibri"/>
        <family val="2"/>
      </font>
      <border>
        <left style="thin">
          <color rgb="FF38AE89"/>
        </left>
        <right style="thin">
          <color rgb="FF38AE89"/>
        </right>
        <top style="thin">
          <color rgb="FF38AE89"/>
        </top>
        <bottom style="thin">
          <color rgb="FF38AE89"/>
        </bottom>
        <vertical/>
        <horizontal/>
      </border>
    </dxf>
  </dxfs>
  <tableStyles count="2" defaultTableStyle="TableStyleMedium2" defaultPivotStyle="PivotStyleLight16">
    <tableStyle name="green 2" pivot="0" table="0" count="7" xr9:uid="{A2A28ABE-3D09-4752-B57D-E1CFB97FFBA8}">
      <tableStyleElement type="wholeTable" dxfId="9"/>
      <tableStyleElement type="headerRow" dxfId="8"/>
    </tableStyle>
    <tableStyle name="grey 2" pivot="0" table="0" count="7" xr9:uid="{70E04C25-96CC-4882-AD09-B748114B3203}">
      <tableStyleElement type="wholeTable" dxfId="7"/>
      <tableStyleElement type="headerRow" dxfId="6"/>
    </tableStyle>
  </tableStyles>
  <extLst>
    <ext xmlns:x14="http://schemas.microsoft.com/office/spreadsheetml/2009/9/main" uri="{46F421CA-312F-682f-3DD2-61675219B42D}">
      <x14:dxfs count="9">
        <dxf>
          <font>
            <b/>
            <i val="0"/>
            <strike val="0"/>
            <color theme="0"/>
            <name val="Calibri"/>
            <family val="2"/>
          </font>
          <fill>
            <patternFill patternType="solid">
              <fgColor rgb="FF96A2B6"/>
              <bgColor rgb="FF96A2B6"/>
            </patternFill>
          </fill>
          <border>
            <vertical/>
            <horizontal/>
          </border>
        </dxf>
        <dxf>
          <font>
            <b/>
            <i val="0"/>
            <strike val="0"/>
            <color theme="0"/>
            <name val="Calibri"/>
            <family val="2"/>
          </font>
          <fill>
            <patternFill patternType="solid">
              <fgColor rgb="FF96A2B6"/>
              <bgColor rgb="FF96A2B6"/>
            </patternFill>
          </fill>
          <border>
            <left style="thin">
              <color rgb="FF96A2B6"/>
            </left>
            <right style="thin">
              <color rgb="FF96A2B6"/>
            </right>
            <top style="thin">
              <color rgb="FF96A2B6"/>
            </top>
            <bottom style="thin">
              <color rgb="FF96A2B6"/>
            </bottom>
            <vertical/>
            <horizontal/>
          </border>
        </dxf>
        <dxf>
          <font>
            <name val="Calibri"/>
            <family val="2"/>
            <scheme val="none"/>
          </font>
          <fill>
            <patternFill patternType="solid">
              <fgColor rgb="FF96A2B6"/>
              <bgColor rgb="FF96A2B6"/>
            </patternFill>
          </fill>
          <border>
            <vertical/>
            <horizontal/>
          </border>
        </dxf>
        <dxf>
          <font>
            <b val="0"/>
            <i val="0"/>
            <strike val="0"/>
            <color auto="1"/>
            <name val="Calibri"/>
            <family val="2"/>
          </font>
          <fill>
            <patternFill patternType="solid">
              <fgColor rgb="FF96A2B6"/>
              <bgColor rgb="FF96A2B6"/>
            </patternFill>
          </fill>
          <border>
            <vertical/>
            <horizontal/>
          </border>
        </dxf>
        <dxf>
          <font>
            <color auto="1"/>
          </font>
        </dxf>
        <dxf>
          <font>
            <b/>
            <i val="0"/>
            <strike val="0"/>
            <color auto="1"/>
            <name val="Calibri"/>
            <family val="2"/>
          </font>
          <fill>
            <patternFill patternType="solid">
              <fgColor rgb="FF38AE89"/>
              <bgColor rgb="FF38AE89"/>
            </patternFill>
          </fill>
          <border>
            <vertical/>
            <horizontal/>
          </border>
        </dxf>
        <dxf>
          <font>
            <b/>
            <i val="0"/>
            <strike val="0"/>
            <color theme="0"/>
            <name val="Calibri"/>
            <family val="2"/>
          </font>
          <fill>
            <patternFill patternType="solid">
              <fgColor rgb="FF38AE89"/>
              <bgColor rgb="FF38AE89"/>
            </patternFill>
          </fill>
          <border>
            <left style="thin">
              <color rgb="FF38AE89"/>
            </left>
            <right style="thin">
              <color rgb="FF38AE89"/>
            </right>
            <top style="thin">
              <color rgb="FF38AE89"/>
            </top>
            <bottom style="thin">
              <color rgb="FF38AE89"/>
            </bottom>
            <vertical/>
            <horizontal/>
          </border>
        </dxf>
        <dxf>
          <font>
            <color auto="1"/>
            <name val="Calibri"/>
            <family val="2"/>
          </font>
          <fill>
            <patternFill patternType="solid">
              <fgColor rgb="FF38AE89"/>
              <bgColor rgb="FF38AE89"/>
            </patternFill>
          </fill>
          <border>
            <vertical/>
            <horizontal/>
          </border>
        </dxf>
        <dxf>
          <font>
            <b val="0"/>
            <i val="0"/>
            <strike val="0"/>
            <color rgb="FF000000"/>
            <name val="Calibri"/>
            <family val="2"/>
          </font>
          <fill>
            <patternFill patternType="solid">
              <fgColor rgb="FF38AE89"/>
              <bgColor rgb="FF38AE89"/>
            </patternFill>
          </fill>
          <border>
            <vertical/>
            <horizontal/>
          </border>
        </dxf>
      </x14:dxfs>
    </ext>
    <ext xmlns:x14="http://schemas.microsoft.com/office/spreadsheetml/2009/9/main" uri="{EB79DEF2-80B8-43e5-95BD-54CBDDF9020C}">
      <x14:slicerStyles defaultSlicerStyle="SlicerStyleLight1">
        <x14:slicerStyle name="green 2">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SelectedItemWithData" dxfId="4"/>
          </x14:slicerStyleElements>
        </x14:slicerStyle>
        <x14:slicerStyle name="grey 2">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SelectedItemWith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8.xml"/><Relationship Id="rId1" Type="http://schemas.microsoft.com/office/2011/relationships/chartStyle" Target="style8.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619345859429367E-2"/>
          <c:y val="0.29974498557261964"/>
          <c:w val="0.96691339989799674"/>
          <c:h val="0.64950362780333315"/>
        </c:manualLayout>
      </c:layout>
      <c:barChart>
        <c:barDir val="col"/>
        <c:grouping val="clustered"/>
        <c:varyColors val="0"/>
        <c:ser>
          <c:idx val="0"/>
          <c:order val="0"/>
          <c:tx>
            <c:strRef>
              <c:f>[1]Charts!$A$4</c:f>
              <c:strCache>
                <c:ptCount val="1"/>
                <c:pt idx="0">
                  <c:v>filled</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pictureOptions>
              <c:pictureFormat val="stackScale"/>
            </c:pictureOptions>
            <c:extLst>
              <c:ext xmlns:c16="http://schemas.microsoft.com/office/drawing/2014/chart" uri="{C3380CC4-5D6E-409C-BE32-E72D297353CC}">
                <c16:uniqueId val="{00000001-524E-4492-8833-C90799874526}"/>
              </c:ext>
            </c:extLst>
          </c:dPt>
          <c:dPt>
            <c:idx val="1"/>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3-524E-4492-8833-C90799874526}"/>
              </c:ext>
            </c:extLst>
          </c:dPt>
          <c:cat>
            <c:strRef>
              <c:f>[1]Charts!$B$3:$C$3</c:f>
              <c:strCache>
                <c:ptCount val="2"/>
                <c:pt idx="0">
                  <c:v>Female</c:v>
                </c:pt>
                <c:pt idx="1">
                  <c:v>Male</c:v>
                </c:pt>
              </c:strCache>
            </c:strRef>
          </c:cat>
          <c:val>
            <c:numRef>
              <c:f>[1]Charts!$B$4:$C$4</c:f>
              <c:numCache>
                <c:formatCode>General</c:formatCode>
                <c:ptCount val="2"/>
                <c:pt idx="0">
                  <c:v>0.44979253112033196</c:v>
                </c:pt>
                <c:pt idx="1">
                  <c:v>0.55000000000000004</c:v>
                </c:pt>
              </c:numCache>
            </c:numRef>
          </c:val>
          <c:extLst>
            <c:ext xmlns:c16="http://schemas.microsoft.com/office/drawing/2014/chart" uri="{C3380CC4-5D6E-409C-BE32-E72D297353CC}">
              <c16:uniqueId val="{00000004-524E-4492-8833-C90799874526}"/>
            </c:ext>
          </c:extLst>
        </c:ser>
        <c:ser>
          <c:idx val="1"/>
          <c:order val="1"/>
          <c:tx>
            <c:strRef>
              <c:f>[1]Charts!$A$5</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6-524E-4492-8833-C90799874526}"/>
              </c:ext>
            </c:extLst>
          </c:dPt>
          <c:dPt>
            <c:idx val="1"/>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08-524E-4492-8833-C90799874526}"/>
              </c:ext>
            </c:extLst>
          </c:dPt>
          <c:dLbls>
            <c:dLbl>
              <c:idx val="0"/>
              <c:layout>
                <c:manualLayout>
                  <c:x val="-2.5591826091652826E-3"/>
                  <c:y val="-1.6830605669624934E-2"/>
                </c:manualLayout>
              </c:layout>
              <c:tx>
                <c:strRef>
                  <c:f>Charts!$B$4</c:f>
                  <c:strCache>
                    <c:ptCount val="1"/>
                    <c:pt idx="0">
                      <c:v>45%</c:v>
                    </c:pt>
                  </c:strCache>
                </c:strRef>
              </c:tx>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0"/>
              <c:showCatName val="0"/>
              <c:showSerName val="0"/>
              <c:showPercent val="0"/>
              <c:showBubbleSize val="0"/>
              <c:extLst>
                <c:ext xmlns:c15="http://schemas.microsoft.com/office/drawing/2012/chart" uri="{CE6537A1-D6FC-4f65-9D91-7224C49458BB}">
                  <c15:layout>
                    <c:manualLayout>
                      <c:w val="0.2815354773238285"/>
                      <c:h val="0.12851648101166513"/>
                    </c:manualLayout>
                  </c15:layout>
                  <c15:dlblFieldTable>
                    <c15:dlblFTEntry>
                      <c15:txfldGUID>{878DDF5F-243D-430E-BE84-B7434DA5D55E}</c15:txfldGUID>
                      <c15:f>Charts!$B$4</c15:f>
                      <c15:dlblFieldTableCache>
                        <c:ptCount val="1"/>
                        <c:pt idx="0">
                          <c:v>45%</c:v>
                        </c:pt>
                      </c15:dlblFieldTableCache>
                    </c15:dlblFTEntry>
                  </c15:dlblFieldTable>
                  <c15:showDataLabelsRange val="1"/>
                </c:ext>
                <c:ext xmlns:c16="http://schemas.microsoft.com/office/drawing/2014/chart" uri="{C3380CC4-5D6E-409C-BE32-E72D297353CC}">
                  <c16:uniqueId val="{00000006-524E-4492-8833-C90799874526}"/>
                </c:ext>
              </c:extLst>
            </c:dLbl>
            <c:dLbl>
              <c:idx val="1"/>
              <c:tx>
                <c:strRef>
                  <c:f>Charts!$C$4</c:f>
                  <c:strCache>
                    <c:ptCount val="1"/>
                    <c:pt idx="0">
                      <c:v>55%</c:v>
                    </c:pt>
                  </c:strCache>
                </c:strRef>
              </c:tx>
              <c:dLblPos val="outEnd"/>
              <c:showLegendKey val="0"/>
              <c:showVal val="0"/>
              <c:showCatName val="0"/>
              <c:showSerName val="0"/>
              <c:showPercent val="0"/>
              <c:showBubbleSize val="0"/>
              <c:extLst>
                <c:ext xmlns:c15="http://schemas.microsoft.com/office/drawing/2012/chart" uri="{CE6537A1-D6FC-4f65-9D91-7224C49458BB}">
                  <c15:layout>
                    <c:manualLayout>
                      <c:w val="0.3021113055015171"/>
                      <c:h val="0.13524861726162141"/>
                    </c:manualLayout>
                  </c15:layout>
                  <c15:dlblFieldTable>
                    <c15:dlblFTEntry>
                      <c15:txfldGUID>{E17A242A-5A71-423E-9684-2B5D781BA085}</c15:txfldGUID>
                      <c15:f>Charts!$C$4</c15:f>
                      <c15:dlblFieldTableCache>
                        <c:ptCount val="1"/>
                        <c:pt idx="0">
                          <c:v>55%</c:v>
                        </c:pt>
                      </c15:dlblFieldTableCache>
                    </c15:dlblFTEntry>
                  </c15:dlblFieldTable>
                  <c15:showDataLabelsRange val="1"/>
                </c:ext>
                <c:ext xmlns:c16="http://schemas.microsoft.com/office/drawing/2014/chart" uri="{C3380CC4-5D6E-409C-BE32-E72D297353CC}">
                  <c16:uniqueId val="{00000008-524E-4492-8833-C90799874526}"/>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[1]Charts!$B$3:$C$3</c:f>
              <c:strCache>
                <c:ptCount val="2"/>
                <c:pt idx="0">
                  <c:v>Female</c:v>
                </c:pt>
                <c:pt idx="1">
                  <c:v>Male</c:v>
                </c:pt>
              </c:strCache>
            </c:strRef>
          </c:cat>
          <c:val>
            <c:numRef>
              <c:f>[1]Charts!$B$5:$C$5</c:f>
              <c:numCache>
                <c:formatCode>General</c:formatCode>
                <c:ptCount val="2"/>
                <c:pt idx="0">
                  <c:v>1</c:v>
                </c:pt>
                <c:pt idx="1">
                  <c:v>1</c:v>
                </c:pt>
              </c:numCache>
            </c:numRef>
          </c:val>
          <c:extLst>
            <c:ext xmlns:c15="http://schemas.microsoft.com/office/drawing/2012/chart" uri="{02D57815-91ED-43cb-92C2-25804820EDAC}">
              <c15:datalabelsRange>
                <c15:f>[1]Charts!$B$4:$C$4</c15:f>
                <c15:dlblRangeCache>
                  <c:ptCount val="2"/>
                  <c:pt idx="0">
                    <c:v>0.449792531</c:v>
                  </c:pt>
                  <c:pt idx="1">
                    <c:v>0.55</c:v>
                  </c:pt>
                </c15:dlblRangeCache>
              </c15:datalabelsRange>
            </c:ext>
            <c:ext xmlns:c16="http://schemas.microsoft.com/office/drawing/2014/chart" uri="{C3380CC4-5D6E-409C-BE32-E72D297353CC}">
              <c16:uniqueId val="{00000009-524E-4492-8833-C90799874526}"/>
            </c:ext>
          </c:extLst>
        </c:ser>
        <c:dLbls>
          <c:showLegendKey val="0"/>
          <c:showVal val="0"/>
          <c:showCatName val="0"/>
          <c:showSerName val="0"/>
          <c:showPercent val="0"/>
          <c:showBubbleSize val="0"/>
        </c:dLbls>
        <c:gapWidth val="0"/>
        <c:overlap val="100"/>
        <c:axId val="1490379455"/>
        <c:axId val="1758541135"/>
      </c:barChart>
      <c:catAx>
        <c:axId val="1490379455"/>
        <c:scaling>
          <c:orientation val="minMax"/>
        </c:scaling>
        <c:delete val="1"/>
        <c:axPos val="b"/>
        <c:numFmt formatCode="General" sourceLinked="1"/>
        <c:majorTickMark val="none"/>
        <c:minorTickMark val="none"/>
        <c:tickLblPos val="nextTo"/>
        <c:crossAx val="1758541135"/>
        <c:crosses val="autoZero"/>
        <c:auto val="1"/>
        <c:lblAlgn val="ctr"/>
        <c:lblOffset val="100"/>
        <c:noMultiLvlLbl val="0"/>
      </c:catAx>
      <c:valAx>
        <c:axId val="1758541135"/>
        <c:scaling>
          <c:orientation val="minMax"/>
          <c:max val="1"/>
        </c:scaling>
        <c:delete val="1"/>
        <c:axPos val="l"/>
        <c:numFmt formatCode="General" sourceLinked="1"/>
        <c:majorTickMark val="none"/>
        <c:minorTickMark val="none"/>
        <c:tickLblPos val="nextTo"/>
        <c:crossAx val="149037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(Capstone Project).xlsx]Pivot table!Effects of Load Shedding</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4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Effects of Load-Shedding</a:t>
            </a:r>
          </a:p>
        </c:rich>
      </c:tx>
      <c:layout>
        <c:manualLayout>
          <c:xMode val="edge"/>
          <c:yMode val="edge"/>
          <c:x val="0.17852173913043479"/>
          <c:y val="4.07608695652173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table'!$B$2:$B$3</c:f>
              <c:strCache>
                <c:ptCount val="1"/>
                <c:pt idx="0">
                  <c:v>High</c:v>
                </c:pt>
              </c:strCache>
            </c:strRef>
          </c:tx>
          <c:spPr>
            <a:solidFill>
              <a:schemeClr val="accent1"/>
            </a:solidFill>
            <a:ln>
              <a:noFill/>
            </a:ln>
            <a:effectLst/>
          </c:spPr>
          <c:invertIfNegative val="0"/>
          <c:cat>
            <c:strRef>
              <c:f>'Pivot table'!$A$4:$A$6</c:f>
              <c:strCache>
                <c:ptCount val="2"/>
                <c:pt idx="0">
                  <c:v>Town</c:v>
                </c:pt>
                <c:pt idx="1">
                  <c:v>Village</c:v>
                </c:pt>
              </c:strCache>
            </c:strRef>
          </c:cat>
          <c:val>
            <c:numRef>
              <c:f>'Pivot table'!$B$4:$B$6</c:f>
              <c:numCache>
                <c:formatCode>General</c:formatCode>
                <c:ptCount val="2"/>
                <c:pt idx="0">
                  <c:v>104</c:v>
                </c:pt>
                <c:pt idx="1">
                  <c:v>70</c:v>
                </c:pt>
              </c:numCache>
            </c:numRef>
          </c:val>
          <c:extLst>
            <c:ext xmlns:c16="http://schemas.microsoft.com/office/drawing/2014/chart" uri="{C3380CC4-5D6E-409C-BE32-E72D297353CC}">
              <c16:uniqueId val="{00000000-EEF1-4B44-A51B-FFEBBFC2092E}"/>
            </c:ext>
          </c:extLst>
        </c:ser>
        <c:ser>
          <c:idx val="1"/>
          <c:order val="1"/>
          <c:tx>
            <c:strRef>
              <c:f>'Pivot table'!$C$2:$C$3</c:f>
              <c:strCache>
                <c:ptCount val="1"/>
                <c:pt idx="0">
                  <c:v>Low</c:v>
                </c:pt>
              </c:strCache>
            </c:strRef>
          </c:tx>
          <c:spPr>
            <a:solidFill>
              <a:schemeClr val="accent2"/>
            </a:solidFill>
            <a:ln>
              <a:noFill/>
            </a:ln>
            <a:effectLst/>
          </c:spPr>
          <c:invertIfNegative val="0"/>
          <c:cat>
            <c:strRef>
              <c:f>'Pivot table'!$A$4:$A$6</c:f>
              <c:strCache>
                <c:ptCount val="2"/>
                <c:pt idx="0">
                  <c:v>Town</c:v>
                </c:pt>
                <c:pt idx="1">
                  <c:v>Village</c:v>
                </c:pt>
              </c:strCache>
            </c:strRef>
          </c:cat>
          <c:val>
            <c:numRef>
              <c:f>'Pivot table'!$C$4:$C$6</c:f>
              <c:numCache>
                <c:formatCode>General</c:formatCode>
                <c:ptCount val="2"/>
                <c:pt idx="0">
                  <c:v>761</c:v>
                </c:pt>
                <c:pt idx="1">
                  <c:v>115</c:v>
                </c:pt>
              </c:numCache>
            </c:numRef>
          </c:val>
          <c:extLst>
            <c:ext xmlns:c16="http://schemas.microsoft.com/office/drawing/2014/chart" uri="{C3380CC4-5D6E-409C-BE32-E72D297353CC}">
              <c16:uniqueId val="{00000005-4009-4A73-A094-5E648BE184A5}"/>
            </c:ext>
          </c:extLst>
        </c:ser>
        <c:dLbls>
          <c:showLegendKey val="0"/>
          <c:showVal val="0"/>
          <c:showCatName val="0"/>
          <c:showSerName val="0"/>
          <c:showPercent val="0"/>
          <c:showBubbleSize val="0"/>
        </c:dLbls>
        <c:gapWidth val="219"/>
        <c:axId val="1190578303"/>
        <c:axId val="1190578783"/>
      </c:barChart>
      <c:catAx>
        <c:axId val="1190578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578783"/>
        <c:crosses val="autoZero"/>
        <c:auto val="1"/>
        <c:lblAlgn val="ctr"/>
        <c:lblOffset val="100"/>
        <c:noMultiLvlLbl val="0"/>
      </c:catAx>
      <c:valAx>
        <c:axId val="1190578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57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(Capstone Project).xlsx]Pivot table!Education level</c:name>
    <c:fmtId val="5"/>
  </c:pivotSource>
  <c:chart>
    <c:title>
      <c:layout>
        <c:manualLayout>
          <c:xMode val="edge"/>
          <c:yMode val="edge"/>
          <c:x val="9.4960903800068455E-2"/>
          <c:y val="0.1881334876068726"/>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s>
    <c:plotArea>
      <c:layout>
        <c:manualLayout>
          <c:layoutTarget val="inner"/>
          <c:xMode val="edge"/>
          <c:yMode val="edge"/>
          <c:x val="0.29994444444444446"/>
          <c:y val="5.0729673384294661E-2"/>
          <c:w val="0.50566666666666671"/>
          <c:h val="0.84336344683808195"/>
        </c:manualLayout>
      </c:layout>
      <c:pieChart>
        <c:varyColors val="1"/>
        <c:ser>
          <c:idx val="0"/>
          <c:order val="0"/>
          <c:tx>
            <c:strRef>
              <c:f>'Pivot table'!$B$8:$B$9</c:f>
              <c:strCache>
                <c:ptCount val="1"/>
                <c:pt idx="0">
                  <c:v>College</c:v>
                </c:pt>
              </c:strCache>
            </c:strRef>
          </c:tx>
          <c:dPt>
            <c:idx val="0"/>
            <c:bubble3D val="0"/>
            <c:spPr>
              <a:solidFill>
                <a:schemeClr val="accent1"/>
              </a:solidFill>
              <a:ln>
                <a:noFill/>
              </a:ln>
              <a:effectLst/>
            </c:spPr>
            <c:extLst>
              <c:ext xmlns:c16="http://schemas.microsoft.com/office/drawing/2014/chart" uri="{C3380CC4-5D6E-409C-BE32-E72D297353CC}">
                <c16:uniqueId val="{00000001-5B3E-45AA-AA29-B65E0FA15C91}"/>
              </c:ext>
            </c:extLst>
          </c:dPt>
          <c:dPt>
            <c:idx val="1"/>
            <c:bubble3D val="0"/>
            <c:spPr>
              <a:solidFill>
                <a:schemeClr val="accent2"/>
              </a:solidFill>
              <a:ln>
                <a:noFill/>
              </a:ln>
              <a:effectLst/>
            </c:spPr>
            <c:extLst>
              <c:ext xmlns:c16="http://schemas.microsoft.com/office/drawing/2014/chart" uri="{C3380CC4-5D6E-409C-BE32-E72D297353CC}">
                <c16:uniqueId val="{00000003-5B3E-45AA-AA29-B65E0FA15C91}"/>
              </c:ext>
            </c:extLst>
          </c:dPt>
          <c:dPt>
            <c:idx val="2"/>
            <c:bubble3D val="0"/>
            <c:spPr>
              <a:solidFill>
                <a:schemeClr val="accent3"/>
              </a:solidFill>
              <a:ln>
                <a:noFill/>
              </a:ln>
              <a:effectLst/>
            </c:spPr>
            <c:extLst>
              <c:ext xmlns:c16="http://schemas.microsoft.com/office/drawing/2014/chart" uri="{C3380CC4-5D6E-409C-BE32-E72D297353CC}">
                <c16:uniqueId val="{00000005-5B3E-45AA-AA29-B65E0FA15C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table'!$A$10:$A$13</c:f>
              <c:strCache>
                <c:ptCount val="3"/>
                <c:pt idx="0">
                  <c:v>High</c:v>
                </c:pt>
                <c:pt idx="1">
                  <c:v>Low</c:v>
                </c:pt>
                <c:pt idx="2">
                  <c:v>Moderate</c:v>
                </c:pt>
              </c:strCache>
            </c:strRef>
          </c:cat>
          <c:val>
            <c:numRef>
              <c:f>'Pivot table'!$B$10:$B$13</c:f>
              <c:numCache>
                <c:formatCode>General</c:formatCode>
                <c:ptCount val="3"/>
                <c:pt idx="0">
                  <c:v>3</c:v>
                </c:pt>
                <c:pt idx="1">
                  <c:v>91</c:v>
                </c:pt>
                <c:pt idx="2">
                  <c:v>94</c:v>
                </c:pt>
              </c:numCache>
            </c:numRef>
          </c:val>
          <c:extLst>
            <c:ext xmlns:c16="http://schemas.microsoft.com/office/drawing/2014/chart" uri="{C3380CC4-5D6E-409C-BE32-E72D297353CC}">
              <c16:uniqueId val="{00000006-5B3E-45AA-AA29-B65E0FA15C91}"/>
            </c:ext>
          </c:extLst>
        </c:ser>
        <c:ser>
          <c:idx val="1"/>
          <c:order val="1"/>
          <c:tx>
            <c:strRef>
              <c:f>'Pivot table'!$C$8:$C$9</c:f>
              <c:strCache>
                <c:ptCount val="1"/>
                <c:pt idx="0">
                  <c:v>School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table'!$A$10:$A$13</c:f>
              <c:strCache>
                <c:ptCount val="3"/>
                <c:pt idx="0">
                  <c:v>High</c:v>
                </c:pt>
                <c:pt idx="1">
                  <c:v>Low</c:v>
                </c:pt>
                <c:pt idx="2">
                  <c:v>Moderate</c:v>
                </c:pt>
              </c:strCache>
            </c:strRef>
          </c:cat>
          <c:val>
            <c:numRef>
              <c:f>'Pivot table'!$C$10:$C$13</c:f>
              <c:numCache>
                <c:formatCode>General</c:formatCode>
                <c:ptCount val="3"/>
                <c:pt idx="0">
                  <c:v>47</c:v>
                </c:pt>
                <c:pt idx="1">
                  <c:v>118</c:v>
                </c:pt>
                <c:pt idx="2">
                  <c:v>300</c:v>
                </c:pt>
              </c:numCache>
            </c:numRef>
          </c:val>
          <c:extLst>
            <c:ext xmlns:c16="http://schemas.microsoft.com/office/drawing/2014/chart" uri="{C3380CC4-5D6E-409C-BE32-E72D297353CC}">
              <c16:uniqueId val="{00000014-9AD0-4FE4-869B-796523E08AB0}"/>
            </c:ext>
          </c:extLst>
        </c:ser>
        <c:ser>
          <c:idx val="2"/>
          <c:order val="2"/>
          <c:tx>
            <c:strRef>
              <c:f>'Pivot table'!$D$8:$D$9</c:f>
              <c:strCache>
                <c:ptCount val="1"/>
                <c:pt idx="0">
                  <c:v>University</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table'!$A$10:$A$13</c:f>
              <c:strCache>
                <c:ptCount val="3"/>
                <c:pt idx="0">
                  <c:v>High</c:v>
                </c:pt>
                <c:pt idx="1">
                  <c:v>Low</c:v>
                </c:pt>
                <c:pt idx="2">
                  <c:v>Moderate</c:v>
                </c:pt>
              </c:strCache>
            </c:strRef>
          </c:cat>
          <c:val>
            <c:numRef>
              <c:f>'Pivot table'!$D$10:$D$13</c:f>
              <c:numCache>
                <c:formatCode>General</c:formatCode>
                <c:ptCount val="3"/>
                <c:pt idx="0">
                  <c:v>50</c:v>
                </c:pt>
                <c:pt idx="1">
                  <c:v>127</c:v>
                </c:pt>
                <c:pt idx="2">
                  <c:v>220</c:v>
                </c:pt>
              </c:numCache>
            </c:numRef>
          </c:val>
          <c:extLst>
            <c:ext xmlns:c16="http://schemas.microsoft.com/office/drawing/2014/chart" uri="{C3380CC4-5D6E-409C-BE32-E72D297353CC}">
              <c16:uniqueId val="{00000015-9AD0-4FE4-869B-796523E08AB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(Capstone Project).xlsx]Pivot table!Adaptivity Levels </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chemeClr val="tx1">
                    <a:lumMod val="85000"/>
                    <a:lumOff val="15000"/>
                  </a:schemeClr>
                </a:solidFill>
              </a:rPr>
              <a:t> LMS Present V's Adaptivity Levels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59764232153544"/>
          <c:y val="0.19162770930726736"/>
          <c:w val="0.81809833383345709"/>
          <c:h val="0.52565697668581912"/>
        </c:manualLayout>
      </c:layout>
      <c:barChart>
        <c:barDir val="bar"/>
        <c:grouping val="clustered"/>
        <c:varyColors val="0"/>
        <c:ser>
          <c:idx val="0"/>
          <c:order val="0"/>
          <c:tx>
            <c:strRef>
              <c:f>'Pivot table'!$B$15:$B$16</c:f>
              <c:strCache>
                <c:ptCount val="1"/>
                <c:pt idx="0">
                  <c:v>High</c:v>
                </c:pt>
              </c:strCache>
            </c:strRef>
          </c:tx>
          <c:spPr>
            <a:solidFill>
              <a:schemeClr val="accent1"/>
            </a:solidFill>
            <a:ln>
              <a:noFill/>
            </a:ln>
            <a:effectLst/>
          </c:spPr>
          <c:invertIfNegative val="0"/>
          <c:cat>
            <c:strRef>
              <c:f>'Pivot table'!$A$17:$A$19</c:f>
              <c:strCache>
                <c:ptCount val="2"/>
                <c:pt idx="0">
                  <c:v>No</c:v>
                </c:pt>
                <c:pt idx="1">
                  <c:v>Yes</c:v>
                </c:pt>
              </c:strCache>
            </c:strRef>
          </c:cat>
          <c:val>
            <c:numRef>
              <c:f>'Pivot table'!$B$17:$B$19</c:f>
              <c:numCache>
                <c:formatCode>General</c:formatCode>
                <c:ptCount val="2"/>
                <c:pt idx="0">
                  <c:v>70</c:v>
                </c:pt>
                <c:pt idx="1">
                  <c:v>30</c:v>
                </c:pt>
              </c:numCache>
            </c:numRef>
          </c:val>
          <c:extLst>
            <c:ext xmlns:c16="http://schemas.microsoft.com/office/drawing/2014/chart" uri="{C3380CC4-5D6E-409C-BE32-E72D297353CC}">
              <c16:uniqueId val="{00000000-123F-425E-B69A-E616097D6D36}"/>
            </c:ext>
          </c:extLst>
        </c:ser>
        <c:ser>
          <c:idx val="1"/>
          <c:order val="1"/>
          <c:tx>
            <c:strRef>
              <c:f>'Pivot table'!$C$15:$C$16</c:f>
              <c:strCache>
                <c:ptCount val="1"/>
                <c:pt idx="0">
                  <c:v>Low</c:v>
                </c:pt>
              </c:strCache>
            </c:strRef>
          </c:tx>
          <c:spPr>
            <a:solidFill>
              <a:schemeClr val="accent2"/>
            </a:solidFill>
            <a:ln>
              <a:noFill/>
            </a:ln>
            <a:effectLst/>
          </c:spPr>
          <c:invertIfNegative val="0"/>
          <c:cat>
            <c:strRef>
              <c:f>'Pivot table'!$A$17:$A$19</c:f>
              <c:strCache>
                <c:ptCount val="2"/>
                <c:pt idx="0">
                  <c:v>No</c:v>
                </c:pt>
                <c:pt idx="1">
                  <c:v>Yes</c:v>
                </c:pt>
              </c:strCache>
            </c:strRef>
          </c:cat>
          <c:val>
            <c:numRef>
              <c:f>'Pivot table'!$C$17:$C$19</c:f>
              <c:numCache>
                <c:formatCode>General</c:formatCode>
                <c:ptCount val="2"/>
                <c:pt idx="0">
                  <c:v>286</c:v>
                </c:pt>
                <c:pt idx="1">
                  <c:v>50</c:v>
                </c:pt>
              </c:numCache>
            </c:numRef>
          </c:val>
          <c:extLst>
            <c:ext xmlns:c16="http://schemas.microsoft.com/office/drawing/2014/chart" uri="{C3380CC4-5D6E-409C-BE32-E72D297353CC}">
              <c16:uniqueId val="{00000001-123F-425E-B69A-E616097D6D36}"/>
            </c:ext>
          </c:extLst>
        </c:ser>
        <c:ser>
          <c:idx val="2"/>
          <c:order val="2"/>
          <c:tx>
            <c:strRef>
              <c:f>'Pivot table'!$D$15:$D$16</c:f>
              <c:strCache>
                <c:ptCount val="1"/>
                <c:pt idx="0">
                  <c:v>Moderate</c:v>
                </c:pt>
              </c:strCache>
            </c:strRef>
          </c:tx>
          <c:spPr>
            <a:solidFill>
              <a:schemeClr val="accent3"/>
            </a:solidFill>
            <a:ln>
              <a:noFill/>
            </a:ln>
            <a:effectLst/>
          </c:spPr>
          <c:invertIfNegative val="0"/>
          <c:cat>
            <c:strRef>
              <c:f>'Pivot table'!$A$17:$A$19</c:f>
              <c:strCache>
                <c:ptCount val="2"/>
                <c:pt idx="0">
                  <c:v>No</c:v>
                </c:pt>
                <c:pt idx="1">
                  <c:v>Yes</c:v>
                </c:pt>
              </c:strCache>
            </c:strRef>
          </c:cat>
          <c:val>
            <c:numRef>
              <c:f>'Pivot table'!$D$17:$D$19</c:f>
              <c:numCache>
                <c:formatCode>General</c:formatCode>
                <c:ptCount val="2"/>
                <c:pt idx="0">
                  <c:v>486</c:v>
                </c:pt>
                <c:pt idx="1">
                  <c:v>128</c:v>
                </c:pt>
              </c:numCache>
            </c:numRef>
          </c:val>
          <c:extLst>
            <c:ext xmlns:c16="http://schemas.microsoft.com/office/drawing/2014/chart" uri="{C3380CC4-5D6E-409C-BE32-E72D297353CC}">
              <c16:uniqueId val="{00000001-0589-4890-99FD-BECB5BA722CD}"/>
            </c:ext>
          </c:extLst>
        </c:ser>
        <c:dLbls>
          <c:showLegendKey val="0"/>
          <c:showVal val="0"/>
          <c:showCatName val="0"/>
          <c:showSerName val="0"/>
          <c:showPercent val="0"/>
          <c:showBubbleSize val="0"/>
        </c:dLbls>
        <c:gapWidth val="75"/>
        <c:overlap val="-25"/>
        <c:axId val="886836079"/>
        <c:axId val="886823599"/>
      </c:barChart>
      <c:catAx>
        <c:axId val="88683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23599"/>
        <c:crosses val="autoZero"/>
        <c:auto val="1"/>
        <c:lblAlgn val="ctr"/>
        <c:lblOffset val="100"/>
        <c:noMultiLvlLbl val="0"/>
      </c:catAx>
      <c:valAx>
        <c:axId val="886823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3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(Capstone Project).xlsx]Pivot table!Economic Background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lumMod val="85000"/>
                    <a:lumOff val="15000"/>
                  </a:schemeClr>
                </a:solidFill>
              </a:rPr>
              <a:t>Economic Background</a:t>
            </a:r>
            <a:r>
              <a:rPr lang="en-GB" b="1" baseline="0">
                <a:solidFill>
                  <a:schemeClr val="tx1">
                    <a:lumMod val="85000"/>
                    <a:lumOff val="15000"/>
                  </a:schemeClr>
                </a:solidFill>
              </a:rPr>
              <a:t> Vs </a:t>
            </a:r>
            <a:r>
              <a:rPr lang="en-GB" b="1">
                <a:solidFill>
                  <a:schemeClr val="tx1">
                    <a:lumMod val="85000"/>
                    <a:lumOff val="15000"/>
                  </a:schemeClr>
                </a:solidFill>
              </a:rPr>
              <a:t>LMS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84682222582192"/>
          <c:y val="0.20883885761934542"/>
          <c:w val="0.64544686004612117"/>
          <c:h val="0.60268901659337615"/>
        </c:manualLayout>
      </c:layout>
      <c:barChart>
        <c:barDir val="col"/>
        <c:grouping val="clustered"/>
        <c:varyColors val="0"/>
        <c:ser>
          <c:idx val="0"/>
          <c:order val="0"/>
          <c:tx>
            <c:strRef>
              <c:f>'Pivot table'!$B$22:$B$23</c:f>
              <c:strCache>
                <c:ptCount val="1"/>
                <c:pt idx="0">
                  <c:v>No</c:v>
                </c:pt>
              </c:strCache>
            </c:strRef>
          </c:tx>
          <c:spPr>
            <a:solidFill>
              <a:schemeClr val="accent1"/>
            </a:solidFill>
            <a:ln>
              <a:noFill/>
            </a:ln>
            <a:effectLst/>
          </c:spPr>
          <c:invertIfNegative val="0"/>
          <c:cat>
            <c:strRef>
              <c:f>'Pivot table'!$A$24:$A$27</c:f>
              <c:strCache>
                <c:ptCount val="3"/>
                <c:pt idx="0">
                  <c:v>Mid</c:v>
                </c:pt>
                <c:pt idx="1">
                  <c:v>Poor</c:v>
                </c:pt>
                <c:pt idx="2">
                  <c:v>Rich</c:v>
                </c:pt>
              </c:strCache>
            </c:strRef>
          </c:cat>
          <c:val>
            <c:numRef>
              <c:f>'Pivot table'!$B$24:$B$27</c:f>
              <c:numCache>
                <c:formatCode>General</c:formatCode>
                <c:ptCount val="3"/>
                <c:pt idx="0">
                  <c:v>601</c:v>
                </c:pt>
                <c:pt idx="1">
                  <c:v>166</c:v>
                </c:pt>
                <c:pt idx="2">
                  <c:v>75</c:v>
                </c:pt>
              </c:numCache>
            </c:numRef>
          </c:val>
          <c:extLst>
            <c:ext xmlns:c16="http://schemas.microsoft.com/office/drawing/2014/chart" uri="{C3380CC4-5D6E-409C-BE32-E72D297353CC}">
              <c16:uniqueId val="{00000000-48E5-4DC7-BF09-B4B04ED5C963}"/>
            </c:ext>
          </c:extLst>
        </c:ser>
        <c:ser>
          <c:idx val="1"/>
          <c:order val="1"/>
          <c:tx>
            <c:strRef>
              <c:f>'Pivot table'!$C$22:$C$23</c:f>
              <c:strCache>
                <c:ptCount val="1"/>
                <c:pt idx="0">
                  <c:v>Yes</c:v>
                </c:pt>
              </c:strCache>
            </c:strRef>
          </c:tx>
          <c:spPr>
            <a:solidFill>
              <a:schemeClr val="accent2"/>
            </a:solidFill>
            <a:ln>
              <a:noFill/>
            </a:ln>
            <a:effectLst/>
          </c:spPr>
          <c:invertIfNegative val="0"/>
          <c:cat>
            <c:strRef>
              <c:f>'Pivot table'!$A$24:$A$27</c:f>
              <c:strCache>
                <c:ptCount val="3"/>
                <c:pt idx="0">
                  <c:v>Mid</c:v>
                </c:pt>
                <c:pt idx="1">
                  <c:v>Poor</c:v>
                </c:pt>
                <c:pt idx="2">
                  <c:v>Rich</c:v>
                </c:pt>
              </c:strCache>
            </c:strRef>
          </c:cat>
          <c:val>
            <c:numRef>
              <c:f>'Pivot table'!$C$24:$C$27</c:f>
              <c:numCache>
                <c:formatCode>General</c:formatCode>
                <c:ptCount val="3"/>
                <c:pt idx="0">
                  <c:v>162</c:v>
                </c:pt>
                <c:pt idx="1">
                  <c:v>38</c:v>
                </c:pt>
                <c:pt idx="2">
                  <c:v>8</c:v>
                </c:pt>
              </c:numCache>
            </c:numRef>
          </c:val>
          <c:extLst>
            <c:ext xmlns:c16="http://schemas.microsoft.com/office/drawing/2014/chart" uri="{C3380CC4-5D6E-409C-BE32-E72D297353CC}">
              <c16:uniqueId val="{00000005-2229-4931-8597-0AE1C96DE28A}"/>
            </c:ext>
          </c:extLst>
        </c:ser>
        <c:dLbls>
          <c:showLegendKey val="0"/>
          <c:showVal val="0"/>
          <c:showCatName val="0"/>
          <c:showSerName val="0"/>
          <c:showPercent val="0"/>
          <c:showBubbleSize val="0"/>
        </c:dLbls>
        <c:gapWidth val="300"/>
        <c:axId val="886830319"/>
        <c:axId val="886826959"/>
      </c:barChart>
      <c:catAx>
        <c:axId val="886830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r>
                  <a:rPr lang="en-GB">
                    <a:solidFill>
                      <a:schemeClr val="tx1">
                        <a:lumMod val="85000"/>
                        <a:lumOff val="15000"/>
                      </a:schemeClr>
                    </a:solidFill>
                  </a:rPr>
                  <a:t>Student Financial Condition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26959"/>
        <c:crosses val="autoZero"/>
        <c:auto val="1"/>
        <c:lblAlgn val="ctr"/>
        <c:lblOffset val="100"/>
        <c:noMultiLvlLbl val="0"/>
      </c:catAx>
      <c:valAx>
        <c:axId val="88682695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r>
                  <a:rPr lang="en-GB">
                    <a:solidFill>
                      <a:schemeClr val="tx1">
                        <a:lumMod val="85000"/>
                        <a:lumOff val="15000"/>
                      </a:schemeClr>
                    </a:solidFill>
                  </a:rPr>
                  <a:t>Learning Management System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30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619345859429367E-2"/>
          <c:y val="0.17531718569780855"/>
          <c:w val="0.93876130828114124"/>
          <c:h val="0.77393310265282589"/>
        </c:manualLayout>
      </c:layout>
      <c:barChart>
        <c:barDir val="col"/>
        <c:grouping val="clustered"/>
        <c:varyColors val="0"/>
        <c:ser>
          <c:idx val="0"/>
          <c:order val="0"/>
          <c:tx>
            <c:strRef>
              <c:f>Charts!$A$4</c:f>
              <c:strCache>
                <c:ptCount val="1"/>
                <c:pt idx="0">
                  <c:v>filled</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pictureOptions>
              <c:pictureFormat val="stackScale"/>
            </c:pictureOptions>
            <c:extLst>
              <c:ext xmlns:c16="http://schemas.microsoft.com/office/drawing/2014/chart" uri="{C3380CC4-5D6E-409C-BE32-E72D297353CC}">
                <c16:uniqueId val="{00000001-F11A-43CE-A6AC-FB842138DF62}"/>
              </c:ext>
            </c:extLst>
          </c:dPt>
          <c:dPt>
            <c:idx val="1"/>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3-F11A-43CE-A6AC-FB842138DF62}"/>
              </c:ext>
            </c:extLst>
          </c:dPt>
          <c:cat>
            <c:strRef>
              <c:f>Charts!$B$3:$C$3</c:f>
              <c:strCache>
                <c:ptCount val="2"/>
                <c:pt idx="0">
                  <c:v>Female</c:v>
                </c:pt>
                <c:pt idx="1">
                  <c:v>Male</c:v>
                </c:pt>
              </c:strCache>
            </c:strRef>
          </c:cat>
          <c:val>
            <c:numRef>
              <c:f>Charts!$B$4:$C$4</c:f>
              <c:numCache>
                <c:formatCode>0%</c:formatCode>
                <c:ptCount val="2"/>
                <c:pt idx="0">
                  <c:v>0.44979253112033196</c:v>
                </c:pt>
                <c:pt idx="1">
                  <c:v>0.55000000000000004</c:v>
                </c:pt>
              </c:numCache>
            </c:numRef>
          </c:val>
          <c:extLst>
            <c:ext xmlns:c16="http://schemas.microsoft.com/office/drawing/2014/chart" uri="{C3380CC4-5D6E-409C-BE32-E72D297353CC}">
              <c16:uniqueId val="{00000004-F11A-43CE-A6AC-FB842138DF62}"/>
            </c:ext>
          </c:extLst>
        </c:ser>
        <c:ser>
          <c:idx val="1"/>
          <c:order val="1"/>
          <c:tx>
            <c:strRef>
              <c:f>Charts!$A$5</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6-F11A-43CE-A6AC-FB842138DF62}"/>
              </c:ext>
            </c:extLst>
          </c:dPt>
          <c:dPt>
            <c:idx val="1"/>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08-F11A-43CE-A6AC-FB842138DF62}"/>
              </c:ext>
            </c:extLst>
          </c:dPt>
          <c:dLbls>
            <c:dLbl>
              <c:idx val="0"/>
              <c:tx>
                <c:rich>
                  <a:bodyPr/>
                  <a:lstStyle/>
                  <a:p>
                    <a:fld id="{F06014AC-7F20-4573-A496-3B94E4A7D76B}" type="CELLRANGE">
                      <a:rPr lang="en-US"/>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11A-43CE-A6AC-FB842138DF62}"/>
                </c:ext>
              </c:extLst>
            </c:dLbl>
            <c:dLbl>
              <c:idx val="1"/>
              <c:tx>
                <c:rich>
                  <a:bodyPr/>
                  <a:lstStyle/>
                  <a:p>
                    <a:fld id="{FC4E7127-1144-4283-B908-5872FC86CF17}"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1A-43CE-A6AC-FB842138DF6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Charts!$B$3:$C$3</c:f>
              <c:strCache>
                <c:ptCount val="2"/>
                <c:pt idx="0">
                  <c:v>Female</c:v>
                </c:pt>
                <c:pt idx="1">
                  <c:v>Male</c:v>
                </c:pt>
              </c:strCache>
            </c:strRef>
          </c:cat>
          <c:val>
            <c:numRef>
              <c:f>Charts!$B$5:$C$5</c:f>
              <c:numCache>
                <c:formatCode>0%</c:formatCode>
                <c:ptCount val="2"/>
                <c:pt idx="0">
                  <c:v>1</c:v>
                </c:pt>
                <c:pt idx="1">
                  <c:v>1</c:v>
                </c:pt>
              </c:numCache>
            </c:numRef>
          </c:val>
          <c:extLst>
            <c:ext xmlns:c15="http://schemas.microsoft.com/office/drawing/2012/chart" uri="{02D57815-91ED-43cb-92C2-25804820EDAC}">
              <c15:datalabelsRange>
                <c15:f>Charts!$B$4:$C$4</c15:f>
                <c15:dlblRangeCache>
                  <c:ptCount val="2"/>
                  <c:pt idx="0">
                    <c:v>45%</c:v>
                  </c:pt>
                  <c:pt idx="1">
                    <c:v>55%</c:v>
                  </c:pt>
                </c15:dlblRangeCache>
              </c15:datalabelsRange>
            </c:ext>
            <c:ext xmlns:c16="http://schemas.microsoft.com/office/drawing/2014/chart" uri="{C3380CC4-5D6E-409C-BE32-E72D297353CC}">
              <c16:uniqueId val="{00000009-F11A-43CE-A6AC-FB842138DF62}"/>
            </c:ext>
          </c:extLst>
        </c:ser>
        <c:dLbls>
          <c:showLegendKey val="0"/>
          <c:showVal val="0"/>
          <c:showCatName val="0"/>
          <c:showSerName val="0"/>
          <c:showPercent val="0"/>
          <c:showBubbleSize val="0"/>
        </c:dLbls>
        <c:gapWidth val="0"/>
        <c:overlap val="100"/>
        <c:axId val="1490379455"/>
        <c:axId val="1758541135"/>
      </c:barChart>
      <c:catAx>
        <c:axId val="1490379455"/>
        <c:scaling>
          <c:orientation val="minMax"/>
        </c:scaling>
        <c:delete val="1"/>
        <c:axPos val="b"/>
        <c:numFmt formatCode="General" sourceLinked="1"/>
        <c:majorTickMark val="none"/>
        <c:minorTickMark val="none"/>
        <c:tickLblPos val="nextTo"/>
        <c:crossAx val="1758541135"/>
        <c:crosses val="autoZero"/>
        <c:auto val="1"/>
        <c:lblAlgn val="ctr"/>
        <c:lblOffset val="100"/>
        <c:noMultiLvlLbl val="0"/>
      </c:catAx>
      <c:valAx>
        <c:axId val="1758541135"/>
        <c:scaling>
          <c:orientation val="minMax"/>
          <c:max val="1"/>
        </c:scaling>
        <c:delete val="1"/>
        <c:axPos val="l"/>
        <c:numFmt formatCode="0%" sourceLinked="1"/>
        <c:majorTickMark val="none"/>
        <c:minorTickMark val="none"/>
        <c:tickLblPos val="nextTo"/>
        <c:crossAx val="149037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defRPr sz="140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defRPr>
            </a:pPr>
            <a:r>
              <a:rPr lang="en-GB" sz="1400" b="1" i="0"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Student Financial </a:t>
            </a:r>
            <a:endParaRPr lang="en-GB" sz="140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cx:rich>
      </cx:tx>
    </cx:title>
    <cx:plotArea>
      <cx:plotAreaRegion>
        <cx:series layoutId="sunburst" uniqueId="{05DAD70D-F11E-43D7-8B29-E7F69035CFF4}">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rich>
          <a:bodyPr spcFirstLastPara="1" vertOverflow="ellipsis" horzOverflow="overflow" wrap="square" lIns="0" tIns="0" rIns="0" bIns="0" anchor="ctr" anchorCtr="1"/>
          <a:lstStyle/>
          <a:p>
            <a:pPr rtl="0">
              <a:defRPr sz="1400">
                <a:latin typeface="Calibri" panose="020F0502020204030204" pitchFamily="34" charset="0"/>
                <a:ea typeface="Calibri" panose="020F0502020204030204" pitchFamily="34" charset="0"/>
                <a:cs typeface="Calibri" panose="020F0502020204030204" pitchFamily="34" charset="0"/>
              </a:defRPr>
            </a:pPr>
            <a:r>
              <a:rPr lang="en-GB" sz="1400" b="1" i="0" baseline="0">
                <a:effectLst/>
                <a:latin typeface="Calibri" panose="020F0502020204030204" pitchFamily="34" charset="0"/>
                <a:ea typeface="Calibri" panose="020F0502020204030204" pitchFamily="34" charset="0"/>
                <a:cs typeface="Calibri" panose="020F0502020204030204" pitchFamily="34" charset="0"/>
              </a:rPr>
              <a:t>Students Age Range</a:t>
            </a:r>
            <a:endParaRPr lang="en-GB" sz="1400">
              <a:effectLst/>
              <a:latin typeface="Calibri" panose="020F0502020204030204" pitchFamily="34" charset="0"/>
              <a:ea typeface="Calibri" panose="020F0502020204030204" pitchFamily="34" charset="0"/>
              <a:cs typeface="Calibri" panose="020F0502020204030204" pitchFamily="34" charset="0"/>
            </a:endParaRPr>
          </a:p>
        </cx:rich>
      </cx:tx>
    </cx:title>
    <cx:plotArea>
      <cx:plotAreaRegion>
        <cx:series layoutId="funnel" uniqueId="{FAE50F0C-B91F-4F55-9AFE-6D4CD83C5FC1}">
          <cx:tx>
            <cx:txData>
              <cx:f>_xlchart.v2.3</cx:f>
              <cx:v>Amount</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lumMod val="85000"/>
                    <a:lumOff val="15000"/>
                  </a:schemeClr>
                </a:solidFill>
              </a:defRPr>
            </a:pPr>
            <a:endParaRPr lang="en-GB" sz="900" b="0" i="0" u="none" strike="noStrike" baseline="0">
              <a:solidFill>
                <a:schemeClr val="tx1">
                  <a:lumMod val="85000"/>
                  <a:lumOff val="15000"/>
                </a:schemeClr>
              </a:solidFill>
              <a:latin typeface="Aptos Narrow" panose="0211000402020202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svg"/><Relationship Id="rId1" Type="http://schemas.openxmlformats.org/officeDocument/2006/relationships/image" Target="../media/image5.png"/><Relationship Id="rId6" Type="http://schemas.openxmlformats.org/officeDocument/2006/relationships/image" Target="../media/image10.svg"/><Relationship Id="rId5" Type="http://schemas.openxmlformats.org/officeDocument/2006/relationships/image" Target="../media/image9.png"/><Relationship Id="rId10" Type="http://schemas.openxmlformats.org/officeDocument/2006/relationships/chart" Target="../charts/chart6.xml"/><Relationship Id="rId4" Type="http://schemas.openxmlformats.org/officeDocument/2006/relationships/image" Target="../media/image8.svg"/><Relationship Id="rId9"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2610803</xdr:colOff>
      <xdr:row>32</xdr:row>
      <xdr:rowOff>203834</xdr:rowOff>
    </xdr:to>
    <xdr:sp macro="" textlink="">
      <xdr:nvSpPr>
        <xdr:cNvPr id="2" name="Rectangle 1">
          <a:extLst>
            <a:ext uri="{FF2B5EF4-FFF2-40B4-BE49-F238E27FC236}">
              <a16:creationId xmlns:a16="http://schemas.microsoft.com/office/drawing/2014/main" id="{E8A66C63-F284-495D-83A0-061D1CDD7A65}"/>
            </a:ext>
          </a:extLst>
        </xdr:cNvPr>
        <xdr:cNvSpPr/>
      </xdr:nvSpPr>
      <xdr:spPr>
        <a:xfrm>
          <a:off x="0" y="0"/>
          <a:ext cx="14675803" cy="6458584"/>
        </a:xfrm>
        <a:prstGeom prst="rect">
          <a:avLst/>
        </a:prstGeom>
        <a:solidFill>
          <a:srgbClr val="E8F8F3"/>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lumMod val="85000"/>
                  <a:lumOff val="15000"/>
                </a:schemeClr>
              </a:solidFill>
              <a:latin typeface="+mn-lt"/>
              <a:ea typeface="+mn-ea"/>
              <a:cs typeface="+mn-cs"/>
            </a:rPr>
            <a:t> </a:t>
          </a:r>
        </a:p>
      </xdr:txBody>
    </xdr:sp>
    <xdr:clientData/>
  </xdr:twoCellAnchor>
  <xdr:twoCellAnchor>
    <xdr:from>
      <xdr:col>0</xdr:col>
      <xdr:colOff>0</xdr:colOff>
      <xdr:row>0</xdr:row>
      <xdr:rowOff>0</xdr:rowOff>
    </xdr:from>
    <xdr:to>
      <xdr:col>16</xdr:col>
      <xdr:colOff>2606993</xdr:colOff>
      <xdr:row>2</xdr:row>
      <xdr:rowOff>0</xdr:rowOff>
    </xdr:to>
    <xdr:sp macro="" textlink="">
      <xdr:nvSpPr>
        <xdr:cNvPr id="3" name="Rectangle 2">
          <a:extLst>
            <a:ext uri="{FF2B5EF4-FFF2-40B4-BE49-F238E27FC236}">
              <a16:creationId xmlns:a16="http://schemas.microsoft.com/office/drawing/2014/main" id="{C6E98C3D-AD89-4EE3-A8B9-3D52804950B5}"/>
            </a:ext>
          </a:extLst>
        </xdr:cNvPr>
        <xdr:cNvSpPr/>
      </xdr:nvSpPr>
      <xdr:spPr>
        <a:xfrm>
          <a:off x="0" y="0"/>
          <a:ext cx="14726603" cy="4095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Students</a:t>
          </a:r>
          <a:r>
            <a:rPr lang="en-GB" sz="2000" b="1" cap="none" spc="0" baseline="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A</a:t>
          </a:r>
          <a:r>
            <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daptability</a:t>
          </a:r>
          <a:r>
            <a:rPr lang="en-GB" sz="2000" b="1" cap="none" spc="0" baseline="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L</a:t>
          </a:r>
          <a:r>
            <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evel</a:t>
          </a:r>
          <a:r>
            <a:rPr lang="en-GB" sz="2000" b="1" cap="none" spc="0" baseline="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Online Education </a:t>
          </a:r>
          <a:endPar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15</xdr:col>
      <xdr:colOff>2439035</xdr:colOff>
      <xdr:row>2</xdr:row>
      <xdr:rowOff>95250</xdr:rowOff>
    </xdr:from>
    <xdr:to>
      <xdr:col>16</xdr:col>
      <xdr:colOff>2457449</xdr:colOff>
      <xdr:row>4</xdr:row>
      <xdr:rowOff>163830</xdr:rowOff>
    </xdr:to>
    <xdr:grpSp>
      <xdr:nvGrpSpPr>
        <xdr:cNvPr id="12" name="Group 11">
          <a:extLst>
            <a:ext uri="{FF2B5EF4-FFF2-40B4-BE49-F238E27FC236}">
              <a16:creationId xmlns:a16="http://schemas.microsoft.com/office/drawing/2014/main" id="{46A8F2A7-7BE5-4496-97D8-171757309C47}"/>
            </a:ext>
          </a:extLst>
        </xdr:cNvPr>
        <xdr:cNvGrpSpPr/>
      </xdr:nvGrpSpPr>
      <xdr:grpSpPr>
        <a:xfrm>
          <a:off x="11964035" y="493607"/>
          <a:ext cx="2562224" cy="679450"/>
          <a:chOff x="12037353" y="434485"/>
          <a:chExt cx="2584380" cy="264721"/>
        </a:xfrm>
      </xdr:grpSpPr>
      <xdr:sp macro="" textlink="">
        <xdr:nvSpPr>
          <xdr:cNvPr id="13" name="Rectangle 12">
            <a:extLst>
              <a:ext uri="{FF2B5EF4-FFF2-40B4-BE49-F238E27FC236}">
                <a16:creationId xmlns:a16="http://schemas.microsoft.com/office/drawing/2014/main" id="{F12604C5-DB92-D13A-E9F1-49C5793DD679}"/>
              </a:ext>
            </a:extLst>
          </xdr:cNvPr>
          <xdr:cNvSpPr/>
        </xdr:nvSpPr>
        <xdr:spPr>
          <a:xfrm>
            <a:off x="12037353" y="434485"/>
            <a:ext cx="2584380" cy="264721"/>
          </a:xfrm>
          <a:prstGeom prst="rect">
            <a:avLst/>
          </a:prstGeom>
          <a:ln w="6350"/>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GB" sz="1100"/>
          </a:p>
        </xdr:txBody>
      </xdr:sp>
      <xdr:sp macro="" textlink="">
        <xdr:nvSpPr>
          <xdr:cNvPr id="14" name="Rectangle: Rounded Corners 13">
            <a:extLst>
              <a:ext uri="{FF2B5EF4-FFF2-40B4-BE49-F238E27FC236}">
                <a16:creationId xmlns:a16="http://schemas.microsoft.com/office/drawing/2014/main" id="{A44F3FEB-5ECC-2D04-98FD-B4FBA9AC9F09}"/>
              </a:ext>
            </a:extLst>
          </xdr:cNvPr>
          <xdr:cNvSpPr/>
        </xdr:nvSpPr>
        <xdr:spPr>
          <a:xfrm>
            <a:off x="12123410" y="470070"/>
            <a:ext cx="2396389" cy="196958"/>
          </a:xfrm>
          <a:prstGeom prst="roundRect">
            <a:avLst/>
          </a:prstGeom>
          <a:ln w="6350">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000" b="1" cap="all"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Slicers</a:t>
            </a:r>
            <a:r>
              <a:rPr lang="en-GB" sz="1000" b="1">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a:t>
            </a: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a:t>
            </a:r>
            <a:r>
              <a:rPr lang="en-GB" sz="1000" b="1">
                <a:solidFill>
                  <a:schemeClr val="bg1"/>
                </a:solidFill>
                <a:latin typeface="Calibri" panose="020F0502020204030204" pitchFamily="34" charset="0"/>
                <a:ea typeface="Calibri" panose="020F0502020204030204" pitchFamily="34" charset="0"/>
                <a:cs typeface="Calibri" panose="020F0502020204030204" pitchFamily="34" charset="0"/>
              </a:rPr>
              <a:t>White text selected </a:t>
            </a:r>
            <a:r>
              <a:rPr lang="en-GB" sz="1000" b="1" baseline="0">
                <a:solidFill>
                  <a:schemeClr val="bg1"/>
                </a:solidFill>
                <a:latin typeface="Calibri" panose="020F0502020204030204" pitchFamily="34" charset="0"/>
                <a:ea typeface="Calibri" panose="020F0502020204030204" pitchFamily="34" charset="0"/>
                <a:cs typeface="Calibri" panose="020F0502020204030204" pitchFamily="34" charset="0"/>
              </a:rPr>
              <a:t>                                             </a:t>
            </a:r>
            <a:b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b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a:t>
            </a:r>
            <a:r>
              <a:rPr lang="en-GB" sz="1000" b="1">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B</a:t>
            </a: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lack text </a:t>
            </a:r>
            <a:r>
              <a:rPr lang="en-GB" sz="1000" b="1" u="dbl"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not</a:t>
            </a: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selected</a:t>
            </a:r>
            <a:endParaRPr lang="en-GB" sz="1000" b="1">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endParaRPr>
          </a:p>
        </xdr:txBody>
      </xdr:sp>
    </xdr:grpSp>
    <xdr:clientData/>
  </xdr:twoCellAnchor>
  <xdr:twoCellAnchor>
    <xdr:from>
      <xdr:col>0</xdr:col>
      <xdr:colOff>26354</xdr:colOff>
      <xdr:row>5</xdr:row>
      <xdr:rowOff>58498</xdr:rowOff>
    </xdr:from>
    <xdr:to>
      <xdr:col>3</xdr:col>
      <xdr:colOff>600710</xdr:colOff>
      <xdr:row>15</xdr:row>
      <xdr:rowOff>143900</xdr:rowOff>
    </xdr:to>
    <xdr:graphicFrame macro="">
      <xdr:nvGraphicFramePr>
        <xdr:cNvPr id="15" name="Chart 14">
          <a:extLst>
            <a:ext uri="{FF2B5EF4-FFF2-40B4-BE49-F238E27FC236}">
              <a16:creationId xmlns:a16="http://schemas.microsoft.com/office/drawing/2014/main" id="{9E50A98C-4EF1-4331-84D6-548370F83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35939</xdr:colOff>
      <xdr:row>2</xdr:row>
      <xdr:rowOff>92231</xdr:rowOff>
    </xdr:from>
    <xdr:to>
      <xdr:col>12</xdr:col>
      <xdr:colOff>592667</xdr:colOff>
      <xdr:row>5</xdr:row>
      <xdr:rowOff>3476</xdr:rowOff>
    </xdr:to>
    <xdr:grpSp>
      <xdr:nvGrpSpPr>
        <xdr:cNvPr id="16" name="Group 15">
          <a:extLst>
            <a:ext uri="{FF2B5EF4-FFF2-40B4-BE49-F238E27FC236}">
              <a16:creationId xmlns:a16="http://schemas.microsoft.com/office/drawing/2014/main" id="{B9327766-7D6C-4C24-97D8-FC7DE99FF3EF}"/>
            </a:ext>
          </a:extLst>
        </xdr:cNvPr>
        <xdr:cNvGrpSpPr/>
      </xdr:nvGrpSpPr>
      <xdr:grpSpPr>
        <a:xfrm>
          <a:off x="35939" y="498208"/>
          <a:ext cx="8172918" cy="690601"/>
          <a:chOff x="96431" y="886739"/>
          <a:chExt cx="7872665" cy="710756"/>
        </a:xfrm>
      </xdr:grpSpPr>
      <xdr:grpSp>
        <xdr:nvGrpSpPr>
          <xdr:cNvPr id="17" name="Group 16">
            <a:extLst>
              <a:ext uri="{FF2B5EF4-FFF2-40B4-BE49-F238E27FC236}">
                <a16:creationId xmlns:a16="http://schemas.microsoft.com/office/drawing/2014/main" id="{2217B96A-9CA7-787E-6C71-E90736CE6DCB}"/>
              </a:ext>
            </a:extLst>
          </xdr:cNvPr>
          <xdr:cNvGrpSpPr/>
        </xdr:nvGrpSpPr>
        <xdr:grpSpPr>
          <a:xfrm>
            <a:off x="96431" y="886739"/>
            <a:ext cx="7872665" cy="710756"/>
            <a:chOff x="96431" y="886739"/>
            <a:chExt cx="7872665" cy="710756"/>
          </a:xfrm>
        </xdr:grpSpPr>
        <xdr:grpSp>
          <xdr:nvGrpSpPr>
            <xdr:cNvPr id="19" name="Group 18">
              <a:extLst>
                <a:ext uri="{FF2B5EF4-FFF2-40B4-BE49-F238E27FC236}">
                  <a16:creationId xmlns:a16="http://schemas.microsoft.com/office/drawing/2014/main" id="{38B3F449-6237-53B9-FA82-B604C10A5611}"/>
                </a:ext>
              </a:extLst>
            </xdr:cNvPr>
            <xdr:cNvGrpSpPr/>
          </xdr:nvGrpSpPr>
          <xdr:grpSpPr>
            <a:xfrm>
              <a:off x="96431" y="886739"/>
              <a:ext cx="7872665" cy="710756"/>
              <a:chOff x="96442" y="882941"/>
              <a:chExt cx="7868835" cy="714547"/>
            </a:xfrm>
          </xdr:grpSpPr>
          <xdr:grpSp>
            <xdr:nvGrpSpPr>
              <xdr:cNvPr id="21" name="Group 20">
                <a:extLst>
                  <a:ext uri="{FF2B5EF4-FFF2-40B4-BE49-F238E27FC236}">
                    <a16:creationId xmlns:a16="http://schemas.microsoft.com/office/drawing/2014/main" id="{1F9BB0BF-128E-BF38-6E9C-0CEFACE6C576}"/>
                  </a:ext>
                </a:extLst>
              </xdr:cNvPr>
              <xdr:cNvGrpSpPr/>
            </xdr:nvGrpSpPr>
            <xdr:grpSpPr>
              <a:xfrm>
                <a:off x="96442" y="882941"/>
                <a:ext cx="7868835" cy="714547"/>
                <a:chOff x="77449" y="368098"/>
                <a:chExt cx="7865010" cy="712631"/>
              </a:xfrm>
            </xdr:grpSpPr>
            <xdr:grpSp>
              <xdr:nvGrpSpPr>
                <xdr:cNvPr id="23" name="Group 22">
                  <a:extLst>
                    <a:ext uri="{FF2B5EF4-FFF2-40B4-BE49-F238E27FC236}">
                      <a16:creationId xmlns:a16="http://schemas.microsoft.com/office/drawing/2014/main" id="{6172F72C-FF02-E4D6-CF32-49ADCD097A6B}"/>
                    </a:ext>
                  </a:extLst>
                </xdr:cNvPr>
                <xdr:cNvGrpSpPr/>
              </xdr:nvGrpSpPr>
              <xdr:grpSpPr>
                <a:xfrm>
                  <a:off x="77449" y="368098"/>
                  <a:ext cx="7865010" cy="712631"/>
                  <a:chOff x="621188" y="499543"/>
                  <a:chExt cx="7863097" cy="712239"/>
                </a:xfrm>
              </xdr:grpSpPr>
              <xdr:sp macro="" textlink="">
                <xdr:nvSpPr>
                  <xdr:cNvPr id="25" name="Rectangle 24">
                    <a:extLst>
                      <a:ext uri="{FF2B5EF4-FFF2-40B4-BE49-F238E27FC236}">
                        <a16:creationId xmlns:a16="http://schemas.microsoft.com/office/drawing/2014/main" id="{0FCAF742-F41B-621E-DD13-872E532AAE55}"/>
                      </a:ext>
                    </a:extLst>
                  </xdr:cNvPr>
                  <xdr:cNvSpPr/>
                </xdr:nvSpPr>
                <xdr:spPr>
                  <a:xfrm>
                    <a:off x="640904" y="499543"/>
                    <a:ext cx="7843381" cy="712239"/>
                  </a:xfrm>
                  <a:prstGeom prst="rect">
                    <a:avLst/>
                  </a:prstGeom>
                  <a:solidFill>
                    <a:schemeClr val="bg1"/>
                  </a:solidFill>
                  <a:ln w="6350">
                    <a:solidFill>
                      <a:srgbClr val="96A2B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1250</a:t>
                    </a:r>
                    <a:endParaRPr lang="en-GB">
                      <a:solidFill>
                        <a:schemeClr val="tx1">
                          <a:lumMod val="65000"/>
                          <a:lumOff val="35000"/>
                        </a:schemeClr>
                      </a:solidFill>
                      <a:effectLst/>
                      <a:latin typeface="Calibri" panose="020F0502020204030204" pitchFamily="34" charset="0"/>
                      <a:ea typeface="Calibri" panose="020F0502020204030204" pitchFamily="34" charset="0"/>
                      <a:cs typeface="Calibri" panose="020F0502020204030204" pitchFamily="34" charset="0"/>
                    </a:endParaRPr>
                  </a:p>
                  <a:p>
                    <a:pPr algn="l"/>
                    <a:endParaRPr lang="en-GB" sz="110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
                <xdr:nvSpPr>
                  <xdr:cNvPr id="26" name="TextBox 25">
                    <a:extLst>
                      <a:ext uri="{FF2B5EF4-FFF2-40B4-BE49-F238E27FC236}">
                        <a16:creationId xmlns:a16="http://schemas.microsoft.com/office/drawing/2014/main" id="{F9BA9A7D-9BC3-89C2-4E2F-C15A8AC4A6A2}"/>
                      </a:ext>
                    </a:extLst>
                  </xdr:cNvPr>
                  <xdr:cNvSpPr txBox="1"/>
                </xdr:nvSpPr>
                <xdr:spPr>
                  <a:xfrm>
                    <a:off x="2027705" y="539811"/>
                    <a:ext cx="1519604" cy="637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 Adaptability Level</a:t>
                    </a:r>
                  </a:p>
                  <a:p>
                    <a:endParaRPr lang="en-GB" sz="8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Moderate</a:t>
                    </a:r>
                  </a:p>
                </xdr:txBody>
              </xdr:sp>
              <xdr:sp macro="" textlink="">
                <xdr:nvSpPr>
                  <xdr:cNvPr id="27" name="TextBox 26">
                    <a:extLst>
                      <a:ext uri="{FF2B5EF4-FFF2-40B4-BE49-F238E27FC236}">
                        <a16:creationId xmlns:a16="http://schemas.microsoft.com/office/drawing/2014/main" id="{2D68FEBE-28FA-2C7D-9EE5-9401C6C40ACE}"/>
                      </a:ext>
                    </a:extLst>
                  </xdr:cNvPr>
                  <xdr:cNvSpPr txBox="1"/>
                </xdr:nvSpPr>
                <xdr:spPr>
                  <a:xfrm>
                    <a:off x="6820532" y="544441"/>
                    <a:ext cx="1656357" cy="643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Most</a:t>
                    </a:r>
                    <a:r>
                      <a:rPr lang="en-GB" sz="11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 Popular </a:t>
                    </a:r>
                    <a:r>
                      <a:rPr lang="en-GB" sz="11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Device Type</a:t>
                    </a:r>
                    <a:endParaRPr lang="en-GB"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endParaRPr lang="en-GB" sz="8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Mobile </a:t>
                    </a:r>
                    <a:endParaRPr lang="en-GB" sz="14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
                <xdr:nvSpPr>
                  <xdr:cNvPr id="28" name="TextBox 27">
                    <a:extLst>
                      <a:ext uri="{FF2B5EF4-FFF2-40B4-BE49-F238E27FC236}">
                        <a16:creationId xmlns:a16="http://schemas.microsoft.com/office/drawing/2014/main" id="{A6BCEC43-3606-1EF8-06B8-225215C96BF1}"/>
                      </a:ext>
                    </a:extLst>
                  </xdr:cNvPr>
                  <xdr:cNvSpPr txBox="1"/>
                </xdr:nvSpPr>
                <xdr:spPr>
                  <a:xfrm>
                    <a:off x="3485234" y="528897"/>
                    <a:ext cx="1808318" cy="652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Common </a:t>
                    </a:r>
                    <a:r>
                      <a:rPr lang="en-GB" sz="11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Level Of Education</a:t>
                    </a:r>
                  </a:p>
                  <a:p>
                    <a:endParaRPr lang="en-GB" sz="8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School</a:t>
                    </a:r>
                  </a:p>
                </xdr:txBody>
              </xdr:sp>
              <xdr:sp macro="" textlink="">
                <xdr:nvSpPr>
                  <xdr:cNvPr id="29" name="TextBox 28">
                    <a:extLst>
                      <a:ext uri="{FF2B5EF4-FFF2-40B4-BE49-F238E27FC236}">
                        <a16:creationId xmlns:a16="http://schemas.microsoft.com/office/drawing/2014/main" id="{338718EC-7F69-8425-3903-58247D2C9545}"/>
                      </a:ext>
                    </a:extLst>
                  </xdr:cNvPr>
                  <xdr:cNvSpPr txBox="1"/>
                </xdr:nvSpPr>
                <xdr:spPr>
                  <a:xfrm>
                    <a:off x="621188" y="543498"/>
                    <a:ext cx="1519515" cy="649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eaLnBrk="1" fontAlgn="auto" latinLnBrk="0" hangingPunct="1"/>
                    <a:r>
                      <a:rPr lang="en-GB" sz="11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 No. Of Students</a:t>
                    </a:r>
                  </a:p>
                  <a:p>
                    <a:pPr algn="l" eaLnBrk="1" fontAlgn="auto" latinLnBrk="0" hangingPunct="1"/>
                    <a:endParaRPr lang="en-GB" sz="8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pPr algn="ctr" eaLnBrk="1" fontAlgn="auto" latinLnBrk="0" hangingPunct="1"/>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1050</a:t>
                    </a:r>
                    <a:endParaRPr lang="en-GB" sz="14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xdr:txBody>
              </xdr:sp>
            </xdr:grpSp>
            <xdr:cxnSp macro="">
              <xdr:nvCxnSpPr>
                <xdr:cNvPr id="24" name="Straight Connector 23">
                  <a:extLst>
                    <a:ext uri="{FF2B5EF4-FFF2-40B4-BE49-F238E27FC236}">
                      <a16:creationId xmlns:a16="http://schemas.microsoft.com/office/drawing/2014/main" id="{4F9EE113-7F6A-D88A-EE3B-D8D665097C79}"/>
                    </a:ext>
                  </a:extLst>
                </xdr:cNvPr>
                <xdr:cNvCxnSpPr/>
              </xdr:nvCxnSpPr>
              <xdr:spPr>
                <a:xfrm flipH="1">
                  <a:off x="6307210" y="472419"/>
                  <a:ext cx="1905" cy="532648"/>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xnSp macro="">
            <xdr:nvCxnSpPr>
              <xdr:cNvPr id="22" name="Straight Connector 21">
                <a:extLst>
                  <a:ext uri="{FF2B5EF4-FFF2-40B4-BE49-F238E27FC236}">
                    <a16:creationId xmlns:a16="http://schemas.microsoft.com/office/drawing/2014/main" id="{04D4AA1D-663C-C69E-10D9-8EAB36D7B3E3}"/>
                  </a:ext>
                </a:extLst>
              </xdr:cNvPr>
              <xdr:cNvCxnSpPr/>
            </xdr:nvCxnSpPr>
            <xdr:spPr>
              <a:xfrm flipH="1">
                <a:off x="1514573" y="975792"/>
                <a:ext cx="3810" cy="549793"/>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xnSp macro="">
          <xdr:nvCxnSpPr>
            <xdr:cNvPr id="20" name="Straight Connector 19">
              <a:extLst>
                <a:ext uri="{FF2B5EF4-FFF2-40B4-BE49-F238E27FC236}">
                  <a16:creationId xmlns:a16="http://schemas.microsoft.com/office/drawing/2014/main" id="{86EC4AD0-1D77-A733-85E6-DCA1DD7D3A9E}"/>
                </a:ext>
              </a:extLst>
            </xdr:cNvPr>
            <xdr:cNvCxnSpPr/>
          </xdr:nvCxnSpPr>
          <xdr:spPr>
            <a:xfrm flipH="1">
              <a:off x="4713088" y="995876"/>
              <a:ext cx="3811" cy="518855"/>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xnSp macro="">
        <xdr:nvCxnSpPr>
          <xdr:cNvPr id="18" name="Straight Connector 17">
            <a:extLst>
              <a:ext uri="{FF2B5EF4-FFF2-40B4-BE49-F238E27FC236}">
                <a16:creationId xmlns:a16="http://schemas.microsoft.com/office/drawing/2014/main" id="{9A13CC29-6D10-7190-36FB-BE34201C962A}"/>
              </a:ext>
            </a:extLst>
          </xdr:cNvPr>
          <xdr:cNvCxnSpPr/>
        </xdr:nvCxnSpPr>
        <xdr:spPr>
          <a:xfrm flipH="1">
            <a:off x="2984425" y="967842"/>
            <a:ext cx="5716" cy="539810"/>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lientData/>
  </xdr:twoCellAnchor>
  <xdr:twoCellAnchor>
    <xdr:from>
      <xdr:col>7</xdr:col>
      <xdr:colOff>320900</xdr:colOff>
      <xdr:row>2</xdr:row>
      <xdr:rowOff>130786</xdr:rowOff>
    </xdr:from>
    <xdr:to>
      <xdr:col>10</xdr:col>
      <xdr:colOff>65109</xdr:colOff>
      <xdr:row>4</xdr:row>
      <xdr:rowOff>152932</xdr:rowOff>
    </xdr:to>
    <xdr:sp macro="" textlink="">
      <xdr:nvSpPr>
        <xdr:cNvPr id="30" name="TextBox 29">
          <a:extLst>
            <a:ext uri="{FF2B5EF4-FFF2-40B4-BE49-F238E27FC236}">
              <a16:creationId xmlns:a16="http://schemas.microsoft.com/office/drawing/2014/main" id="{8F1EC144-D7A1-4491-94FB-62362A500973}"/>
            </a:ext>
          </a:extLst>
        </xdr:cNvPr>
        <xdr:cNvSpPr txBox="1"/>
      </xdr:nvSpPr>
      <xdr:spPr>
        <a:xfrm>
          <a:off x="4791935" y="544171"/>
          <a:ext cx="1653019" cy="618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Most Financial Condition </a:t>
          </a:r>
        </a:p>
        <a:p>
          <a:endParaRPr lang="en-GB" sz="8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$439-$995 (</a:t>
          </a:r>
          <a:r>
            <a:rPr lang="en-GB" sz="1400" b="1" baseline="0">
              <a:solidFill>
                <a:schemeClr val="tx1">
                  <a:lumMod val="85000"/>
                  <a:lumOff val="15000"/>
                </a:schemeClr>
              </a:solidFill>
              <a:effectLst/>
              <a:latin typeface="+mn-lt"/>
              <a:ea typeface="+mn-ea"/>
              <a:cs typeface="+mn-cs"/>
            </a:rPr>
            <a:t>Mid</a:t>
          </a: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 </a:t>
          </a:r>
          <a:endParaRPr lang="en-GB" sz="14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48048</xdr:colOff>
      <xdr:row>5</xdr:row>
      <xdr:rowOff>60537</xdr:rowOff>
    </xdr:from>
    <xdr:to>
      <xdr:col>12</xdr:col>
      <xdr:colOff>571500</xdr:colOff>
      <xdr:row>15</xdr:row>
      <xdr:rowOff>160654</xdr:rowOff>
    </xdr:to>
    <xdr:graphicFrame macro="">
      <xdr:nvGraphicFramePr>
        <xdr:cNvPr id="34" name="Effects of Load Shedding">
          <a:extLst>
            <a:ext uri="{FF2B5EF4-FFF2-40B4-BE49-F238E27FC236}">
              <a16:creationId xmlns:a16="http://schemas.microsoft.com/office/drawing/2014/main" id="{85041B03-D4D1-4654-A975-6BDB0AA5AA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624417</xdr:colOff>
      <xdr:row>2</xdr:row>
      <xdr:rowOff>77892</xdr:rowOff>
    </xdr:from>
    <xdr:to>
      <xdr:col>15</xdr:col>
      <xdr:colOff>2372572</xdr:colOff>
      <xdr:row>15</xdr:row>
      <xdr:rowOff>148167</xdr:rowOff>
    </xdr:to>
    <xdr:graphicFrame macro="">
      <xdr:nvGraphicFramePr>
        <xdr:cNvPr id="35" name="Education level">
          <a:extLst>
            <a:ext uri="{FF2B5EF4-FFF2-40B4-BE49-F238E27FC236}">
              <a16:creationId xmlns:a16="http://schemas.microsoft.com/office/drawing/2014/main" id="{CBFDA97B-501B-409B-BC60-A828CFA34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169332</xdr:colOff>
      <xdr:row>16</xdr:row>
      <xdr:rowOff>37465</xdr:rowOff>
    </xdr:from>
    <xdr:to>
      <xdr:col>15</xdr:col>
      <xdr:colOff>2356273</xdr:colOff>
      <xdr:row>31</xdr:row>
      <xdr:rowOff>388621</xdr:rowOff>
    </xdr:to>
    <xdr:graphicFrame macro="">
      <xdr:nvGraphicFramePr>
        <xdr:cNvPr id="36" name="Adaptivity Levels ">
          <a:extLst>
            <a:ext uri="{FF2B5EF4-FFF2-40B4-BE49-F238E27FC236}">
              <a16:creationId xmlns:a16="http://schemas.microsoft.com/office/drawing/2014/main" id="{27C25273-C01B-40D5-9775-91DDC5DE9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71119</xdr:colOff>
      <xdr:row>16</xdr:row>
      <xdr:rowOff>19262</xdr:rowOff>
    </xdr:from>
    <xdr:to>
      <xdr:col>9</xdr:col>
      <xdr:colOff>109643</xdr:colOff>
      <xdr:row>31</xdr:row>
      <xdr:rowOff>362797</xdr:rowOff>
    </xdr:to>
    <xdr:graphicFrame macro="">
      <xdr:nvGraphicFramePr>
        <xdr:cNvPr id="37" name="Economic Background">
          <a:extLst>
            <a:ext uri="{FF2B5EF4-FFF2-40B4-BE49-F238E27FC236}">
              <a16:creationId xmlns:a16="http://schemas.microsoft.com/office/drawing/2014/main" id="{E716328F-6CB9-45AC-BA2E-B328EE5DD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2436495</xdr:colOff>
      <xdr:row>5</xdr:row>
      <xdr:rowOff>40428</xdr:rowOff>
    </xdr:from>
    <xdr:to>
      <xdr:col>16</xdr:col>
      <xdr:colOff>2476000</xdr:colOff>
      <xdr:row>8</xdr:row>
      <xdr:rowOff>135677</xdr:rowOff>
    </xdr:to>
    <mc:AlternateContent xmlns:mc="http://schemas.openxmlformats.org/markup-compatibility/2006" xmlns:a14="http://schemas.microsoft.com/office/drawing/2010/main">
      <mc:Choice Requires="a14">
        <xdr:graphicFrame macro="">
          <xdr:nvGraphicFramePr>
            <xdr:cNvPr id="38" name="Gender">
              <a:extLst>
                <a:ext uri="{FF2B5EF4-FFF2-40B4-BE49-F238E27FC236}">
                  <a16:creationId xmlns:a16="http://schemas.microsoft.com/office/drawing/2014/main" id="{C8B112D3-D9D8-E305-F144-33510485F90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961495" y="1225761"/>
              <a:ext cx="2579505" cy="6311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2426759</xdr:colOff>
      <xdr:row>9</xdr:row>
      <xdr:rowOff>21167</xdr:rowOff>
    </xdr:from>
    <xdr:to>
      <xdr:col>16</xdr:col>
      <xdr:colOff>2456739</xdr:colOff>
      <xdr:row>15</xdr:row>
      <xdr:rowOff>132927</xdr:rowOff>
    </xdr:to>
    <mc:AlternateContent xmlns:mc="http://schemas.openxmlformats.org/markup-compatibility/2006" xmlns:a14="http://schemas.microsoft.com/office/drawing/2010/main">
      <mc:Choice Requires="a14">
        <xdr:graphicFrame macro="">
          <xdr:nvGraphicFramePr>
            <xdr:cNvPr id="39" name="Age">
              <a:extLst>
                <a:ext uri="{FF2B5EF4-FFF2-40B4-BE49-F238E27FC236}">
                  <a16:creationId xmlns:a16="http://schemas.microsoft.com/office/drawing/2014/main" id="{8B620542-CCF9-50DB-3C58-D1DF04A4F73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947949" y="1922357"/>
              <a:ext cx="2577600" cy="11988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2422525</xdr:colOff>
      <xdr:row>16</xdr:row>
      <xdr:rowOff>11217</xdr:rowOff>
    </xdr:from>
    <xdr:to>
      <xdr:col>16</xdr:col>
      <xdr:colOff>2458220</xdr:colOff>
      <xdr:row>19</xdr:row>
      <xdr:rowOff>135677</xdr:rowOff>
    </xdr:to>
    <mc:AlternateContent xmlns:mc="http://schemas.openxmlformats.org/markup-compatibility/2006" xmlns:a14="http://schemas.microsoft.com/office/drawing/2010/main">
      <mc:Choice Requires="a14">
        <xdr:graphicFrame macro="">
          <xdr:nvGraphicFramePr>
            <xdr:cNvPr id="40" name="Education Level">
              <a:extLst>
                <a:ext uri="{FF2B5EF4-FFF2-40B4-BE49-F238E27FC236}">
                  <a16:creationId xmlns:a16="http://schemas.microsoft.com/office/drawing/2014/main" id="{4A35C8A0-9059-93EA-8DF7-AC6A8C5A2476}"/>
                </a:ext>
              </a:extLst>
            </xdr:cNvPr>
            <xdr:cNvGraphicFramePr/>
          </xdr:nvGraphicFramePr>
          <xdr:xfrm>
            <a:off x="0" y="0"/>
            <a:ext cx="0" cy="0"/>
          </xdr:xfrm>
          <a:graphic>
            <a:graphicData uri="http://schemas.microsoft.com/office/drawing/2010/slicer">
              <sle:slicer xmlns:sle="http://schemas.microsoft.com/office/drawing/2010/slicer" name="Education Level"/>
            </a:graphicData>
          </a:graphic>
        </xdr:graphicFrame>
      </mc:Choice>
      <mc:Fallback xmlns="">
        <xdr:sp macro="" textlink="">
          <xdr:nvSpPr>
            <xdr:cNvPr id="0" name=""/>
            <xdr:cNvSpPr>
              <a:spLocks noTextEdit="1"/>
            </xdr:cNvSpPr>
          </xdr:nvSpPr>
          <xdr:spPr>
            <a:xfrm>
              <a:off x="11943715" y="3177539"/>
              <a:ext cx="2575695" cy="6584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2422947</xdr:colOff>
      <xdr:row>20</xdr:row>
      <xdr:rowOff>2119</xdr:rowOff>
    </xdr:from>
    <xdr:to>
      <xdr:col>16</xdr:col>
      <xdr:colOff>2458642</xdr:colOff>
      <xdr:row>25</xdr:row>
      <xdr:rowOff>57573</xdr:rowOff>
    </xdr:to>
    <mc:AlternateContent xmlns:mc="http://schemas.openxmlformats.org/markup-compatibility/2006" xmlns:a14="http://schemas.microsoft.com/office/drawing/2010/main">
      <mc:Choice Requires="a14">
        <xdr:graphicFrame macro="">
          <xdr:nvGraphicFramePr>
            <xdr:cNvPr id="42" name="Financial Condition 2">
              <a:extLst>
                <a:ext uri="{FF2B5EF4-FFF2-40B4-BE49-F238E27FC236}">
                  <a16:creationId xmlns:a16="http://schemas.microsoft.com/office/drawing/2014/main" id="{AB3C211E-2083-8E19-0BAD-2CF16EB9ED92}"/>
                </a:ext>
              </a:extLst>
            </xdr:cNvPr>
            <xdr:cNvGraphicFramePr/>
          </xdr:nvGraphicFramePr>
          <xdr:xfrm>
            <a:off x="0" y="0"/>
            <a:ext cx="0" cy="0"/>
          </xdr:xfrm>
          <a:graphic>
            <a:graphicData uri="http://schemas.microsoft.com/office/drawing/2010/slicer">
              <sle:slicer xmlns:sle="http://schemas.microsoft.com/office/drawing/2010/slicer" name="Financial Condition 2"/>
            </a:graphicData>
          </a:graphic>
        </xdr:graphicFrame>
      </mc:Choice>
      <mc:Fallback xmlns="">
        <xdr:sp macro="" textlink="">
          <xdr:nvSpPr>
            <xdr:cNvPr id="0" name=""/>
            <xdr:cNvSpPr>
              <a:spLocks noTextEdit="1"/>
            </xdr:cNvSpPr>
          </xdr:nvSpPr>
          <xdr:spPr>
            <a:xfrm>
              <a:off x="11944137" y="3886202"/>
              <a:ext cx="2575695" cy="9512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2436070</xdr:colOff>
      <xdr:row>29</xdr:row>
      <xdr:rowOff>66255</xdr:rowOff>
    </xdr:from>
    <xdr:to>
      <xdr:col>16</xdr:col>
      <xdr:colOff>2460335</xdr:colOff>
      <xdr:row>31</xdr:row>
      <xdr:rowOff>379096</xdr:rowOff>
    </xdr:to>
    <mc:AlternateContent xmlns:mc="http://schemas.openxmlformats.org/markup-compatibility/2006" xmlns:a14="http://schemas.microsoft.com/office/drawing/2010/main">
      <mc:Choice Requires="a14">
        <xdr:graphicFrame macro="">
          <xdr:nvGraphicFramePr>
            <xdr:cNvPr id="43" name="LMS">
              <a:extLst>
                <a:ext uri="{FF2B5EF4-FFF2-40B4-BE49-F238E27FC236}">
                  <a16:creationId xmlns:a16="http://schemas.microsoft.com/office/drawing/2014/main" id="{5858CD3B-DAD5-802E-5C8D-31BD8264176B}"/>
                </a:ext>
              </a:extLst>
            </xdr:cNvPr>
            <xdr:cNvGraphicFramePr/>
          </xdr:nvGraphicFramePr>
          <xdr:xfrm>
            <a:off x="0" y="0"/>
            <a:ext cx="0" cy="0"/>
          </xdr:xfrm>
          <a:graphic>
            <a:graphicData uri="http://schemas.microsoft.com/office/drawing/2010/slicer">
              <sle:slicer xmlns:sle="http://schemas.microsoft.com/office/drawing/2010/slicer" name="LMS"/>
            </a:graphicData>
          </a:graphic>
        </xdr:graphicFrame>
      </mc:Choice>
      <mc:Fallback xmlns="">
        <xdr:sp macro="" textlink="">
          <xdr:nvSpPr>
            <xdr:cNvPr id="0" name=""/>
            <xdr:cNvSpPr>
              <a:spLocks noTextEdit="1"/>
            </xdr:cNvSpPr>
          </xdr:nvSpPr>
          <xdr:spPr>
            <a:xfrm>
              <a:off x="11961070" y="5567683"/>
              <a:ext cx="2560455" cy="6745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2428028</xdr:colOff>
      <xdr:row>25</xdr:row>
      <xdr:rowOff>89956</xdr:rowOff>
    </xdr:from>
    <xdr:to>
      <xdr:col>16</xdr:col>
      <xdr:colOff>2459913</xdr:colOff>
      <xdr:row>29</xdr:row>
      <xdr:rowOff>40427</xdr:rowOff>
    </xdr:to>
    <mc:AlternateContent xmlns:mc="http://schemas.openxmlformats.org/markup-compatibility/2006" xmlns:a14="http://schemas.microsoft.com/office/drawing/2010/main">
      <mc:Choice Requires="a14">
        <xdr:graphicFrame macro="">
          <xdr:nvGraphicFramePr>
            <xdr:cNvPr id="44" name="Location">
              <a:extLst>
                <a:ext uri="{FF2B5EF4-FFF2-40B4-BE49-F238E27FC236}">
                  <a16:creationId xmlns:a16="http://schemas.microsoft.com/office/drawing/2014/main" id="{DF873E96-2BB6-C65F-E78F-24B7A70D445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1951123" y="4877433"/>
              <a:ext cx="2569980" cy="66632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17357</xdr:colOff>
      <xdr:row>5</xdr:row>
      <xdr:rowOff>75990</xdr:rowOff>
    </xdr:from>
    <xdr:to>
      <xdr:col>8</xdr:col>
      <xdr:colOff>17356</xdr:colOff>
      <xdr:row>15</xdr:row>
      <xdr:rowOff>169333</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FF1F4168-E114-4AE9-83BC-89A338F900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573867" y="1266615"/>
              <a:ext cx="2552699" cy="190690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590550</xdr:colOff>
      <xdr:row>17</xdr:row>
      <xdr:rowOff>160020</xdr:rowOff>
    </xdr:from>
    <xdr:to>
      <xdr:col>12</xdr:col>
      <xdr:colOff>171275</xdr:colOff>
      <xdr:row>25</xdr:row>
      <xdr:rowOff>98880</xdr:rowOff>
    </xdr:to>
    <xdr:pic>
      <xdr:nvPicPr>
        <xdr:cNvPr id="2" name="Graphic 1" descr="Woman with solid fill">
          <a:extLst>
            <a:ext uri="{FF2B5EF4-FFF2-40B4-BE49-F238E27FC236}">
              <a16:creationId xmlns:a16="http://schemas.microsoft.com/office/drawing/2014/main" id="{7668EC77-61E8-4BC6-8CF5-4E91319C46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3276600"/>
          <a:ext cx="1413335" cy="1394280"/>
        </a:xfrm>
        <a:prstGeom prst="rect">
          <a:avLst/>
        </a:prstGeom>
      </xdr:spPr>
    </xdr:pic>
    <xdr:clientData/>
  </xdr:twoCellAnchor>
  <xdr:twoCellAnchor editAs="oneCell">
    <xdr:from>
      <xdr:col>8</xdr:col>
      <xdr:colOff>18622</xdr:colOff>
      <xdr:row>17</xdr:row>
      <xdr:rowOff>154305</xdr:rowOff>
    </xdr:from>
    <xdr:to>
      <xdr:col>10</xdr:col>
      <xdr:colOff>247650</xdr:colOff>
      <xdr:row>25</xdr:row>
      <xdr:rowOff>135075</xdr:rowOff>
    </xdr:to>
    <xdr:pic>
      <xdr:nvPicPr>
        <xdr:cNvPr id="3" name="Graphic 2" descr="Man with solid fill">
          <a:extLst>
            <a:ext uri="{FF2B5EF4-FFF2-40B4-BE49-F238E27FC236}">
              <a16:creationId xmlns:a16="http://schemas.microsoft.com/office/drawing/2014/main" id="{6A755FE3-04CB-4FFB-81D2-DF1084B164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899232" y="3268980"/>
          <a:ext cx="1444418" cy="1417140"/>
        </a:xfrm>
        <a:prstGeom prst="rect">
          <a:avLst/>
        </a:prstGeom>
      </xdr:spPr>
    </xdr:pic>
    <xdr:clientData/>
  </xdr:twoCellAnchor>
  <xdr:twoCellAnchor editAs="oneCell">
    <xdr:from>
      <xdr:col>7</xdr:col>
      <xdr:colOff>224790</xdr:colOff>
      <xdr:row>25</xdr:row>
      <xdr:rowOff>102690</xdr:rowOff>
    </xdr:from>
    <xdr:to>
      <xdr:col>9</xdr:col>
      <xdr:colOff>474120</xdr:colOff>
      <xdr:row>33</xdr:row>
      <xdr:rowOff>96795</xdr:rowOff>
    </xdr:to>
    <xdr:pic>
      <xdr:nvPicPr>
        <xdr:cNvPr id="4" name="Graphic 3" descr="Woman with solid fill">
          <a:extLst>
            <a:ext uri="{FF2B5EF4-FFF2-40B4-BE49-F238E27FC236}">
              <a16:creationId xmlns:a16="http://schemas.microsoft.com/office/drawing/2014/main" id="{CB74EC69-87ED-4167-BEBE-5E0F21E6314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491990" y="4661355"/>
          <a:ext cx="1468530" cy="1438095"/>
        </a:xfrm>
        <a:prstGeom prst="rect">
          <a:avLst/>
        </a:prstGeom>
      </xdr:spPr>
    </xdr:pic>
    <xdr:clientData/>
  </xdr:twoCellAnchor>
  <xdr:twoCellAnchor editAs="oneCell">
    <xdr:from>
      <xdr:col>6</xdr:col>
      <xdr:colOff>43815</xdr:colOff>
      <xdr:row>16</xdr:row>
      <xdr:rowOff>178753</xdr:rowOff>
    </xdr:from>
    <xdr:to>
      <xdr:col>8</xdr:col>
      <xdr:colOff>321811</xdr:colOff>
      <xdr:row>24</xdr:row>
      <xdr:rowOff>174763</xdr:rowOff>
    </xdr:to>
    <xdr:pic>
      <xdr:nvPicPr>
        <xdr:cNvPr id="5" name="Graphic 4" descr="Man with solid fill">
          <a:extLst>
            <a:ext uri="{FF2B5EF4-FFF2-40B4-BE49-F238E27FC236}">
              <a16:creationId xmlns:a16="http://schemas.microsoft.com/office/drawing/2014/main" id="{05973B83-CA39-4524-AE90-F64BC37590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03320" y="3108643"/>
          <a:ext cx="1489576" cy="1447620"/>
        </a:xfrm>
        <a:prstGeom prst="rect">
          <a:avLst/>
        </a:prstGeom>
      </xdr:spPr>
    </xdr:pic>
    <xdr:clientData/>
  </xdr:twoCellAnchor>
  <xdr:twoCellAnchor>
    <xdr:from>
      <xdr:col>7</xdr:col>
      <xdr:colOff>360045</xdr:colOff>
      <xdr:row>1</xdr:row>
      <xdr:rowOff>139065</xdr:rowOff>
    </xdr:from>
    <xdr:to>
      <xdr:col>15</xdr:col>
      <xdr:colOff>53340</xdr:colOff>
      <xdr:row>16</xdr:row>
      <xdr:rowOff>154305</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70563534-546B-413B-BDB0-FFBE65EC67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4631055" y="316230"/>
              <a:ext cx="4570095" cy="277177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542925</xdr:colOff>
      <xdr:row>9</xdr:row>
      <xdr:rowOff>59055</xdr:rowOff>
    </xdr:from>
    <xdr:to>
      <xdr:col>7</xdr:col>
      <xdr:colOff>493395</xdr:colOff>
      <xdr:row>24</xdr:row>
      <xdr:rowOff>129540</xdr:rowOff>
    </xdr:to>
    <xdr:graphicFrame macro="">
      <xdr:nvGraphicFramePr>
        <xdr:cNvPr id="7" name="Chart 6">
          <a:extLst>
            <a:ext uri="{FF2B5EF4-FFF2-40B4-BE49-F238E27FC236}">
              <a16:creationId xmlns:a16="http://schemas.microsoft.com/office/drawing/2014/main" id="{672FCF57-1379-452B-88A9-57D24F4D01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521ac17d3ae34e1f/Documents/Week%202.5%20Workshop%20(Capstone%20Project)%20v2.xlsx" TargetMode="External"/><Relationship Id="rId1" Type="http://schemas.openxmlformats.org/officeDocument/2006/relationships/externalLinkPath" Target="https://d.docs.live.net/521ac17d3ae34e1f/Documents/Week%202.5%20Workshop%20(Capstone%20Project)%20v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podar\Documents\Bootcamp\Week%202%20-%20Intermediate%20Excel\2.5\Week%202.5%20Workshop%20(Capstone%20Project)%20v2.xlsx" TargetMode="External"/><Relationship Id="rId1" Type="http://schemas.openxmlformats.org/officeDocument/2006/relationships/externalLinkPath" Target="Week%202.5%20Workshop%20(Capstone%20Project)%20v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docs.live.net/521ac17d3ae34e1f/Workshop%20(Capstone%20Project).xlsx" TargetMode="External"/><Relationship Id="rId1" Type="http://schemas.openxmlformats.org/officeDocument/2006/relationships/externalLinkPath" Target="https://d.docs.live.net/521ac17d3ae34e1f/Workshop%20(Capstone%20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521ac17d3ae34e1f" itemId="521ac17d3ae34e1f!3995">
      <xxl21:absoluteUrl r:id="rId2"/>
    </xxl21:alternateUrls>
    <sheetNames>
      <sheetName val="students_adaptability_level_onl"/>
      <sheetName val="Cleane data "/>
      <sheetName val="DASHBOARD"/>
      <sheetName val="Pivot table"/>
      <sheetName val="Charts"/>
    </sheetNames>
    <sheetDataSet>
      <sheetData sheetId="0"/>
      <sheetData sheetId="1"/>
      <sheetData sheetId="2"/>
      <sheetData sheetId="3"/>
      <sheetData sheetId="4">
        <row r="3">
          <cell r="B3" t="str">
            <v>Female</v>
          </cell>
          <cell r="C3" t="str">
            <v>Male</v>
          </cell>
        </row>
        <row r="4">
          <cell r="A4" t="str">
            <v>filled</v>
          </cell>
          <cell r="B4">
            <v>0.44979253112033196</v>
          </cell>
          <cell r="C4">
            <v>0.55000000000000004</v>
          </cell>
        </row>
        <row r="5">
          <cell r="A5" t="str">
            <v>full</v>
          </cell>
          <cell r="B5">
            <v>1</v>
          </cell>
          <cell r="C5">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udents_adaptability_level_onl"/>
      <sheetName val="Cleane data "/>
      <sheetName val="DASHBOARD"/>
      <sheetName val="Pivot table"/>
      <sheetName val="Charts"/>
    </sheetNames>
    <sheetDataSet>
      <sheetData sheetId="0"/>
      <sheetData sheetId="1"/>
      <sheetData sheetId="2"/>
      <sheetData sheetId="3"/>
      <sheetData sheetId="4">
        <row r="3">
          <cell r="B3" t="str">
            <v>Female</v>
          </cell>
          <cell r="C3" t="str">
            <v>Male</v>
          </cell>
        </row>
        <row r="4">
          <cell r="A4" t="str">
            <v>filled</v>
          </cell>
          <cell r="B4">
            <v>0.44979253112033196</v>
          </cell>
          <cell r="C4">
            <v>0.55000000000000004</v>
          </cell>
        </row>
        <row r="5">
          <cell r="A5" t="str">
            <v>full</v>
          </cell>
          <cell r="B5">
            <v>1</v>
          </cell>
          <cell r="C5">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udents_adaptability_level_onl"/>
      <sheetName val="Cleane data "/>
      <sheetName val="DASHBOARD"/>
      <sheetName val="Pivot table"/>
      <sheetName val="Charts"/>
    </sheetNames>
    <sheetDataSet>
      <sheetData sheetId="0"/>
      <sheetData sheetId="1">
        <row r="4">
          <cell r="V4" t="str">
            <v>Amount</v>
          </cell>
        </row>
        <row r="5">
          <cell r="U5" t="str">
            <v>21-25</v>
          </cell>
          <cell r="V5">
            <v>328</v>
          </cell>
        </row>
        <row r="6">
          <cell r="U6" t="str">
            <v>16-20</v>
          </cell>
          <cell r="V6">
            <v>244</v>
          </cell>
        </row>
        <row r="7">
          <cell r="U7" t="str">
            <v>11-15</v>
          </cell>
          <cell r="V7">
            <v>318</v>
          </cell>
        </row>
        <row r="8">
          <cell r="U8" t="str">
            <v>06-10</v>
          </cell>
          <cell r="V8">
            <v>45</v>
          </cell>
        </row>
        <row r="9">
          <cell r="U9" t="str">
            <v>01-05</v>
          </cell>
          <cell r="V9">
            <v>37</v>
          </cell>
        </row>
        <row r="10">
          <cell r="U10" t="str">
            <v>26-30</v>
          </cell>
          <cell r="V10">
            <v>78</v>
          </cell>
        </row>
      </sheetData>
      <sheetData sheetId="2"/>
      <sheetData sheetId="3"/>
      <sheetData sheetId="4">
        <row r="3">
          <cell r="B3" t="str">
            <v>Female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arl Omani-Darpah" refreshedDate="45382.908119560183" createdVersion="8" refreshedVersion="8" minRefreshableVersion="3" recordCount="1050" xr:uid="{D60A65C0-C67D-4525-9D53-B1B8C39D2FB4}">
  <cacheSource type="worksheet">
    <worksheetSource ref="A1:O1051" sheet="Cleaned data "/>
  </cacheSource>
  <cacheFields count="15">
    <cacheField name="Gender" numFmtId="0">
      <sharedItems count="2">
        <s v="Male"/>
        <s v="Female"/>
      </sharedItems>
    </cacheField>
    <cacheField name="Age" numFmtId="0">
      <sharedItems count="6">
        <s v="21-25"/>
        <s v="16-20"/>
        <s v="11-15"/>
        <s v="06-10"/>
        <s v="01-05"/>
        <s v="26-30"/>
      </sharedItems>
    </cacheField>
    <cacheField name="Education Level" numFmtId="0">
      <sharedItems count="3">
        <s v="University"/>
        <s v="College"/>
        <s v="School"/>
      </sharedItems>
    </cacheField>
    <cacheField name="Institution Type" numFmtId="0">
      <sharedItems count="2">
        <s v="Non Government"/>
        <s v="Government"/>
      </sharedItems>
    </cacheField>
    <cacheField name="IT Student" numFmtId="0">
      <sharedItems/>
    </cacheField>
    <cacheField name="Location" numFmtId="0">
      <sharedItems count="2">
        <s v="Town"/>
        <s v="Village"/>
      </sharedItems>
    </cacheField>
    <cacheField name="Load-shedding" numFmtId="0">
      <sharedItems count="2">
        <s v="Low"/>
        <s v="High"/>
      </sharedItems>
    </cacheField>
    <cacheField name="Financial Condition" numFmtId="0">
      <sharedItems count="3">
        <s v="Mid"/>
        <s v="Poor"/>
        <s v="Rich"/>
      </sharedItems>
    </cacheField>
    <cacheField name="Financial Condition 2" numFmtId="0">
      <sharedItems count="3">
        <s v="$439-$995"/>
        <s v="&lt;$438"/>
        <s v="$996&gt;"/>
      </sharedItems>
    </cacheField>
    <cacheField name="Internet Type" numFmtId="0">
      <sharedItems/>
    </cacheField>
    <cacheField name="Network Type" numFmtId="0">
      <sharedItems/>
    </cacheField>
    <cacheField name="Class Duration" numFmtId="49">
      <sharedItems/>
    </cacheField>
    <cacheField name="LMS" numFmtId="0">
      <sharedItems count="2">
        <s v="No"/>
        <s v="Yes"/>
      </sharedItems>
    </cacheField>
    <cacheField name="Device" numFmtId="0">
      <sharedItems/>
    </cacheField>
    <cacheField name="Adaptivity Level" numFmtId="0">
      <sharedItems count="3">
        <s v="Moderate"/>
        <s v="Low"/>
        <s v="High"/>
      </sharedItems>
    </cacheField>
  </cacheFields>
  <extLst>
    <ext xmlns:x14="http://schemas.microsoft.com/office/spreadsheetml/2009/9/main" uri="{725AE2AE-9491-48be-B2B4-4EB974FC3084}">
      <x14:pivotCacheDefinition pivotCacheId="1957477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0">
  <r>
    <x v="0"/>
    <x v="0"/>
    <x v="0"/>
    <x v="0"/>
    <s v="No"/>
    <x v="0"/>
    <x v="0"/>
    <x v="0"/>
    <x v="0"/>
    <s v="Wi-Fi"/>
    <s v="4G"/>
    <s v="3-6"/>
    <x v="0"/>
    <s v="Tablet"/>
    <x v="0"/>
  </r>
  <r>
    <x v="1"/>
    <x v="0"/>
    <x v="0"/>
    <x v="0"/>
    <s v="No"/>
    <x v="0"/>
    <x v="1"/>
    <x v="0"/>
    <x v="0"/>
    <s v="Mobile Data"/>
    <s v="4G"/>
    <s v="1-3"/>
    <x v="1"/>
    <s v="Mobile"/>
    <x v="0"/>
  </r>
  <r>
    <x v="1"/>
    <x v="1"/>
    <x v="1"/>
    <x v="1"/>
    <s v="No"/>
    <x v="0"/>
    <x v="0"/>
    <x v="0"/>
    <x v="0"/>
    <s v="Wi-Fi"/>
    <s v="4G"/>
    <s v="1-3"/>
    <x v="0"/>
    <s v="Mobile"/>
    <x v="0"/>
  </r>
  <r>
    <x v="1"/>
    <x v="2"/>
    <x v="2"/>
    <x v="0"/>
    <s v="No"/>
    <x v="0"/>
    <x v="0"/>
    <x v="0"/>
    <x v="0"/>
    <s v="Mobile Data"/>
    <s v="4G"/>
    <s v="1-3"/>
    <x v="0"/>
    <s v="Mobile"/>
    <x v="0"/>
  </r>
  <r>
    <x v="0"/>
    <x v="2"/>
    <x v="2"/>
    <x v="0"/>
    <s v="No"/>
    <x v="0"/>
    <x v="0"/>
    <x v="1"/>
    <x v="1"/>
    <s v="Mobile Data"/>
    <s v="3G"/>
    <s v="1-3"/>
    <x v="0"/>
    <s v="Mobile"/>
    <x v="1"/>
  </r>
  <r>
    <x v="0"/>
    <x v="1"/>
    <x v="1"/>
    <x v="1"/>
    <s v="No"/>
    <x v="0"/>
    <x v="0"/>
    <x v="0"/>
    <x v="0"/>
    <s v="Wi-Fi"/>
    <s v="4G"/>
    <s v="1-3"/>
    <x v="0"/>
    <s v="Mobile"/>
    <x v="1"/>
  </r>
  <r>
    <x v="0"/>
    <x v="2"/>
    <x v="2"/>
    <x v="0"/>
    <s v="No"/>
    <x v="0"/>
    <x v="0"/>
    <x v="0"/>
    <x v="0"/>
    <s v="Mobile Data"/>
    <s v="3G"/>
    <s v="1-3"/>
    <x v="0"/>
    <s v="Mobile"/>
    <x v="0"/>
  </r>
  <r>
    <x v="1"/>
    <x v="1"/>
    <x v="0"/>
    <x v="1"/>
    <s v="No"/>
    <x v="0"/>
    <x v="0"/>
    <x v="0"/>
    <x v="0"/>
    <s v="Wi-Fi"/>
    <s v="4G"/>
    <s v="1-3"/>
    <x v="0"/>
    <s v="Mobile"/>
    <x v="1"/>
  </r>
  <r>
    <x v="1"/>
    <x v="1"/>
    <x v="1"/>
    <x v="0"/>
    <s v="No"/>
    <x v="0"/>
    <x v="0"/>
    <x v="0"/>
    <x v="0"/>
    <s v="Wi-Fi"/>
    <s v="4G"/>
    <s v="1-3"/>
    <x v="0"/>
    <s v="Mobile"/>
    <x v="1"/>
  </r>
  <r>
    <x v="0"/>
    <x v="2"/>
    <x v="2"/>
    <x v="0"/>
    <s v="Yes"/>
    <x v="0"/>
    <x v="0"/>
    <x v="0"/>
    <x v="0"/>
    <s v="Mobile Data"/>
    <s v="3G"/>
    <s v="1-3"/>
    <x v="0"/>
    <s v="Mobile"/>
    <x v="0"/>
  </r>
  <r>
    <x v="1"/>
    <x v="1"/>
    <x v="1"/>
    <x v="0"/>
    <s v="No"/>
    <x v="1"/>
    <x v="0"/>
    <x v="0"/>
    <x v="0"/>
    <s v="Wi-Fi"/>
    <s v="4G"/>
    <s v="1-3"/>
    <x v="0"/>
    <s v="Mobile"/>
    <x v="1"/>
  </r>
  <r>
    <x v="1"/>
    <x v="2"/>
    <x v="2"/>
    <x v="0"/>
    <s v="No"/>
    <x v="0"/>
    <x v="0"/>
    <x v="1"/>
    <x v="1"/>
    <s v="Mobile Data"/>
    <s v="3G"/>
    <s v="1-3"/>
    <x v="0"/>
    <s v="Mobile"/>
    <x v="0"/>
  </r>
  <r>
    <x v="0"/>
    <x v="2"/>
    <x v="2"/>
    <x v="0"/>
    <s v="No"/>
    <x v="0"/>
    <x v="1"/>
    <x v="1"/>
    <x v="1"/>
    <s v="Wi-Fi"/>
    <s v="4G"/>
    <s v="1-3"/>
    <x v="0"/>
    <s v="Mobile"/>
    <x v="1"/>
  </r>
  <r>
    <x v="1"/>
    <x v="0"/>
    <x v="0"/>
    <x v="1"/>
    <s v="No"/>
    <x v="1"/>
    <x v="0"/>
    <x v="0"/>
    <x v="0"/>
    <s v="Wi-Fi"/>
    <s v="4G"/>
    <s v="1-3"/>
    <x v="0"/>
    <s v="Mobile"/>
    <x v="1"/>
  </r>
  <r>
    <x v="1"/>
    <x v="1"/>
    <x v="1"/>
    <x v="0"/>
    <s v="No"/>
    <x v="0"/>
    <x v="1"/>
    <x v="0"/>
    <x v="0"/>
    <s v="Wi-Fi"/>
    <s v="4G"/>
    <s v="1-3"/>
    <x v="0"/>
    <s v="Mobile"/>
    <x v="1"/>
  </r>
  <r>
    <x v="1"/>
    <x v="1"/>
    <x v="1"/>
    <x v="0"/>
    <s v="No"/>
    <x v="0"/>
    <x v="1"/>
    <x v="0"/>
    <x v="0"/>
    <s v="Wi-Fi"/>
    <s v="4G"/>
    <s v="3-6"/>
    <x v="0"/>
    <s v="Mobile"/>
    <x v="0"/>
  </r>
  <r>
    <x v="1"/>
    <x v="3"/>
    <x v="2"/>
    <x v="0"/>
    <s v="No"/>
    <x v="0"/>
    <x v="0"/>
    <x v="2"/>
    <x v="2"/>
    <s v="Wi-Fi"/>
    <s v="4G"/>
    <s v="1-3"/>
    <x v="0"/>
    <s v="Mobile"/>
    <x v="2"/>
  </r>
  <r>
    <x v="1"/>
    <x v="1"/>
    <x v="1"/>
    <x v="0"/>
    <s v="No"/>
    <x v="1"/>
    <x v="0"/>
    <x v="0"/>
    <x v="0"/>
    <s v="Mobile Data"/>
    <s v="3G"/>
    <s v="3-6"/>
    <x v="1"/>
    <s v="Mobile"/>
    <x v="1"/>
  </r>
  <r>
    <x v="1"/>
    <x v="2"/>
    <x v="2"/>
    <x v="0"/>
    <s v="No"/>
    <x v="0"/>
    <x v="0"/>
    <x v="0"/>
    <x v="0"/>
    <s v="Mobile Data"/>
    <s v="3G"/>
    <s v="1-3"/>
    <x v="0"/>
    <s v="Mobile"/>
    <x v="0"/>
  </r>
  <r>
    <x v="0"/>
    <x v="1"/>
    <x v="1"/>
    <x v="1"/>
    <s v="No"/>
    <x v="0"/>
    <x v="0"/>
    <x v="0"/>
    <x v="0"/>
    <s v="Wi-Fi"/>
    <s v="4G"/>
    <s v="3-6"/>
    <x v="0"/>
    <s v="Mobile"/>
    <x v="0"/>
  </r>
  <r>
    <x v="0"/>
    <x v="2"/>
    <x v="2"/>
    <x v="0"/>
    <s v="No"/>
    <x v="0"/>
    <x v="0"/>
    <x v="0"/>
    <x v="0"/>
    <s v="Mobile Data"/>
    <s v="4G"/>
    <s v="1-3"/>
    <x v="0"/>
    <s v="Mobile"/>
    <x v="0"/>
  </r>
  <r>
    <x v="1"/>
    <x v="4"/>
    <x v="2"/>
    <x v="0"/>
    <s v="No"/>
    <x v="0"/>
    <x v="0"/>
    <x v="0"/>
    <x v="0"/>
    <s v="Mobile Data"/>
    <s v="4G"/>
    <s v="1-3"/>
    <x v="0"/>
    <s v="Mobile"/>
    <x v="0"/>
  </r>
  <r>
    <x v="0"/>
    <x v="5"/>
    <x v="0"/>
    <x v="0"/>
    <s v="Yes"/>
    <x v="0"/>
    <x v="0"/>
    <x v="0"/>
    <x v="0"/>
    <s v="Wi-Fi"/>
    <s v="4G"/>
    <s v="3-6"/>
    <x v="0"/>
    <s v="Computer"/>
    <x v="0"/>
  </r>
  <r>
    <x v="1"/>
    <x v="4"/>
    <x v="2"/>
    <x v="0"/>
    <s v="No"/>
    <x v="0"/>
    <x v="0"/>
    <x v="0"/>
    <x v="0"/>
    <s v="Mobile Data"/>
    <s v="4G"/>
    <s v="1-3"/>
    <x v="0"/>
    <s v="Mobile"/>
    <x v="0"/>
  </r>
  <r>
    <x v="1"/>
    <x v="1"/>
    <x v="1"/>
    <x v="0"/>
    <s v="No"/>
    <x v="0"/>
    <x v="1"/>
    <x v="0"/>
    <x v="0"/>
    <s v="Wi-Fi"/>
    <s v="4G"/>
    <s v="3-6"/>
    <x v="0"/>
    <s v="Mobile"/>
    <x v="0"/>
  </r>
  <r>
    <x v="1"/>
    <x v="3"/>
    <x v="2"/>
    <x v="0"/>
    <s v="No"/>
    <x v="0"/>
    <x v="0"/>
    <x v="0"/>
    <x v="0"/>
    <s v="Mobile Data"/>
    <s v="3G"/>
    <s v="1-3"/>
    <x v="0"/>
    <s v="Mobile"/>
    <x v="0"/>
  </r>
  <r>
    <x v="1"/>
    <x v="1"/>
    <x v="1"/>
    <x v="0"/>
    <s v="No"/>
    <x v="1"/>
    <x v="0"/>
    <x v="0"/>
    <x v="0"/>
    <s v="Mobile Data"/>
    <s v="4G"/>
    <s v="1-3"/>
    <x v="0"/>
    <s v="Mobile"/>
    <x v="1"/>
  </r>
  <r>
    <x v="0"/>
    <x v="0"/>
    <x v="0"/>
    <x v="0"/>
    <s v="Yes"/>
    <x v="0"/>
    <x v="0"/>
    <x v="0"/>
    <x v="0"/>
    <s v="Mobile Data"/>
    <s v="4G"/>
    <s v="1-3"/>
    <x v="0"/>
    <s v="Mobile"/>
    <x v="0"/>
  </r>
  <r>
    <x v="1"/>
    <x v="1"/>
    <x v="1"/>
    <x v="0"/>
    <s v="No"/>
    <x v="0"/>
    <x v="0"/>
    <x v="0"/>
    <x v="0"/>
    <s v="Wi-Fi"/>
    <s v="4G"/>
    <s v="1-3"/>
    <x v="0"/>
    <s v="Mobile"/>
    <x v="0"/>
  </r>
  <r>
    <x v="0"/>
    <x v="2"/>
    <x v="2"/>
    <x v="0"/>
    <s v="No"/>
    <x v="0"/>
    <x v="0"/>
    <x v="1"/>
    <x v="1"/>
    <s v="Mobile Data"/>
    <s v="3G"/>
    <s v="1-3"/>
    <x v="0"/>
    <s v="Mobile"/>
    <x v="1"/>
  </r>
  <r>
    <x v="1"/>
    <x v="0"/>
    <x v="0"/>
    <x v="0"/>
    <s v="Yes"/>
    <x v="0"/>
    <x v="0"/>
    <x v="0"/>
    <x v="0"/>
    <s v="Wi-Fi"/>
    <s v="3G"/>
    <s v="3-6"/>
    <x v="1"/>
    <s v="Mobile"/>
    <x v="0"/>
  </r>
  <r>
    <x v="1"/>
    <x v="0"/>
    <x v="1"/>
    <x v="1"/>
    <s v="Yes"/>
    <x v="0"/>
    <x v="0"/>
    <x v="0"/>
    <x v="0"/>
    <s v="Mobile Data"/>
    <s v="4G"/>
    <s v="1-3"/>
    <x v="0"/>
    <s v="Mobile"/>
    <x v="0"/>
  </r>
  <r>
    <x v="1"/>
    <x v="3"/>
    <x v="2"/>
    <x v="0"/>
    <s v="No"/>
    <x v="0"/>
    <x v="0"/>
    <x v="1"/>
    <x v="1"/>
    <s v="Mobile Data"/>
    <s v="3G"/>
    <s v="1-3"/>
    <x v="0"/>
    <s v="Mobile"/>
    <x v="2"/>
  </r>
  <r>
    <x v="1"/>
    <x v="5"/>
    <x v="0"/>
    <x v="1"/>
    <s v="No"/>
    <x v="1"/>
    <x v="0"/>
    <x v="1"/>
    <x v="1"/>
    <s v="Mobile Data"/>
    <s v="4G"/>
    <s v="1-3"/>
    <x v="0"/>
    <s v="Mobile"/>
    <x v="1"/>
  </r>
  <r>
    <x v="1"/>
    <x v="2"/>
    <x v="2"/>
    <x v="1"/>
    <s v="No"/>
    <x v="0"/>
    <x v="0"/>
    <x v="0"/>
    <x v="0"/>
    <s v="Wi-Fi"/>
    <s v="3G"/>
    <s v="1-3"/>
    <x v="0"/>
    <s v="Mobile"/>
    <x v="1"/>
  </r>
  <r>
    <x v="0"/>
    <x v="0"/>
    <x v="0"/>
    <x v="0"/>
    <s v="No"/>
    <x v="0"/>
    <x v="0"/>
    <x v="0"/>
    <x v="0"/>
    <s v="Wi-Fi"/>
    <s v="4G"/>
    <s v="3-6"/>
    <x v="1"/>
    <s v="Computer"/>
    <x v="0"/>
  </r>
  <r>
    <x v="1"/>
    <x v="0"/>
    <x v="0"/>
    <x v="0"/>
    <s v="Yes"/>
    <x v="0"/>
    <x v="0"/>
    <x v="0"/>
    <x v="0"/>
    <s v="Wi-Fi"/>
    <s v="4G"/>
    <s v="1-3"/>
    <x v="1"/>
    <s v="Mobile"/>
    <x v="0"/>
  </r>
  <r>
    <x v="0"/>
    <x v="2"/>
    <x v="2"/>
    <x v="0"/>
    <s v="No"/>
    <x v="0"/>
    <x v="0"/>
    <x v="0"/>
    <x v="0"/>
    <s v="Mobile Data"/>
    <s v="4G"/>
    <s v="1-3"/>
    <x v="0"/>
    <s v="Mobile"/>
    <x v="0"/>
  </r>
  <r>
    <x v="0"/>
    <x v="0"/>
    <x v="0"/>
    <x v="0"/>
    <s v="Yes"/>
    <x v="0"/>
    <x v="0"/>
    <x v="0"/>
    <x v="0"/>
    <s v="Wi-Fi"/>
    <s v="3G"/>
    <s v="3-6"/>
    <x v="1"/>
    <s v="Computer"/>
    <x v="1"/>
  </r>
  <r>
    <x v="0"/>
    <x v="0"/>
    <x v="0"/>
    <x v="0"/>
    <s v="Yes"/>
    <x v="0"/>
    <x v="0"/>
    <x v="0"/>
    <x v="0"/>
    <s v="Wi-Fi"/>
    <s v="4G"/>
    <s v="1-3"/>
    <x v="0"/>
    <s v="Computer"/>
    <x v="0"/>
  </r>
  <r>
    <x v="1"/>
    <x v="4"/>
    <x v="2"/>
    <x v="0"/>
    <s v="No"/>
    <x v="0"/>
    <x v="0"/>
    <x v="1"/>
    <x v="1"/>
    <s v="Mobile Data"/>
    <s v="4G"/>
    <s v="1-3"/>
    <x v="0"/>
    <s v="Mobile"/>
    <x v="0"/>
  </r>
  <r>
    <x v="1"/>
    <x v="2"/>
    <x v="2"/>
    <x v="0"/>
    <s v="No"/>
    <x v="0"/>
    <x v="0"/>
    <x v="0"/>
    <x v="0"/>
    <s v="Mobile Data"/>
    <s v="3G"/>
    <s v="1-3"/>
    <x v="0"/>
    <s v="Mobile"/>
    <x v="0"/>
  </r>
  <r>
    <x v="0"/>
    <x v="2"/>
    <x v="2"/>
    <x v="0"/>
    <s v="No"/>
    <x v="0"/>
    <x v="0"/>
    <x v="0"/>
    <x v="0"/>
    <s v="Mobile Data"/>
    <s v="4G"/>
    <s v="1-3"/>
    <x v="0"/>
    <s v="Mobile"/>
    <x v="0"/>
  </r>
  <r>
    <x v="0"/>
    <x v="0"/>
    <x v="0"/>
    <x v="0"/>
    <s v="Yes"/>
    <x v="0"/>
    <x v="0"/>
    <x v="0"/>
    <x v="0"/>
    <s v="Wi-Fi"/>
    <s v="3G"/>
    <s v="3-6"/>
    <x v="1"/>
    <s v="Computer"/>
    <x v="1"/>
  </r>
  <r>
    <x v="0"/>
    <x v="1"/>
    <x v="1"/>
    <x v="1"/>
    <s v="No"/>
    <x v="0"/>
    <x v="0"/>
    <x v="0"/>
    <x v="0"/>
    <s v="Wi-Fi"/>
    <s v="4G"/>
    <s v="1-3"/>
    <x v="0"/>
    <s v="Mobile"/>
    <x v="1"/>
  </r>
  <r>
    <x v="1"/>
    <x v="2"/>
    <x v="2"/>
    <x v="0"/>
    <s v="No"/>
    <x v="0"/>
    <x v="0"/>
    <x v="0"/>
    <x v="0"/>
    <s v="Mobile Data"/>
    <s v="4G"/>
    <s v="1-3"/>
    <x v="0"/>
    <s v="Mobile"/>
    <x v="0"/>
  </r>
  <r>
    <x v="0"/>
    <x v="0"/>
    <x v="0"/>
    <x v="0"/>
    <s v="Yes"/>
    <x v="0"/>
    <x v="1"/>
    <x v="0"/>
    <x v="0"/>
    <s v="Mobile Data"/>
    <s v="3G"/>
    <s v="3-6"/>
    <x v="1"/>
    <s v="Mobile"/>
    <x v="0"/>
  </r>
  <r>
    <x v="0"/>
    <x v="5"/>
    <x v="0"/>
    <x v="1"/>
    <s v="Yes"/>
    <x v="1"/>
    <x v="0"/>
    <x v="1"/>
    <x v="1"/>
    <s v="Mobile Data"/>
    <s v="4G"/>
    <s v="1-3"/>
    <x v="0"/>
    <s v="Mobile"/>
    <x v="0"/>
  </r>
  <r>
    <x v="0"/>
    <x v="4"/>
    <x v="2"/>
    <x v="0"/>
    <s v="No"/>
    <x v="0"/>
    <x v="0"/>
    <x v="1"/>
    <x v="1"/>
    <s v="Mobile Data"/>
    <s v="4G"/>
    <s v="1-3"/>
    <x v="0"/>
    <s v="Mobile"/>
    <x v="1"/>
  </r>
  <r>
    <x v="1"/>
    <x v="4"/>
    <x v="2"/>
    <x v="0"/>
    <s v="No"/>
    <x v="0"/>
    <x v="0"/>
    <x v="0"/>
    <x v="0"/>
    <s v="Mobile Data"/>
    <s v="4G"/>
    <s v="1-3"/>
    <x v="0"/>
    <s v="Mobile"/>
    <x v="0"/>
  </r>
  <r>
    <x v="1"/>
    <x v="1"/>
    <x v="0"/>
    <x v="0"/>
    <s v="Yes"/>
    <x v="0"/>
    <x v="0"/>
    <x v="0"/>
    <x v="0"/>
    <s v="Mobile Data"/>
    <s v="3G"/>
    <s v="1-3"/>
    <x v="0"/>
    <s v="Mobile"/>
    <x v="1"/>
  </r>
  <r>
    <x v="0"/>
    <x v="0"/>
    <x v="0"/>
    <x v="0"/>
    <s v="No"/>
    <x v="0"/>
    <x v="0"/>
    <x v="0"/>
    <x v="0"/>
    <s v="Wi-Fi"/>
    <s v="4G"/>
    <s v="3-6"/>
    <x v="0"/>
    <s v="Mobile"/>
    <x v="0"/>
  </r>
  <r>
    <x v="1"/>
    <x v="1"/>
    <x v="1"/>
    <x v="0"/>
    <s v="No"/>
    <x v="0"/>
    <x v="0"/>
    <x v="0"/>
    <x v="0"/>
    <s v="Mobile Data"/>
    <s v="3G"/>
    <s v="1-3"/>
    <x v="1"/>
    <s v="Mobile"/>
    <x v="0"/>
  </r>
  <r>
    <x v="0"/>
    <x v="2"/>
    <x v="2"/>
    <x v="0"/>
    <s v="Yes"/>
    <x v="0"/>
    <x v="0"/>
    <x v="0"/>
    <x v="0"/>
    <s v="Mobile Data"/>
    <s v="4G"/>
    <s v="1-3"/>
    <x v="0"/>
    <s v="Mobile"/>
    <x v="0"/>
  </r>
  <r>
    <x v="0"/>
    <x v="2"/>
    <x v="2"/>
    <x v="0"/>
    <s v="No"/>
    <x v="0"/>
    <x v="1"/>
    <x v="1"/>
    <x v="1"/>
    <s v="Wi-Fi"/>
    <s v="4G"/>
    <s v="1-3"/>
    <x v="0"/>
    <s v="Mobile"/>
    <x v="1"/>
  </r>
  <r>
    <x v="0"/>
    <x v="5"/>
    <x v="0"/>
    <x v="1"/>
    <s v="No"/>
    <x v="1"/>
    <x v="0"/>
    <x v="0"/>
    <x v="0"/>
    <s v="Mobile Data"/>
    <s v="4G"/>
    <s v="1-3"/>
    <x v="0"/>
    <s v="Mobile"/>
    <x v="2"/>
  </r>
  <r>
    <x v="0"/>
    <x v="2"/>
    <x v="2"/>
    <x v="0"/>
    <s v="No"/>
    <x v="0"/>
    <x v="0"/>
    <x v="0"/>
    <x v="0"/>
    <s v="Mobile Data"/>
    <s v="3G"/>
    <s v="1-3"/>
    <x v="0"/>
    <s v="Mobile"/>
    <x v="0"/>
  </r>
  <r>
    <x v="1"/>
    <x v="2"/>
    <x v="2"/>
    <x v="1"/>
    <s v="No"/>
    <x v="0"/>
    <x v="0"/>
    <x v="0"/>
    <x v="0"/>
    <s v="Wi-Fi"/>
    <s v="4G"/>
    <s v="1-3"/>
    <x v="0"/>
    <s v="Mobile"/>
    <x v="1"/>
  </r>
  <r>
    <x v="0"/>
    <x v="2"/>
    <x v="2"/>
    <x v="0"/>
    <s v="Yes"/>
    <x v="0"/>
    <x v="0"/>
    <x v="0"/>
    <x v="0"/>
    <s v="Mobile Data"/>
    <s v="4G"/>
    <s v="1-3"/>
    <x v="0"/>
    <s v="Mobile"/>
    <x v="0"/>
  </r>
  <r>
    <x v="0"/>
    <x v="0"/>
    <x v="1"/>
    <x v="1"/>
    <s v="No"/>
    <x v="1"/>
    <x v="1"/>
    <x v="1"/>
    <x v="1"/>
    <s v="Mobile Data"/>
    <s v="3G"/>
    <s v="1-3"/>
    <x v="1"/>
    <s v="Mobile"/>
    <x v="1"/>
  </r>
  <r>
    <x v="1"/>
    <x v="2"/>
    <x v="2"/>
    <x v="0"/>
    <s v="No"/>
    <x v="0"/>
    <x v="0"/>
    <x v="1"/>
    <x v="1"/>
    <s v="Mobile Data"/>
    <s v="3G"/>
    <s v="1-3"/>
    <x v="0"/>
    <s v="Mobile"/>
    <x v="1"/>
  </r>
  <r>
    <x v="0"/>
    <x v="2"/>
    <x v="2"/>
    <x v="0"/>
    <s v="Yes"/>
    <x v="0"/>
    <x v="0"/>
    <x v="0"/>
    <x v="0"/>
    <s v="Mobile Data"/>
    <s v="4G"/>
    <s v="1-3"/>
    <x v="0"/>
    <s v="Mobile"/>
    <x v="0"/>
  </r>
  <r>
    <x v="1"/>
    <x v="3"/>
    <x v="2"/>
    <x v="0"/>
    <s v="No"/>
    <x v="0"/>
    <x v="0"/>
    <x v="0"/>
    <x v="0"/>
    <s v="Mobile Data"/>
    <s v="2G"/>
    <s v="1-3"/>
    <x v="0"/>
    <s v="Mobile"/>
    <x v="1"/>
  </r>
  <r>
    <x v="1"/>
    <x v="1"/>
    <x v="1"/>
    <x v="0"/>
    <s v="No"/>
    <x v="0"/>
    <x v="0"/>
    <x v="0"/>
    <x v="0"/>
    <s v="Mobile Data"/>
    <s v="3G"/>
    <s v="1-3"/>
    <x v="1"/>
    <s v="Mobile"/>
    <x v="0"/>
  </r>
  <r>
    <x v="1"/>
    <x v="2"/>
    <x v="2"/>
    <x v="0"/>
    <s v="No"/>
    <x v="0"/>
    <x v="0"/>
    <x v="0"/>
    <x v="0"/>
    <s v="Mobile Data"/>
    <s v="4G"/>
    <s v="3-6"/>
    <x v="0"/>
    <s v="Mobile"/>
    <x v="0"/>
  </r>
  <r>
    <x v="0"/>
    <x v="2"/>
    <x v="2"/>
    <x v="0"/>
    <s v="No"/>
    <x v="0"/>
    <x v="0"/>
    <x v="0"/>
    <x v="0"/>
    <s v="Mobile Data"/>
    <s v="4G"/>
    <s v="1-3"/>
    <x v="0"/>
    <s v="Mobile"/>
    <x v="0"/>
  </r>
  <r>
    <x v="0"/>
    <x v="2"/>
    <x v="2"/>
    <x v="0"/>
    <s v="No"/>
    <x v="0"/>
    <x v="0"/>
    <x v="1"/>
    <x v="1"/>
    <s v="Mobile Data"/>
    <s v="3G"/>
    <s v="1-3"/>
    <x v="0"/>
    <s v="Mobile"/>
    <x v="1"/>
  </r>
  <r>
    <x v="1"/>
    <x v="2"/>
    <x v="2"/>
    <x v="0"/>
    <s v="No"/>
    <x v="0"/>
    <x v="0"/>
    <x v="0"/>
    <x v="0"/>
    <s v="Mobile Data"/>
    <s v="4G"/>
    <s v="3-6"/>
    <x v="0"/>
    <s v="Mobile"/>
    <x v="0"/>
  </r>
  <r>
    <x v="0"/>
    <x v="0"/>
    <x v="0"/>
    <x v="0"/>
    <s v="Yes"/>
    <x v="0"/>
    <x v="0"/>
    <x v="0"/>
    <x v="0"/>
    <s v="Wi-Fi"/>
    <s v="4G"/>
    <s v="1-3"/>
    <x v="0"/>
    <s v="Computer"/>
    <x v="0"/>
  </r>
  <r>
    <x v="1"/>
    <x v="4"/>
    <x v="2"/>
    <x v="0"/>
    <s v="No"/>
    <x v="0"/>
    <x v="0"/>
    <x v="1"/>
    <x v="1"/>
    <s v="Mobile Data"/>
    <s v="4G"/>
    <s v="1-3"/>
    <x v="0"/>
    <s v="Mobile"/>
    <x v="0"/>
  </r>
  <r>
    <x v="0"/>
    <x v="2"/>
    <x v="2"/>
    <x v="0"/>
    <s v="No"/>
    <x v="0"/>
    <x v="0"/>
    <x v="0"/>
    <x v="0"/>
    <s v="Mobile Data"/>
    <s v="3G"/>
    <s v="1-3"/>
    <x v="0"/>
    <s v="Mobile"/>
    <x v="0"/>
  </r>
  <r>
    <x v="0"/>
    <x v="2"/>
    <x v="2"/>
    <x v="0"/>
    <s v="No"/>
    <x v="0"/>
    <x v="0"/>
    <x v="0"/>
    <x v="0"/>
    <s v="Mobile Data"/>
    <s v="4G"/>
    <s v="1-3"/>
    <x v="0"/>
    <s v="Mobile"/>
    <x v="2"/>
  </r>
  <r>
    <x v="1"/>
    <x v="0"/>
    <x v="0"/>
    <x v="0"/>
    <s v="Yes"/>
    <x v="0"/>
    <x v="0"/>
    <x v="0"/>
    <x v="0"/>
    <s v="Wi-Fi"/>
    <s v="4G"/>
    <s v="1-3"/>
    <x v="1"/>
    <s v="Mobile"/>
    <x v="0"/>
  </r>
  <r>
    <x v="0"/>
    <x v="2"/>
    <x v="2"/>
    <x v="0"/>
    <s v="No"/>
    <x v="0"/>
    <x v="1"/>
    <x v="0"/>
    <x v="0"/>
    <s v="Wi-Fi"/>
    <s v="4G"/>
    <s v="1-3"/>
    <x v="0"/>
    <s v="Mobile"/>
    <x v="0"/>
  </r>
  <r>
    <x v="0"/>
    <x v="0"/>
    <x v="0"/>
    <x v="0"/>
    <s v="No"/>
    <x v="1"/>
    <x v="0"/>
    <x v="0"/>
    <x v="0"/>
    <s v="Mobile Data"/>
    <s v="4G"/>
    <s v="1-3"/>
    <x v="0"/>
    <s v="Mobile"/>
    <x v="0"/>
  </r>
  <r>
    <x v="0"/>
    <x v="0"/>
    <x v="0"/>
    <x v="0"/>
    <s v="Yes"/>
    <x v="0"/>
    <x v="0"/>
    <x v="0"/>
    <x v="0"/>
    <s v="Wi-Fi"/>
    <s v="4G"/>
    <s v="3-6"/>
    <x v="1"/>
    <s v="Computer"/>
    <x v="0"/>
  </r>
  <r>
    <x v="0"/>
    <x v="0"/>
    <x v="0"/>
    <x v="0"/>
    <s v="Yes"/>
    <x v="0"/>
    <x v="0"/>
    <x v="0"/>
    <x v="0"/>
    <s v="Wi-Fi"/>
    <s v="3G"/>
    <s v="3-6"/>
    <x v="1"/>
    <s v="Computer"/>
    <x v="0"/>
  </r>
  <r>
    <x v="0"/>
    <x v="0"/>
    <x v="0"/>
    <x v="0"/>
    <s v="Yes"/>
    <x v="0"/>
    <x v="1"/>
    <x v="1"/>
    <x v="1"/>
    <s v="Mobile Data"/>
    <s v="3G"/>
    <s v="1-3"/>
    <x v="1"/>
    <s v="Mobile"/>
    <x v="1"/>
  </r>
  <r>
    <x v="1"/>
    <x v="4"/>
    <x v="2"/>
    <x v="0"/>
    <s v="No"/>
    <x v="0"/>
    <x v="0"/>
    <x v="1"/>
    <x v="1"/>
    <s v="Mobile Data"/>
    <s v="4G"/>
    <s v="1-3"/>
    <x v="0"/>
    <s v="Mobile"/>
    <x v="0"/>
  </r>
  <r>
    <x v="1"/>
    <x v="1"/>
    <x v="0"/>
    <x v="0"/>
    <s v="Yes"/>
    <x v="0"/>
    <x v="0"/>
    <x v="0"/>
    <x v="0"/>
    <s v="Wi-Fi"/>
    <s v="4G"/>
    <s v="1-3"/>
    <x v="0"/>
    <s v="Computer"/>
    <x v="0"/>
  </r>
  <r>
    <x v="0"/>
    <x v="2"/>
    <x v="2"/>
    <x v="0"/>
    <s v="No"/>
    <x v="0"/>
    <x v="0"/>
    <x v="0"/>
    <x v="0"/>
    <s v="Mobile Data"/>
    <s v="4G"/>
    <s v="1-3"/>
    <x v="0"/>
    <s v="Mobile"/>
    <x v="0"/>
  </r>
  <r>
    <x v="1"/>
    <x v="2"/>
    <x v="2"/>
    <x v="1"/>
    <s v="No"/>
    <x v="1"/>
    <x v="1"/>
    <x v="1"/>
    <x v="1"/>
    <s v="Mobile Data"/>
    <s v="2G"/>
    <s v="1-3"/>
    <x v="0"/>
    <s v="Mobile"/>
    <x v="1"/>
  </r>
  <r>
    <x v="0"/>
    <x v="0"/>
    <x v="0"/>
    <x v="0"/>
    <s v="Yes"/>
    <x v="0"/>
    <x v="0"/>
    <x v="0"/>
    <x v="0"/>
    <s v="Wi-Fi"/>
    <s v="4G"/>
    <s v="1-3"/>
    <x v="1"/>
    <s v="Mobile"/>
    <x v="0"/>
  </r>
  <r>
    <x v="0"/>
    <x v="1"/>
    <x v="1"/>
    <x v="1"/>
    <s v="No"/>
    <x v="0"/>
    <x v="0"/>
    <x v="0"/>
    <x v="0"/>
    <s v="Wi-Fi"/>
    <s v="4G"/>
    <s v="1-3"/>
    <x v="0"/>
    <s v="Mobile"/>
    <x v="1"/>
  </r>
  <r>
    <x v="1"/>
    <x v="2"/>
    <x v="2"/>
    <x v="0"/>
    <s v="No"/>
    <x v="0"/>
    <x v="0"/>
    <x v="0"/>
    <x v="0"/>
    <s v="Wi-Fi"/>
    <s v="4G"/>
    <s v="1-3"/>
    <x v="0"/>
    <s v="Computer"/>
    <x v="0"/>
  </r>
  <r>
    <x v="0"/>
    <x v="2"/>
    <x v="2"/>
    <x v="0"/>
    <s v="Yes"/>
    <x v="0"/>
    <x v="0"/>
    <x v="0"/>
    <x v="0"/>
    <s v="Mobile Data"/>
    <s v="4G"/>
    <s v="1-3"/>
    <x v="0"/>
    <s v="Mobile"/>
    <x v="0"/>
  </r>
  <r>
    <x v="1"/>
    <x v="4"/>
    <x v="2"/>
    <x v="0"/>
    <s v="No"/>
    <x v="0"/>
    <x v="0"/>
    <x v="1"/>
    <x v="1"/>
    <s v="Wi-Fi"/>
    <s v="4G"/>
    <s v="1-3"/>
    <x v="0"/>
    <s v="Mobile"/>
    <x v="0"/>
  </r>
  <r>
    <x v="0"/>
    <x v="2"/>
    <x v="2"/>
    <x v="1"/>
    <s v="No"/>
    <x v="0"/>
    <x v="0"/>
    <x v="0"/>
    <x v="0"/>
    <s v="Wi-Fi"/>
    <s v="4G"/>
    <s v="1-3"/>
    <x v="0"/>
    <s v="Computer"/>
    <x v="0"/>
  </r>
  <r>
    <x v="1"/>
    <x v="2"/>
    <x v="2"/>
    <x v="0"/>
    <s v="No"/>
    <x v="0"/>
    <x v="0"/>
    <x v="0"/>
    <x v="0"/>
    <s v="Mobile Data"/>
    <s v="3G"/>
    <s v="1-3"/>
    <x v="0"/>
    <s v="Mobile"/>
    <x v="0"/>
  </r>
  <r>
    <x v="1"/>
    <x v="2"/>
    <x v="2"/>
    <x v="0"/>
    <s v="No"/>
    <x v="0"/>
    <x v="0"/>
    <x v="0"/>
    <x v="0"/>
    <s v="Wi-Fi"/>
    <s v="4G"/>
    <s v="1-3"/>
    <x v="0"/>
    <s v="Computer"/>
    <x v="0"/>
  </r>
  <r>
    <x v="0"/>
    <x v="0"/>
    <x v="0"/>
    <x v="0"/>
    <s v="No"/>
    <x v="0"/>
    <x v="0"/>
    <x v="0"/>
    <x v="0"/>
    <s v="Wi-Fi"/>
    <s v="4G"/>
    <s v="3-6"/>
    <x v="0"/>
    <s v="Tablet"/>
    <x v="0"/>
  </r>
  <r>
    <x v="1"/>
    <x v="0"/>
    <x v="0"/>
    <x v="0"/>
    <s v="No"/>
    <x v="0"/>
    <x v="0"/>
    <x v="0"/>
    <x v="0"/>
    <s v="Wi-Fi"/>
    <s v="3G"/>
    <s v="1-3"/>
    <x v="1"/>
    <s v="Mobile"/>
    <x v="2"/>
  </r>
  <r>
    <x v="1"/>
    <x v="1"/>
    <x v="1"/>
    <x v="0"/>
    <s v="No"/>
    <x v="0"/>
    <x v="0"/>
    <x v="0"/>
    <x v="0"/>
    <s v="Wi-Fi"/>
    <s v="4G"/>
    <s v="1-3"/>
    <x v="0"/>
    <s v="Mobile"/>
    <x v="1"/>
  </r>
  <r>
    <x v="0"/>
    <x v="0"/>
    <x v="0"/>
    <x v="0"/>
    <s v="Yes"/>
    <x v="0"/>
    <x v="1"/>
    <x v="1"/>
    <x v="1"/>
    <s v="Mobile Data"/>
    <s v="3G"/>
    <s v="1-3"/>
    <x v="1"/>
    <s v="Mobile"/>
    <x v="0"/>
  </r>
  <r>
    <x v="1"/>
    <x v="1"/>
    <x v="1"/>
    <x v="0"/>
    <s v="No"/>
    <x v="0"/>
    <x v="0"/>
    <x v="0"/>
    <x v="0"/>
    <s v="Wi-Fi"/>
    <s v="4G"/>
    <s v="3-6"/>
    <x v="0"/>
    <s v="Mobile"/>
    <x v="0"/>
  </r>
  <r>
    <x v="0"/>
    <x v="0"/>
    <x v="0"/>
    <x v="0"/>
    <s v="No"/>
    <x v="0"/>
    <x v="0"/>
    <x v="0"/>
    <x v="0"/>
    <s v="Wi-Fi"/>
    <s v="4G"/>
    <s v="3-6"/>
    <x v="1"/>
    <s v="Computer"/>
    <x v="0"/>
  </r>
  <r>
    <x v="0"/>
    <x v="0"/>
    <x v="0"/>
    <x v="0"/>
    <s v="Yes"/>
    <x v="0"/>
    <x v="1"/>
    <x v="0"/>
    <x v="0"/>
    <s v="Wi-Fi"/>
    <s v="4G"/>
    <s v="3-6"/>
    <x v="1"/>
    <s v="Computer"/>
    <x v="1"/>
  </r>
  <r>
    <x v="0"/>
    <x v="1"/>
    <x v="1"/>
    <x v="1"/>
    <s v="No"/>
    <x v="1"/>
    <x v="1"/>
    <x v="1"/>
    <x v="1"/>
    <s v="Mobile Data"/>
    <s v="3G"/>
    <s v="1-3"/>
    <x v="0"/>
    <s v="Mobile"/>
    <x v="0"/>
  </r>
  <r>
    <x v="1"/>
    <x v="0"/>
    <x v="0"/>
    <x v="0"/>
    <s v="Yes"/>
    <x v="1"/>
    <x v="0"/>
    <x v="0"/>
    <x v="0"/>
    <s v="Mobile Data"/>
    <s v="3G"/>
    <s v="1-3"/>
    <x v="1"/>
    <s v="Mobile"/>
    <x v="0"/>
  </r>
  <r>
    <x v="1"/>
    <x v="1"/>
    <x v="1"/>
    <x v="0"/>
    <s v="No"/>
    <x v="0"/>
    <x v="1"/>
    <x v="0"/>
    <x v="0"/>
    <s v="Wi-Fi"/>
    <s v="4G"/>
    <s v="3-6"/>
    <x v="0"/>
    <s v="Computer"/>
    <x v="0"/>
  </r>
  <r>
    <x v="1"/>
    <x v="1"/>
    <x v="2"/>
    <x v="0"/>
    <s v="No"/>
    <x v="0"/>
    <x v="0"/>
    <x v="0"/>
    <x v="0"/>
    <s v="Wi-Fi"/>
    <s v="4G"/>
    <s v="1-3"/>
    <x v="0"/>
    <s v="Mobile"/>
    <x v="1"/>
  </r>
  <r>
    <x v="0"/>
    <x v="2"/>
    <x v="2"/>
    <x v="0"/>
    <s v="No"/>
    <x v="0"/>
    <x v="0"/>
    <x v="0"/>
    <x v="0"/>
    <s v="Mobile Data"/>
    <s v="4G"/>
    <s v="1-3"/>
    <x v="0"/>
    <s v="Mobile"/>
    <x v="0"/>
  </r>
  <r>
    <x v="0"/>
    <x v="2"/>
    <x v="2"/>
    <x v="0"/>
    <s v="No"/>
    <x v="0"/>
    <x v="0"/>
    <x v="0"/>
    <x v="0"/>
    <s v="Mobile Data"/>
    <s v="3G"/>
    <s v="1-3"/>
    <x v="0"/>
    <s v="Mobile"/>
    <x v="0"/>
  </r>
  <r>
    <x v="1"/>
    <x v="1"/>
    <x v="0"/>
    <x v="0"/>
    <s v="Yes"/>
    <x v="0"/>
    <x v="0"/>
    <x v="0"/>
    <x v="0"/>
    <s v="Wi-Fi"/>
    <s v="4G"/>
    <s v="1-3"/>
    <x v="1"/>
    <s v="Computer"/>
    <x v="0"/>
  </r>
  <r>
    <x v="1"/>
    <x v="2"/>
    <x v="2"/>
    <x v="0"/>
    <s v="No"/>
    <x v="0"/>
    <x v="0"/>
    <x v="1"/>
    <x v="1"/>
    <s v="Mobile Data"/>
    <s v="3G"/>
    <s v="1-3"/>
    <x v="0"/>
    <s v="Mobile"/>
    <x v="1"/>
  </r>
  <r>
    <x v="1"/>
    <x v="0"/>
    <x v="0"/>
    <x v="1"/>
    <s v="No"/>
    <x v="0"/>
    <x v="0"/>
    <x v="0"/>
    <x v="0"/>
    <s v="Mobile Data"/>
    <s v="4G"/>
    <s v="1-3"/>
    <x v="0"/>
    <s v="Mobile"/>
    <x v="1"/>
  </r>
  <r>
    <x v="0"/>
    <x v="1"/>
    <x v="1"/>
    <x v="1"/>
    <s v="No"/>
    <x v="0"/>
    <x v="0"/>
    <x v="0"/>
    <x v="0"/>
    <s v="Wi-Fi"/>
    <s v="4G"/>
    <s v="3-6"/>
    <x v="0"/>
    <s v="Mobile"/>
    <x v="0"/>
  </r>
  <r>
    <x v="1"/>
    <x v="2"/>
    <x v="2"/>
    <x v="1"/>
    <s v="No"/>
    <x v="0"/>
    <x v="0"/>
    <x v="0"/>
    <x v="0"/>
    <s v="Wi-Fi"/>
    <s v="4G"/>
    <s v="1-3"/>
    <x v="0"/>
    <s v="Mobile"/>
    <x v="1"/>
  </r>
  <r>
    <x v="0"/>
    <x v="0"/>
    <x v="0"/>
    <x v="0"/>
    <s v="Yes"/>
    <x v="0"/>
    <x v="0"/>
    <x v="2"/>
    <x v="2"/>
    <s v="Wi-Fi"/>
    <s v="4G"/>
    <s v="1-3"/>
    <x v="1"/>
    <s v="Computer"/>
    <x v="2"/>
  </r>
  <r>
    <x v="1"/>
    <x v="0"/>
    <x v="0"/>
    <x v="0"/>
    <s v="Yes"/>
    <x v="0"/>
    <x v="0"/>
    <x v="0"/>
    <x v="0"/>
    <s v="Wi-Fi"/>
    <s v="3G"/>
    <s v="3-6"/>
    <x v="1"/>
    <s v="Mobile"/>
    <x v="0"/>
  </r>
  <r>
    <x v="0"/>
    <x v="0"/>
    <x v="0"/>
    <x v="1"/>
    <s v="Yes"/>
    <x v="1"/>
    <x v="1"/>
    <x v="0"/>
    <x v="0"/>
    <s v="Mobile Data"/>
    <s v="3G"/>
    <s v="1-3"/>
    <x v="0"/>
    <s v="Mobile"/>
    <x v="1"/>
  </r>
  <r>
    <x v="0"/>
    <x v="0"/>
    <x v="0"/>
    <x v="0"/>
    <s v="Yes"/>
    <x v="1"/>
    <x v="1"/>
    <x v="0"/>
    <x v="0"/>
    <s v="Mobile Data"/>
    <s v="3G"/>
    <s v="3-6"/>
    <x v="1"/>
    <s v="Mobile"/>
    <x v="2"/>
  </r>
  <r>
    <x v="0"/>
    <x v="1"/>
    <x v="1"/>
    <x v="1"/>
    <s v="No"/>
    <x v="0"/>
    <x v="0"/>
    <x v="1"/>
    <x v="1"/>
    <s v="Mobile Data"/>
    <s v="4G"/>
    <s v="1-3"/>
    <x v="0"/>
    <s v="Mobile"/>
    <x v="1"/>
  </r>
  <r>
    <x v="0"/>
    <x v="0"/>
    <x v="0"/>
    <x v="0"/>
    <s v="Yes"/>
    <x v="0"/>
    <x v="1"/>
    <x v="0"/>
    <x v="0"/>
    <s v="Mobile Data"/>
    <s v="3G"/>
    <s v="3-6"/>
    <x v="1"/>
    <s v="Mobile"/>
    <x v="0"/>
  </r>
  <r>
    <x v="0"/>
    <x v="0"/>
    <x v="0"/>
    <x v="1"/>
    <s v="Yes"/>
    <x v="0"/>
    <x v="0"/>
    <x v="0"/>
    <x v="0"/>
    <s v="Wi-Fi"/>
    <s v="4G"/>
    <s v="3-6"/>
    <x v="0"/>
    <s v="Computer"/>
    <x v="1"/>
  </r>
  <r>
    <x v="1"/>
    <x v="0"/>
    <x v="0"/>
    <x v="0"/>
    <s v="No"/>
    <x v="0"/>
    <x v="0"/>
    <x v="0"/>
    <x v="0"/>
    <s v="Mobile Data"/>
    <s v="4G"/>
    <s v="1-3"/>
    <x v="0"/>
    <s v="Mobile"/>
    <x v="0"/>
  </r>
  <r>
    <x v="1"/>
    <x v="4"/>
    <x v="2"/>
    <x v="0"/>
    <s v="No"/>
    <x v="0"/>
    <x v="0"/>
    <x v="1"/>
    <x v="1"/>
    <s v="Mobile Data"/>
    <s v="4G"/>
    <s v="1-3"/>
    <x v="0"/>
    <s v="Mobile"/>
    <x v="0"/>
  </r>
  <r>
    <x v="1"/>
    <x v="2"/>
    <x v="2"/>
    <x v="0"/>
    <s v="No"/>
    <x v="0"/>
    <x v="0"/>
    <x v="0"/>
    <x v="0"/>
    <s v="Mobile Data"/>
    <s v="4G"/>
    <s v="1-3"/>
    <x v="0"/>
    <s v="Mobile"/>
    <x v="0"/>
  </r>
  <r>
    <x v="1"/>
    <x v="2"/>
    <x v="2"/>
    <x v="0"/>
    <s v="No"/>
    <x v="0"/>
    <x v="0"/>
    <x v="1"/>
    <x v="1"/>
    <s v="Mobile Data"/>
    <s v="3G"/>
    <s v="1-3"/>
    <x v="0"/>
    <s v="Mobile"/>
    <x v="1"/>
  </r>
  <r>
    <x v="0"/>
    <x v="0"/>
    <x v="0"/>
    <x v="0"/>
    <s v="Yes"/>
    <x v="0"/>
    <x v="1"/>
    <x v="0"/>
    <x v="0"/>
    <s v="Mobile Data"/>
    <s v="3G"/>
    <s v="3-6"/>
    <x v="1"/>
    <s v="Mobile"/>
    <x v="0"/>
  </r>
  <r>
    <x v="1"/>
    <x v="2"/>
    <x v="2"/>
    <x v="0"/>
    <s v="Yes"/>
    <x v="0"/>
    <x v="0"/>
    <x v="0"/>
    <x v="0"/>
    <s v="Mobile Data"/>
    <s v="3G"/>
    <s v="1-3"/>
    <x v="0"/>
    <s v="Mobile"/>
    <x v="0"/>
  </r>
  <r>
    <x v="1"/>
    <x v="1"/>
    <x v="1"/>
    <x v="0"/>
    <s v="No"/>
    <x v="1"/>
    <x v="0"/>
    <x v="0"/>
    <x v="0"/>
    <s v="Mobile Data"/>
    <s v="3G"/>
    <s v="1-3"/>
    <x v="0"/>
    <s v="Mobile"/>
    <x v="0"/>
  </r>
  <r>
    <x v="0"/>
    <x v="0"/>
    <x v="0"/>
    <x v="1"/>
    <s v="No"/>
    <x v="1"/>
    <x v="0"/>
    <x v="1"/>
    <x v="1"/>
    <s v="Mobile Data"/>
    <s v="3G"/>
    <s v="1-3"/>
    <x v="0"/>
    <s v="Mobile"/>
    <x v="1"/>
  </r>
  <r>
    <x v="0"/>
    <x v="0"/>
    <x v="0"/>
    <x v="0"/>
    <s v="No"/>
    <x v="0"/>
    <x v="0"/>
    <x v="0"/>
    <x v="0"/>
    <s v="Wi-Fi"/>
    <s v="4G"/>
    <s v="3-6"/>
    <x v="0"/>
    <s v="Computer"/>
    <x v="0"/>
  </r>
  <r>
    <x v="0"/>
    <x v="0"/>
    <x v="0"/>
    <x v="0"/>
    <s v="Yes"/>
    <x v="0"/>
    <x v="1"/>
    <x v="1"/>
    <x v="1"/>
    <s v="Wi-Fi"/>
    <s v="3G"/>
    <s v="3-6"/>
    <x v="0"/>
    <s v="Computer"/>
    <x v="0"/>
  </r>
  <r>
    <x v="1"/>
    <x v="0"/>
    <x v="0"/>
    <x v="0"/>
    <s v="No"/>
    <x v="0"/>
    <x v="1"/>
    <x v="1"/>
    <x v="1"/>
    <s v="Wi-Fi"/>
    <s v="4G"/>
    <s v="3-6"/>
    <x v="0"/>
    <s v="Mobile"/>
    <x v="1"/>
  </r>
  <r>
    <x v="1"/>
    <x v="0"/>
    <x v="0"/>
    <x v="1"/>
    <s v="No"/>
    <x v="1"/>
    <x v="0"/>
    <x v="0"/>
    <x v="0"/>
    <s v="Mobile Data"/>
    <s v="2G"/>
    <s v="1-3"/>
    <x v="0"/>
    <s v="Mobile"/>
    <x v="1"/>
  </r>
  <r>
    <x v="1"/>
    <x v="4"/>
    <x v="2"/>
    <x v="0"/>
    <s v="No"/>
    <x v="0"/>
    <x v="0"/>
    <x v="1"/>
    <x v="1"/>
    <s v="Mobile Data"/>
    <s v="4G"/>
    <s v="1-3"/>
    <x v="0"/>
    <s v="Mobile"/>
    <x v="0"/>
  </r>
  <r>
    <x v="0"/>
    <x v="1"/>
    <x v="1"/>
    <x v="1"/>
    <s v="No"/>
    <x v="1"/>
    <x v="0"/>
    <x v="0"/>
    <x v="0"/>
    <s v="Wi-Fi"/>
    <s v="4G"/>
    <s v="1-3"/>
    <x v="0"/>
    <s v="Mobile"/>
    <x v="1"/>
  </r>
  <r>
    <x v="0"/>
    <x v="2"/>
    <x v="2"/>
    <x v="0"/>
    <s v="No"/>
    <x v="0"/>
    <x v="0"/>
    <x v="2"/>
    <x v="2"/>
    <s v="Mobile Data"/>
    <s v="4G"/>
    <s v="1-3"/>
    <x v="0"/>
    <s v="Mobile"/>
    <x v="2"/>
  </r>
  <r>
    <x v="0"/>
    <x v="3"/>
    <x v="2"/>
    <x v="0"/>
    <s v="No"/>
    <x v="0"/>
    <x v="0"/>
    <x v="2"/>
    <x v="2"/>
    <s v="Wi-Fi"/>
    <s v="4G"/>
    <s v="1-3"/>
    <x v="0"/>
    <s v="Mobile"/>
    <x v="0"/>
  </r>
  <r>
    <x v="0"/>
    <x v="0"/>
    <x v="0"/>
    <x v="0"/>
    <s v="Yes"/>
    <x v="0"/>
    <x v="0"/>
    <x v="0"/>
    <x v="0"/>
    <s v="Wi-Fi"/>
    <s v="4G"/>
    <s v="3-6"/>
    <x v="0"/>
    <s v="Computer"/>
    <x v="1"/>
  </r>
  <r>
    <x v="0"/>
    <x v="0"/>
    <x v="0"/>
    <x v="1"/>
    <s v="Yes"/>
    <x v="0"/>
    <x v="0"/>
    <x v="0"/>
    <x v="0"/>
    <s v="Mobile Data"/>
    <s v="3G"/>
    <s v="1-3"/>
    <x v="0"/>
    <s v="Computer"/>
    <x v="1"/>
  </r>
  <r>
    <x v="0"/>
    <x v="4"/>
    <x v="2"/>
    <x v="0"/>
    <s v="No"/>
    <x v="0"/>
    <x v="0"/>
    <x v="1"/>
    <x v="1"/>
    <s v="Mobile Data"/>
    <s v="4G"/>
    <s v="1-3"/>
    <x v="0"/>
    <s v="Mobile"/>
    <x v="1"/>
  </r>
  <r>
    <x v="0"/>
    <x v="5"/>
    <x v="0"/>
    <x v="1"/>
    <s v="Yes"/>
    <x v="0"/>
    <x v="0"/>
    <x v="2"/>
    <x v="2"/>
    <s v="Wi-Fi"/>
    <s v="4G"/>
    <s v="1-3"/>
    <x v="0"/>
    <s v="Computer"/>
    <x v="2"/>
  </r>
  <r>
    <x v="1"/>
    <x v="4"/>
    <x v="2"/>
    <x v="0"/>
    <s v="No"/>
    <x v="0"/>
    <x v="0"/>
    <x v="0"/>
    <x v="0"/>
    <s v="Mobile Data"/>
    <s v="4G"/>
    <s v="1-3"/>
    <x v="0"/>
    <s v="Mobile"/>
    <x v="0"/>
  </r>
  <r>
    <x v="0"/>
    <x v="0"/>
    <x v="0"/>
    <x v="0"/>
    <s v="Yes"/>
    <x v="0"/>
    <x v="1"/>
    <x v="0"/>
    <x v="0"/>
    <s v="Mobile Data"/>
    <s v="3G"/>
    <s v="1-3"/>
    <x v="1"/>
    <s v="Computer"/>
    <x v="0"/>
  </r>
  <r>
    <x v="0"/>
    <x v="0"/>
    <x v="0"/>
    <x v="0"/>
    <s v="Yes"/>
    <x v="0"/>
    <x v="0"/>
    <x v="0"/>
    <x v="0"/>
    <s v="Wi-Fi"/>
    <s v="3G"/>
    <s v="1-3"/>
    <x v="1"/>
    <s v="Mobile"/>
    <x v="1"/>
  </r>
  <r>
    <x v="0"/>
    <x v="0"/>
    <x v="0"/>
    <x v="0"/>
    <s v="Yes"/>
    <x v="1"/>
    <x v="1"/>
    <x v="0"/>
    <x v="0"/>
    <s v="Mobile Data"/>
    <s v="3G"/>
    <s v="3-6"/>
    <x v="1"/>
    <s v="Mobile"/>
    <x v="2"/>
  </r>
  <r>
    <x v="0"/>
    <x v="1"/>
    <x v="0"/>
    <x v="1"/>
    <s v="No"/>
    <x v="1"/>
    <x v="0"/>
    <x v="1"/>
    <x v="1"/>
    <s v="Mobile Data"/>
    <s v="4G"/>
    <s v="1-3"/>
    <x v="0"/>
    <s v="Mobile"/>
    <x v="0"/>
  </r>
  <r>
    <x v="1"/>
    <x v="2"/>
    <x v="2"/>
    <x v="0"/>
    <s v="No"/>
    <x v="0"/>
    <x v="0"/>
    <x v="0"/>
    <x v="0"/>
    <s v="Mobile Data"/>
    <s v="4G"/>
    <s v="1-3"/>
    <x v="0"/>
    <s v="Mobile"/>
    <x v="0"/>
  </r>
  <r>
    <x v="0"/>
    <x v="0"/>
    <x v="1"/>
    <x v="1"/>
    <s v="No"/>
    <x v="1"/>
    <x v="1"/>
    <x v="1"/>
    <x v="1"/>
    <s v="Mobile Data"/>
    <s v="3G"/>
    <s v="1-3"/>
    <x v="1"/>
    <s v="Mobile"/>
    <x v="1"/>
  </r>
  <r>
    <x v="0"/>
    <x v="5"/>
    <x v="0"/>
    <x v="1"/>
    <s v="No"/>
    <x v="1"/>
    <x v="0"/>
    <x v="0"/>
    <x v="0"/>
    <s v="Mobile Data"/>
    <s v="4G"/>
    <s v="1-3"/>
    <x v="0"/>
    <s v="Mobile"/>
    <x v="2"/>
  </r>
  <r>
    <x v="1"/>
    <x v="2"/>
    <x v="2"/>
    <x v="0"/>
    <s v="No"/>
    <x v="0"/>
    <x v="0"/>
    <x v="0"/>
    <x v="0"/>
    <s v="Mobile Data"/>
    <s v="4G"/>
    <s v="1-3"/>
    <x v="0"/>
    <s v="Mobile"/>
    <x v="0"/>
  </r>
  <r>
    <x v="0"/>
    <x v="1"/>
    <x v="1"/>
    <x v="1"/>
    <s v="Yes"/>
    <x v="0"/>
    <x v="0"/>
    <x v="0"/>
    <x v="0"/>
    <s v="Mobile Data"/>
    <s v="4G"/>
    <s v="1-3"/>
    <x v="1"/>
    <s v="Mobile"/>
    <x v="1"/>
  </r>
  <r>
    <x v="0"/>
    <x v="0"/>
    <x v="0"/>
    <x v="0"/>
    <s v="Yes"/>
    <x v="0"/>
    <x v="0"/>
    <x v="0"/>
    <x v="0"/>
    <s v="Wi-Fi"/>
    <s v="3G"/>
    <s v="1-3"/>
    <x v="1"/>
    <s v="Computer"/>
    <x v="0"/>
  </r>
  <r>
    <x v="1"/>
    <x v="5"/>
    <x v="0"/>
    <x v="1"/>
    <s v="No"/>
    <x v="0"/>
    <x v="0"/>
    <x v="0"/>
    <x v="0"/>
    <s v="Wi-Fi"/>
    <s v="4G"/>
    <s v="1-3"/>
    <x v="0"/>
    <s v="Mobile"/>
    <x v="1"/>
  </r>
  <r>
    <x v="1"/>
    <x v="1"/>
    <x v="1"/>
    <x v="0"/>
    <s v="No"/>
    <x v="0"/>
    <x v="1"/>
    <x v="0"/>
    <x v="0"/>
    <s v="Wi-Fi"/>
    <s v="4G"/>
    <s v="1-3"/>
    <x v="0"/>
    <s v="Mobile"/>
    <x v="1"/>
  </r>
  <r>
    <x v="0"/>
    <x v="0"/>
    <x v="0"/>
    <x v="0"/>
    <s v="Yes"/>
    <x v="0"/>
    <x v="0"/>
    <x v="2"/>
    <x v="2"/>
    <s v="Wi-Fi"/>
    <s v="4G"/>
    <s v="1-3"/>
    <x v="1"/>
    <s v="Computer"/>
    <x v="2"/>
  </r>
  <r>
    <x v="0"/>
    <x v="2"/>
    <x v="2"/>
    <x v="1"/>
    <s v="No"/>
    <x v="0"/>
    <x v="0"/>
    <x v="0"/>
    <x v="0"/>
    <s v="Mobile Data"/>
    <s v="4G"/>
    <s v="1-3"/>
    <x v="0"/>
    <s v="Mobile"/>
    <x v="0"/>
  </r>
  <r>
    <x v="0"/>
    <x v="0"/>
    <x v="0"/>
    <x v="0"/>
    <s v="Yes"/>
    <x v="0"/>
    <x v="0"/>
    <x v="0"/>
    <x v="0"/>
    <s v="Wi-Fi"/>
    <s v="4G"/>
    <s v="3-6"/>
    <x v="0"/>
    <s v="Computer"/>
    <x v="1"/>
  </r>
  <r>
    <x v="1"/>
    <x v="2"/>
    <x v="2"/>
    <x v="0"/>
    <s v="No"/>
    <x v="0"/>
    <x v="0"/>
    <x v="1"/>
    <x v="1"/>
    <s v="Wi-Fi"/>
    <s v="3G"/>
    <s v="1-3"/>
    <x v="0"/>
    <s v="Mobile"/>
    <x v="0"/>
  </r>
  <r>
    <x v="0"/>
    <x v="1"/>
    <x v="1"/>
    <x v="1"/>
    <s v="Yes"/>
    <x v="0"/>
    <x v="0"/>
    <x v="0"/>
    <x v="0"/>
    <s v="Mobile Data"/>
    <s v="4G"/>
    <s v="1-3"/>
    <x v="1"/>
    <s v="Mobile"/>
    <x v="1"/>
  </r>
  <r>
    <x v="1"/>
    <x v="1"/>
    <x v="0"/>
    <x v="0"/>
    <s v="Yes"/>
    <x v="0"/>
    <x v="0"/>
    <x v="0"/>
    <x v="0"/>
    <s v="Mobile Data"/>
    <s v="3G"/>
    <s v="1-3"/>
    <x v="0"/>
    <s v="Mobile"/>
    <x v="1"/>
  </r>
  <r>
    <x v="0"/>
    <x v="2"/>
    <x v="2"/>
    <x v="1"/>
    <s v="No"/>
    <x v="0"/>
    <x v="0"/>
    <x v="0"/>
    <x v="0"/>
    <s v="Wi-Fi"/>
    <s v="4G"/>
    <s v="1-3"/>
    <x v="0"/>
    <s v="Computer"/>
    <x v="0"/>
  </r>
  <r>
    <x v="0"/>
    <x v="4"/>
    <x v="2"/>
    <x v="0"/>
    <s v="No"/>
    <x v="0"/>
    <x v="0"/>
    <x v="0"/>
    <x v="0"/>
    <s v="Wi-Fi"/>
    <s v="4G"/>
    <s v="1-3"/>
    <x v="0"/>
    <s v="Mobile"/>
    <x v="1"/>
  </r>
  <r>
    <x v="1"/>
    <x v="4"/>
    <x v="2"/>
    <x v="0"/>
    <s v="No"/>
    <x v="0"/>
    <x v="0"/>
    <x v="0"/>
    <x v="0"/>
    <s v="Wi-Fi"/>
    <s v="4G"/>
    <s v="1-3"/>
    <x v="0"/>
    <s v="Mobile"/>
    <x v="0"/>
  </r>
  <r>
    <x v="1"/>
    <x v="0"/>
    <x v="0"/>
    <x v="0"/>
    <s v="No"/>
    <x v="0"/>
    <x v="0"/>
    <x v="2"/>
    <x v="2"/>
    <s v="Wi-Fi"/>
    <s v="4G"/>
    <s v="3-6"/>
    <x v="0"/>
    <s v="Computer"/>
    <x v="0"/>
  </r>
  <r>
    <x v="1"/>
    <x v="1"/>
    <x v="1"/>
    <x v="0"/>
    <s v="No"/>
    <x v="0"/>
    <x v="0"/>
    <x v="0"/>
    <x v="0"/>
    <s v="Wi-Fi"/>
    <s v="4G"/>
    <s v="1-3"/>
    <x v="0"/>
    <s v="Mobile"/>
    <x v="1"/>
  </r>
  <r>
    <x v="0"/>
    <x v="2"/>
    <x v="2"/>
    <x v="0"/>
    <s v="No"/>
    <x v="0"/>
    <x v="0"/>
    <x v="1"/>
    <x v="1"/>
    <s v="Mobile Data"/>
    <s v="3G"/>
    <s v="1-3"/>
    <x v="0"/>
    <s v="Mobile"/>
    <x v="1"/>
  </r>
  <r>
    <x v="1"/>
    <x v="2"/>
    <x v="2"/>
    <x v="0"/>
    <s v="Yes"/>
    <x v="0"/>
    <x v="0"/>
    <x v="0"/>
    <x v="0"/>
    <s v="Mobile Data"/>
    <s v="3G"/>
    <s v="1-3"/>
    <x v="0"/>
    <s v="Mobile"/>
    <x v="0"/>
  </r>
  <r>
    <x v="1"/>
    <x v="0"/>
    <x v="0"/>
    <x v="1"/>
    <s v="No"/>
    <x v="0"/>
    <x v="0"/>
    <x v="0"/>
    <x v="0"/>
    <s v="Mobile Data"/>
    <s v="4G"/>
    <s v="1-3"/>
    <x v="0"/>
    <s v="Mobile"/>
    <x v="1"/>
  </r>
  <r>
    <x v="0"/>
    <x v="2"/>
    <x v="2"/>
    <x v="0"/>
    <s v="No"/>
    <x v="0"/>
    <x v="0"/>
    <x v="0"/>
    <x v="0"/>
    <s v="Mobile Data"/>
    <s v="4G"/>
    <s v="1-3"/>
    <x v="0"/>
    <s v="Mobile"/>
    <x v="0"/>
  </r>
  <r>
    <x v="0"/>
    <x v="0"/>
    <x v="0"/>
    <x v="0"/>
    <s v="No"/>
    <x v="0"/>
    <x v="0"/>
    <x v="0"/>
    <x v="0"/>
    <s v="Wi-Fi"/>
    <s v="4G"/>
    <s v="3-6"/>
    <x v="0"/>
    <s v="Tablet"/>
    <x v="0"/>
  </r>
  <r>
    <x v="0"/>
    <x v="2"/>
    <x v="2"/>
    <x v="0"/>
    <s v="No"/>
    <x v="0"/>
    <x v="1"/>
    <x v="1"/>
    <x v="1"/>
    <s v="Wi-Fi"/>
    <s v="4G"/>
    <s v="1-3"/>
    <x v="0"/>
    <s v="Mobile"/>
    <x v="1"/>
  </r>
  <r>
    <x v="0"/>
    <x v="0"/>
    <x v="0"/>
    <x v="0"/>
    <s v="Yes"/>
    <x v="0"/>
    <x v="1"/>
    <x v="0"/>
    <x v="0"/>
    <s v="Mobile Data"/>
    <s v="3G"/>
    <s v="3-6"/>
    <x v="1"/>
    <s v="Mobile"/>
    <x v="0"/>
  </r>
  <r>
    <x v="0"/>
    <x v="0"/>
    <x v="0"/>
    <x v="0"/>
    <s v="Yes"/>
    <x v="0"/>
    <x v="1"/>
    <x v="0"/>
    <x v="0"/>
    <s v="Mobile Data"/>
    <s v="3G"/>
    <s v="3-6"/>
    <x v="1"/>
    <s v="Mobile"/>
    <x v="0"/>
  </r>
  <r>
    <x v="0"/>
    <x v="0"/>
    <x v="0"/>
    <x v="0"/>
    <s v="Yes"/>
    <x v="0"/>
    <x v="0"/>
    <x v="0"/>
    <x v="0"/>
    <s v="Wi-Fi"/>
    <s v="3G"/>
    <s v="1-3"/>
    <x v="1"/>
    <s v="Mobile"/>
    <x v="1"/>
  </r>
  <r>
    <x v="0"/>
    <x v="1"/>
    <x v="1"/>
    <x v="1"/>
    <s v="No"/>
    <x v="0"/>
    <x v="0"/>
    <x v="1"/>
    <x v="1"/>
    <s v="Mobile Data"/>
    <s v="4G"/>
    <s v="1-3"/>
    <x v="0"/>
    <s v="Mobile"/>
    <x v="1"/>
  </r>
  <r>
    <x v="0"/>
    <x v="2"/>
    <x v="2"/>
    <x v="0"/>
    <s v="Yes"/>
    <x v="0"/>
    <x v="0"/>
    <x v="1"/>
    <x v="1"/>
    <s v="Mobile Data"/>
    <s v="4G"/>
    <s v="1-3"/>
    <x v="0"/>
    <s v="Mobile"/>
    <x v="0"/>
  </r>
  <r>
    <x v="0"/>
    <x v="2"/>
    <x v="2"/>
    <x v="0"/>
    <s v="No"/>
    <x v="0"/>
    <x v="0"/>
    <x v="0"/>
    <x v="0"/>
    <s v="Mobile Data"/>
    <s v="3G"/>
    <s v="1-3"/>
    <x v="0"/>
    <s v="Mobile"/>
    <x v="0"/>
  </r>
  <r>
    <x v="1"/>
    <x v="2"/>
    <x v="2"/>
    <x v="1"/>
    <s v="No"/>
    <x v="0"/>
    <x v="0"/>
    <x v="0"/>
    <x v="0"/>
    <s v="Wi-Fi"/>
    <s v="3G"/>
    <s v="1-3"/>
    <x v="0"/>
    <s v="Mobile"/>
    <x v="1"/>
  </r>
  <r>
    <x v="0"/>
    <x v="2"/>
    <x v="2"/>
    <x v="0"/>
    <s v="No"/>
    <x v="0"/>
    <x v="0"/>
    <x v="1"/>
    <x v="1"/>
    <s v="Mobile Data"/>
    <s v="3G"/>
    <s v="1-3"/>
    <x v="0"/>
    <s v="Mobile"/>
    <x v="1"/>
  </r>
  <r>
    <x v="0"/>
    <x v="2"/>
    <x v="2"/>
    <x v="0"/>
    <s v="No"/>
    <x v="0"/>
    <x v="0"/>
    <x v="1"/>
    <x v="1"/>
    <s v="Mobile Data"/>
    <s v="3G"/>
    <s v="1-3"/>
    <x v="0"/>
    <s v="Mobile"/>
    <x v="1"/>
  </r>
  <r>
    <x v="0"/>
    <x v="0"/>
    <x v="0"/>
    <x v="0"/>
    <s v="Yes"/>
    <x v="0"/>
    <x v="0"/>
    <x v="0"/>
    <x v="0"/>
    <s v="Wi-Fi"/>
    <s v="4G"/>
    <s v="1-3"/>
    <x v="1"/>
    <s v="Mobile"/>
    <x v="0"/>
  </r>
  <r>
    <x v="0"/>
    <x v="2"/>
    <x v="2"/>
    <x v="0"/>
    <s v="No"/>
    <x v="0"/>
    <x v="0"/>
    <x v="1"/>
    <x v="1"/>
    <s v="Mobile Data"/>
    <s v="3G"/>
    <s v="1-3"/>
    <x v="0"/>
    <s v="Mobile"/>
    <x v="1"/>
  </r>
  <r>
    <x v="0"/>
    <x v="2"/>
    <x v="2"/>
    <x v="1"/>
    <s v="No"/>
    <x v="0"/>
    <x v="0"/>
    <x v="0"/>
    <x v="0"/>
    <s v="Wi-Fi"/>
    <s v="4G"/>
    <s v="1-3"/>
    <x v="0"/>
    <s v="Mobile"/>
    <x v="2"/>
  </r>
  <r>
    <x v="0"/>
    <x v="5"/>
    <x v="0"/>
    <x v="0"/>
    <s v="Yes"/>
    <x v="0"/>
    <x v="0"/>
    <x v="0"/>
    <x v="0"/>
    <s v="Wi-Fi"/>
    <s v="4G"/>
    <s v="3-6"/>
    <x v="0"/>
    <s v="Computer"/>
    <x v="0"/>
  </r>
  <r>
    <x v="0"/>
    <x v="2"/>
    <x v="2"/>
    <x v="0"/>
    <s v="No"/>
    <x v="0"/>
    <x v="0"/>
    <x v="1"/>
    <x v="1"/>
    <s v="Mobile Data"/>
    <s v="3G"/>
    <s v="1-3"/>
    <x v="0"/>
    <s v="Mobile"/>
    <x v="1"/>
  </r>
  <r>
    <x v="1"/>
    <x v="5"/>
    <x v="0"/>
    <x v="1"/>
    <s v="No"/>
    <x v="0"/>
    <x v="0"/>
    <x v="0"/>
    <x v="0"/>
    <s v="Wi-Fi"/>
    <s v="4G"/>
    <s v="1-3"/>
    <x v="0"/>
    <s v="Mobile"/>
    <x v="1"/>
  </r>
  <r>
    <x v="1"/>
    <x v="0"/>
    <x v="0"/>
    <x v="0"/>
    <s v="Yes"/>
    <x v="0"/>
    <x v="1"/>
    <x v="0"/>
    <x v="0"/>
    <s v="Wi-Fi"/>
    <s v="3G"/>
    <s v="3-6"/>
    <x v="1"/>
    <s v="Mobile"/>
    <x v="1"/>
  </r>
  <r>
    <x v="1"/>
    <x v="2"/>
    <x v="2"/>
    <x v="1"/>
    <s v="No"/>
    <x v="1"/>
    <x v="1"/>
    <x v="1"/>
    <x v="1"/>
    <s v="Mobile Data"/>
    <s v="2G"/>
    <s v="1-3"/>
    <x v="0"/>
    <s v="Mobile"/>
    <x v="1"/>
  </r>
  <r>
    <x v="1"/>
    <x v="1"/>
    <x v="2"/>
    <x v="1"/>
    <s v="No"/>
    <x v="1"/>
    <x v="0"/>
    <x v="2"/>
    <x v="2"/>
    <s v="Mobile Data"/>
    <s v="4G"/>
    <s v="1-3"/>
    <x v="0"/>
    <s v="Mobile"/>
    <x v="2"/>
  </r>
  <r>
    <x v="1"/>
    <x v="1"/>
    <x v="1"/>
    <x v="1"/>
    <s v="No"/>
    <x v="1"/>
    <x v="1"/>
    <x v="0"/>
    <x v="0"/>
    <s v="Mobile Data"/>
    <s v="3G"/>
    <s v="1-3"/>
    <x v="0"/>
    <s v="Mobile"/>
    <x v="1"/>
  </r>
  <r>
    <x v="1"/>
    <x v="1"/>
    <x v="1"/>
    <x v="0"/>
    <s v="No"/>
    <x v="0"/>
    <x v="1"/>
    <x v="0"/>
    <x v="0"/>
    <s v="Wi-Fi"/>
    <s v="4G"/>
    <s v="3-6"/>
    <x v="0"/>
    <s v="Computer"/>
    <x v="0"/>
  </r>
  <r>
    <x v="1"/>
    <x v="0"/>
    <x v="1"/>
    <x v="1"/>
    <s v="Yes"/>
    <x v="0"/>
    <x v="0"/>
    <x v="0"/>
    <x v="0"/>
    <s v="Mobile Data"/>
    <s v="4G"/>
    <s v="1-3"/>
    <x v="0"/>
    <s v="Mobile"/>
    <x v="0"/>
  </r>
  <r>
    <x v="0"/>
    <x v="1"/>
    <x v="2"/>
    <x v="1"/>
    <s v="No"/>
    <x v="0"/>
    <x v="0"/>
    <x v="2"/>
    <x v="2"/>
    <s v="Mobile Data"/>
    <s v="4G"/>
    <s v="1-3"/>
    <x v="0"/>
    <s v="Mobile"/>
    <x v="0"/>
  </r>
  <r>
    <x v="0"/>
    <x v="2"/>
    <x v="2"/>
    <x v="0"/>
    <s v="No"/>
    <x v="0"/>
    <x v="0"/>
    <x v="0"/>
    <x v="0"/>
    <s v="Mobile Data"/>
    <s v="4G"/>
    <s v="1-3"/>
    <x v="0"/>
    <s v="Mobile"/>
    <x v="0"/>
  </r>
  <r>
    <x v="0"/>
    <x v="0"/>
    <x v="0"/>
    <x v="0"/>
    <s v="Yes"/>
    <x v="0"/>
    <x v="1"/>
    <x v="1"/>
    <x v="1"/>
    <s v="Wi-Fi"/>
    <s v="3G"/>
    <s v="3-6"/>
    <x v="0"/>
    <s v="Mobile"/>
    <x v="1"/>
  </r>
  <r>
    <x v="0"/>
    <x v="0"/>
    <x v="0"/>
    <x v="0"/>
    <s v="Yes"/>
    <x v="0"/>
    <x v="0"/>
    <x v="0"/>
    <x v="0"/>
    <s v="Wi-Fi"/>
    <s v="3G"/>
    <s v="3-6"/>
    <x v="1"/>
    <s v="Computer"/>
    <x v="0"/>
  </r>
  <r>
    <x v="0"/>
    <x v="2"/>
    <x v="2"/>
    <x v="0"/>
    <s v="No"/>
    <x v="0"/>
    <x v="0"/>
    <x v="0"/>
    <x v="0"/>
    <s v="Mobile Data"/>
    <s v="4G"/>
    <s v="3-6"/>
    <x v="0"/>
    <s v="Mobile"/>
    <x v="0"/>
  </r>
  <r>
    <x v="1"/>
    <x v="2"/>
    <x v="2"/>
    <x v="0"/>
    <s v="No"/>
    <x v="0"/>
    <x v="0"/>
    <x v="0"/>
    <x v="0"/>
    <s v="Mobile Data"/>
    <s v="3G"/>
    <s v="1-3"/>
    <x v="0"/>
    <s v="Mobile"/>
    <x v="0"/>
  </r>
  <r>
    <x v="0"/>
    <x v="2"/>
    <x v="2"/>
    <x v="0"/>
    <s v="No"/>
    <x v="0"/>
    <x v="0"/>
    <x v="0"/>
    <x v="0"/>
    <s v="Mobile Data"/>
    <s v="3G"/>
    <s v="1-3"/>
    <x v="0"/>
    <s v="Mobile"/>
    <x v="0"/>
  </r>
  <r>
    <x v="1"/>
    <x v="2"/>
    <x v="2"/>
    <x v="0"/>
    <s v="Yes"/>
    <x v="0"/>
    <x v="0"/>
    <x v="0"/>
    <x v="0"/>
    <s v="Mobile Data"/>
    <s v="3G"/>
    <s v="1-3"/>
    <x v="0"/>
    <s v="Mobile"/>
    <x v="0"/>
  </r>
  <r>
    <x v="0"/>
    <x v="0"/>
    <x v="0"/>
    <x v="0"/>
    <s v="Yes"/>
    <x v="0"/>
    <x v="1"/>
    <x v="0"/>
    <x v="0"/>
    <s v="Mobile Data"/>
    <s v="3G"/>
    <s v="3-6"/>
    <x v="1"/>
    <s v="Mobile"/>
    <x v="0"/>
  </r>
  <r>
    <x v="0"/>
    <x v="4"/>
    <x v="2"/>
    <x v="0"/>
    <s v="No"/>
    <x v="0"/>
    <x v="0"/>
    <x v="1"/>
    <x v="1"/>
    <s v="Mobile Data"/>
    <s v="4G"/>
    <s v="1-3"/>
    <x v="0"/>
    <s v="Mobile"/>
    <x v="1"/>
  </r>
  <r>
    <x v="0"/>
    <x v="2"/>
    <x v="2"/>
    <x v="0"/>
    <s v="No"/>
    <x v="0"/>
    <x v="0"/>
    <x v="0"/>
    <x v="0"/>
    <s v="Mobile Data"/>
    <s v="3G"/>
    <s v="1-3"/>
    <x v="0"/>
    <s v="Mobile"/>
    <x v="0"/>
  </r>
  <r>
    <x v="1"/>
    <x v="2"/>
    <x v="2"/>
    <x v="0"/>
    <s v="No"/>
    <x v="0"/>
    <x v="0"/>
    <x v="1"/>
    <x v="1"/>
    <s v="Mobile Data"/>
    <s v="3G"/>
    <s v="1-3"/>
    <x v="0"/>
    <s v="Mobile"/>
    <x v="0"/>
  </r>
  <r>
    <x v="1"/>
    <x v="2"/>
    <x v="2"/>
    <x v="0"/>
    <s v="No"/>
    <x v="0"/>
    <x v="0"/>
    <x v="1"/>
    <x v="1"/>
    <s v="Wi-Fi"/>
    <s v="3G"/>
    <s v="1-3"/>
    <x v="0"/>
    <s v="Mobile"/>
    <x v="0"/>
  </r>
  <r>
    <x v="1"/>
    <x v="0"/>
    <x v="0"/>
    <x v="0"/>
    <s v="Yes"/>
    <x v="0"/>
    <x v="0"/>
    <x v="0"/>
    <x v="0"/>
    <s v="Wi-Fi"/>
    <s v="4G"/>
    <s v="1-3"/>
    <x v="1"/>
    <s v="Mobile"/>
    <x v="0"/>
  </r>
  <r>
    <x v="0"/>
    <x v="2"/>
    <x v="2"/>
    <x v="1"/>
    <s v="No"/>
    <x v="0"/>
    <x v="0"/>
    <x v="0"/>
    <x v="0"/>
    <s v="Wi-Fi"/>
    <s v="4G"/>
    <s v="1-3"/>
    <x v="0"/>
    <s v="Mobile"/>
    <x v="2"/>
  </r>
  <r>
    <x v="0"/>
    <x v="0"/>
    <x v="0"/>
    <x v="0"/>
    <s v="Yes"/>
    <x v="1"/>
    <x v="0"/>
    <x v="0"/>
    <x v="0"/>
    <s v="Wi-Fi"/>
    <s v="4G"/>
    <s v="3-6"/>
    <x v="1"/>
    <s v="Computer"/>
    <x v="0"/>
  </r>
  <r>
    <x v="0"/>
    <x v="0"/>
    <x v="0"/>
    <x v="0"/>
    <s v="Yes"/>
    <x v="1"/>
    <x v="1"/>
    <x v="1"/>
    <x v="1"/>
    <s v="Mobile Data"/>
    <s v="3G"/>
    <s v="3-6"/>
    <x v="1"/>
    <s v="Mobile"/>
    <x v="0"/>
  </r>
  <r>
    <x v="0"/>
    <x v="0"/>
    <x v="0"/>
    <x v="0"/>
    <s v="No"/>
    <x v="0"/>
    <x v="0"/>
    <x v="0"/>
    <x v="0"/>
    <s v="Wi-Fi"/>
    <s v="4G"/>
    <s v="3-6"/>
    <x v="0"/>
    <s v="Computer"/>
    <x v="0"/>
  </r>
  <r>
    <x v="1"/>
    <x v="0"/>
    <x v="0"/>
    <x v="0"/>
    <s v="No"/>
    <x v="0"/>
    <x v="0"/>
    <x v="0"/>
    <x v="0"/>
    <s v="Wi-Fi"/>
    <s v="2G"/>
    <s v="3-6"/>
    <x v="0"/>
    <s v="Mobile"/>
    <x v="0"/>
  </r>
  <r>
    <x v="0"/>
    <x v="0"/>
    <x v="0"/>
    <x v="0"/>
    <s v="Yes"/>
    <x v="0"/>
    <x v="0"/>
    <x v="0"/>
    <x v="0"/>
    <s v="Wi-Fi"/>
    <s v="4G"/>
    <s v="1-3"/>
    <x v="0"/>
    <s v="Mobile"/>
    <x v="1"/>
  </r>
  <r>
    <x v="1"/>
    <x v="0"/>
    <x v="0"/>
    <x v="1"/>
    <s v="No"/>
    <x v="0"/>
    <x v="0"/>
    <x v="0"/>
    <x v="0"/>
    <s v="Mobile Data"/>
    <s v="4G"/>
    <s v="1-3"/>
    <x v="0"/>
    <s v="Mobile"/>
    <x v="1"/>
  </r>
  <r>
    <x v="0"/>
    <x v="2"/>
    <x v="2"/>
    <x v="0"/>
    <s v="No"/>
    <x v="0"/>
    <x v="0"/>
    <x v="0"/>
    <x v="0"/>
    <s v="Mobile Data"/>
    <s v="4G"/>
    <s v="1-3"/>
    <x v="0"/>
    <s v="Mobile"/>
    <x v="0"/>
  </r>
  <r>
    <x v="1"/>
    <x v="2"/>
    <x v="2"/>
    <x v="1"/>
    <s v="No"/>
    <x v="0"/>
    <x v="0"/>
    <x v="2"/>
    <x v="2"/>
    <s v="Wi-Fi"/>
    <s v="4G"/>
    <s v="1-3"/>
    <x v="0"/>
    <s v="Mobile"/>
    <x v="0"/>
  </r>
  <r>
    <x v="1"/>
    <x v="1"/>
    <x v="1"/>
    <x v="0"/>
    <s v="No"/>
    <x v="1"/>
    <x v="1"/>
    <x v="0"/>
    <x v="0"/>
    <s v="Wi-Fi"/>
    <s v="4G"/>
    <s v="3-6"/>
    <x v="0"/>
    <s v="Mobile"/>
    <x v="0"/>
  </r>
  <r>
    <x v="1"/>
    <x v="4"/>
    <x v="2"/>
    <x v="0"/>
    <s v="No"/>
    <x v="0"/>
    <x v="0"/>
    <x v="1"/>
    <x v="1"/>
    <s v="Wi-Fi"/>
    <s v="4G"/>
    <s v="1-3"/>
    <x v="0"/>
    <s v="Mobile"/>
    <x v="0"/>
  </r>
  <r>
    <x v="0"/>
    <x v="0"/>
    <x v="0"/>
    <x v="0"/>
    <s v="Yes"/>
    <x v="0"/>
    <x v="0"/>
    <x v="0"/>
    <x v="0"/>
    <s v="Wi-Fi"/>
    <s v="3G"/>
    <s v="3-6"/>
    <x v="1"/>
    <s v="Computer"/>
    <x v="0"/>
  </r>
  <r>
    <x v="0"/>
    <x v="2"/>
    <x v="2"/>
    <x v="0"/>
    <s v="No"/>
    <x v="0"/>
    <x v="0"/>
    <x v="1"/>
    <x v="1"/>
    <s v="Mobile Data"/>
    <s v="3G"/>
    <s v="1-3"/>
    <x v="0"/>
    <s v="Mobile"/>
    <x v="1"/>
  </r>
  <r>
    <x v="0"/>
    <x v="0"/>
    <x v="0"/>
    <x v="0"/>
    <s v="Yes"/>
    <x v="0"/>
    <x v="1"/>
    <x v="0"/>
    <x v="0"/>
    <s v="Mobile Data"/>
    <s v="3G"/>
    <s v="3-6"/>
    <x v="1"/>
    <s v="Mobile"/>
    <x v="0"/>
  </r>
  <r>
    <x v="0"/>
    <x v="0"/>
    <x v="0"/>
    <x v="1"/>
    <s v="Yes"/>
    <x v="0"/>
    <x v="0"/>
    <x v="0"/>
    <x v="0"/>
    <s v="Mobile Data"/>
    <s v="3G"/>
    <s v="1-3"/>
    <x v="1"/>
    <s v="Mobile"/>
    <x v="0"/>
  </r>
  <r>
    <x v="0"/>
    <x v="0"/>
    <x v="0"/>
    <x v="0"/>
    <s v="No"/>
    <x v="0"/>
    <x v="0"/>
    <x v="0"/>
    <x v="0"/>
    <s v="Wi-Fi"/>
    <s v="4G"/>
    <s v="3-6"/>
    <x v="0"/>
    <s v="Computer"/>
    <x v="0"/>
  </r>
  <r>
    <x v="1"/>
    <x v="1"/>
    <x v="1"/>
    <x v="0"/>
    <s v="No"/>
    <x v="0"/>
    <x v="1"/>
    <x v="0"/>
    <x v="0"/>
    <s v="Wi-Fi"/>
    <s v="4G"/>
    <s v="1-3"/>
    <x v="0"/>
    <s v="Mobile"/>
    <x v="1"/>
  </r>
  <r>
    <x v="0"/>
    <x v="1"/>
    <x v="1"/>
    <x v="1"/>
    <s v="No"/>
    <x v="1"/>
    <x v="0"/>
    <x v="0"/>
    <x v="0"/>
    <s v="Wi-Fi"/>
    <s v="4G"/>
    <s v="1-3"/>
    <x v="0"/>
    <s v="Mobile"/>
    <x v="1"/>
  </r>
  <r>
    <x v="0"/>
    <x v="0"/>
    <x v="0"/>
    <x v="1"/>
    <s v="No"/>
    <x v="1"/>
    <x v="0"/>
    <x v="1"/>
    <x v="1"/>
    <s v="Mobile Data"/>
    <s v="3G"/>
    <s v="1-3"/>
    <x v="0"/>
    <s v="Mobile"/>
    <x v="1"/>
  </r>
  <r>
    <x v="1"/>
    <x v="2"/>
    <x v="2"/>
    <x v="0"/>
    <s v="No"/>
    <x v="0"/>
    <x v="0"/>
    <x v="1"/>
    <x v="1"/>
    <s v="Wi-Fi"/>
    <s v="3G"/>
    <s v="1-3"/>
    <x v="0"/>
    <s v="Mobile"/>
    <x v="0"/>
  </r>
  <r>
    <x v="0"/>
    <x v="2"/>
    <x v="2"/>
    <x v="0"/>
    <s v="No"/>
    <x v="0"/>
    <x v="0"/>
    <x v="0"/>
    <x v="0"/>
    <s v="Mobile Data"/>
    <s v="3G"/>
    <s v="1-3"/>
    <x v="0"/>
    <s v="Mobile"/>
    <x v="0"/>
  </r>
  <r>
    <x v="0"/>
    <x v="1"/>
    <x v="1"/>
    <x v="1"/>
    <s v="No"/>
    <x v="0"/>
    <x v="1"/>
    <x v="0"/>
    <x v="0"/>
    <s v="Wi-Fi"/>
    <s v="4G"/>
    <s v="1-3"/>
    <x v="0"/>
    <s v="Mobile"/>
    <x v="0"/>
  </r>
  <r>
    <x v="1"/>
    <x v="0"/>
    <x v="0"/>
    <x v="0"/>
    <s v="No"/>
    <x v="0"/>
    <x v="0"/>
    <x v="0"/>
    <x v="0"/>
    <s v="Mobile Data"/>
    <s v="4G"/>
    <s v="1-3"/>
    <x v="0"/>
    <s v="Mobile"/>
    <x v="0"/>
  </r>
  <r>
    <x v="0"/>
    <x v="2"/>
    <x v="2"/>
    <x v="0"/>
    <s v="No"/>
    <x v="0"/>
    <x v="0"/>
    <x v="1"/>
    <x v="1"/>
    <s v="Mobile Data"/>
    <s v="3G"/>
    <s v="1-3"/>
    <x v="0"/>
    <s v="Mobile"/>
    <x v="1"/>
  </r>
  <r>
    <x v="0"/>
    <x v="5"/>
    <x v="0"/>
    <x v="1"/>
    <s v="Yes"/>
    <x v="0"/>
    <x v="0"/>
    <x v="2"/>
    <x v="2"/>
    <s v="Wi-Fi"/>
    <s v="4G"/>
    <s v="1-3"/>
    <x v="0"/>
    <s v="Mobile"/>
    <x v="2"/>
  </r>
  <r>
    <x v="1"/>
    <x v="2"/>
    <x v="2"/>
    <x v="0"/>
    <s v="No"/>
    <x v="0"/>
    <x v="0"/>
    <x v="1"/>
    <x v="1"/>
    <s v="Mobile Data"/>
    <s v="3G"/>
    <s v="1-3"/>
    <x v="0"/>
    <s v="Mobile"/>
    <x v="1"/>
  </r>
  <r>
    <x v="0"/>
    <x v="0"/>
    <x v="0"/>
    <x v="0"/>
    <s v="Yes"/>
    <x v="0"/>
    <x v="0"/>
    <x v="0"/>
    <x v="0"/>
    <s v="Mobile Data"/>
    <s v="3G"/>
    <s v="3-6"/>
    <x v="1"/>
    <s v="Mobile"/>
    <x v="1"/>
  </r>
  <r>
    <x v="1"/>
    <x v="1"/>
    <x v="1"/>
    <x v="0"/>
    <s v="No"/>
    <x v="0"/>
    <x v="1"/>
    <x v="0"/>
    <x v="0"/>
    <s v="Wi-Fi"/>
    <s v="4G"/>
    <s v="3-6"/>
    <x v="0"/>
    <s v="Mobile"/>
    <x v="0"/>
  </r>
  <r>
    <x v="0"/>
    <x v="4"/>
    <x v="2"/>
    <x v="0"/>
    <s v="No"/>
    <x v="0"/>
    <x v="0"/>
    <x v="1"/>
    <x v="1"/>
    <s v="Mobile Data"/>
    <s v="4G"/>
    <s v="1-3"/>
    <x v="0"/>
    <s v="Mobile"/>
    <x v="1"/>
  </r>
  <r>
    <x v="0"/>
    <x v="1"/>
    <x v="1"/>
    <x v="1"/>
    <s v="No"/>
    <x v="0"/>
    <x v="0"/>
    <x v="0"/>
    <x v="0"/>
    <s v="Wi-Fi"/>
    <s v="4G"/>
    <s v="1-3"/>
    <x v="0"/>
    <s v="Mobile"/>
    <x v="1"/>
  </r>
  <r>
    <x v="1"/>
    <x v="4"/>
    <x v="2"/>
    <x v="0"/>
    <s v="No"/>
    <x v="0"/>
    <x v="0"/>
    <x v="1"/>
    <x v="1"/>
    <s v="Wi-Fi"/>
    <s v="4G"/>
    <s v="1-3"/>
    <x v="0"/>
    <s v="Mobile"/>
    <x v="0"/>
  </r>
  <r>
    <x v="1"/>
    <x v="1"/>
    <x v="1"/>
    <x v="1"/>
    <s v="No"/>
    <x v="0"/>
    <x v="0"/>
    <x v="0"/>
    <x v="0"/>
    <s v="Wi-Fi"/>
    <s v="4G"/>
    <s v="1-3"/>
    <x v="0"/>
    <s v="Mobile"/>
    <x v="0"/>
  </r>
  <r>
    <x v="1"/>
    <x v="1"/>
    <x v="0"/>
    <x v="1"/>
    <s v="No"/>
    <x v="0"/>
    <x v="0"/>
    <x v="0"/>
    <x v="0"/>
    <s v="Wi-Fi"/>
    <s v="4G"/>
    <s v="1-3"/>
    <x v="1"/>
    <s v="Mobile"/>
    <x v="1"/>
  </r>
  <r>
    <x v="1"/>
    <x v="1"/>
    <x v="1"/>
    <x v="0"/>
    <s v="No"/>
    <x v="0"/>
    <x v="0"/>
    <x v="0"/>
    <x v="0"/>
    <s v="Wi-Fi"/>
    <s v="4G"/>
    <s v="1-3"/>
    <x v="0"/>
    <s v="Mobile"/>
    <x v="0"/>
  </r>
  <r>
    <x v="0"/>
    <x v="0"/>
    <x v="0"/>
    <x v="0"/>
    <s v="No"/>
    <x v="0"/>
    <x v="0"/>
    <x v="1"/>
    <x v="1"/>
    <s v="Mobile Data"/>
    <s v="4G"/>
    <s v="1-3"/>
    <x v="1"/>
    <s v="Mobile"/>
    <x v="2"/>
  </r>
  <r>
    <x v="0"/>
    <x v="2"/>
    <x v="2"/>
    <x v="0"/>
    <s v="Yes"/>
    <x v="0"/>
    <x v="0"/>
    <x v="0"/>
    <x v="0"/>
    <s v="Mobile Data"/>
    <s v="4G"/>
    <s v="1-3"/>
    <x v="0"/>
    <s v="Mobile"/>
    <x v="0"/>
  </r>
  <r>
    <x v="0"/>
    <x v="0"/>
    <x v="0"/>
    <x v="0"/>
    <s v="No"/>
    <x v="0"/>
    <x v="0"/>
    <x v="0"/>
    <x v="0"/>
    <s v="Wi-Fi"/>
    <s v="4G"/>
    <s v="3-6"/>
    <x v="0"/>
    <s v="Mobile"/>
    <x v="0"/>
  </r>
  <r>
    <x v="0"/>
    <x v="2"/>
    <x v="2"/>
    <x v="1"/>
    <s v="No"/>
    <x v="0"/>
    <x v="0"/>
    <x v="0"/>
    <x v="0"/>
    <s v="Mobile Data"/>
    <s v="4G"/>
    <s v="1-3"/>
    <x v="0"/>
    <s v="Mobile"/>
    <x v="0"/>
  </r>
  <r>
    <x v="1"/>
    <x v="2"/>
    <x v="2"/>
    <x v="0"/>
    <s v="No"/>
    <x v="0"/>
    <x v="0"/>
    <x v="0"/>
    <x v="0"/>
    <s v="Mobile Data"/>
    <s v="3G"/>
    <s v="1-3"/>
    <x v="0"/>
    <s v="Mobile"/>
    <x v="0"/>
  </r>
  <r>
    <x v="1"/>
    <x v="3"/>
    <x v="2"/>
    <x v="0"/>
    <s v="No"/>
    <x v="0"/>
    <x v="0"/>
    <x v="0"/>
    <x v="0"/>
    <s v="Mobile Data"/>
    <s v="2G"/>
    <s v="1-3"/>
    <x v="0"/>
    <s v="Mobile"/>
    <x v="1"/>
  </r>
  <r>
    <x v="0"/>
    <x v="2"/>
    <x v="2"/>
    <x v="0"/>
    <s v="No"/>
    <x v="0"/>
    <x v="0"/>
    <x v="0"/>
    <x v="0"/>
    <s v="Mobile Data"/>
    <s v="4G"/>
    <s v="1-3"/>
    <x v="0"/>
    <s v="Mobile"/>
    <x v="0"/>
  </r>
  <r>
    <x v="1"/>
    <x v="1"/>
    <x v="0"/>
    <x v="0"/>
    <s v="Yes"/>
    <x v="0"/>
    <x v="0"/>
    <x v="0"/>
    <x v="0"/>
    <s v="Mobile Data"/>
    <s v="3G"/>
    <s v="1-3"/>
    <x v="0"/>
    <s v="Mobile"/>
    <x v="1"/>
  </r>
  <r>
    <x v="1"/>
    <x v="0"/>
    <x v="0"/>
    <x v="1"/>
    <s v="No"/>
    <x v="1"/>
    <x v="0"/>
    <x v="0"/>
    <x v="0"/>
    <s v="Mobile Data"/>
    <s v="2G"/>
    <s v="1-3"/>
    <x v="0"/>
    <s v="Mobile"/>
    <x v="1"/>
  </r>
  <r>
    <x v="0"/>
    <x v="0"/>
    <x v="0"/>
    <x v="0"/>
    <s v="No"/>
    <x v="1"/>
    <x v="0"/>
    <x v="1"/>
    <x v="1"/>
    <s v="Mobile Data"/>
    <s v="4G"/>
    <s v="1-3"/>
    <x v="1"/>
    <s v="Mobile"/>
    <x v="1"/>
  </r>
  <r>
    <x v="0"/>
    <x v="2"/>
    <x v="2"/>
    <x v="0"/>
    <s v="No"/>
    <x v="0"/>
    <x v="0"/>
    <x v="0"/>
    <x v="0"/>
    <s v="Mobile Data"/>
    <s v="3G"/>
    <s v="1-3"/>
    <x v="0"/>
    <s v="Mobile"/>
    <x v="1"/>
  </r>
  <r>
    <x v="1"/>
    <x v="0"/>
    <x v="0"/>
    <x v="0"/>
    <s v="Yes"/>
    <x v="0"/>
    <x v="1"/>
    <x v="0"/>
    <x v="0"/>
    <s v="Wi-Fi"/>
    <s v="4G"/>
    <s v="1-3"/>
    <x v="0"/>
    <s v="Mobile"/>
    <x v="1"/>
  </r>
  <r>
    <x v="0"/>
    <x v="0"/>
    <x v="0"/>
    <x v="0"/>
    <s v="Yes"/>
    <x v="0"/>
    <x v="1"/>
    <x v="1"/>
    <x v="1"/>
    <s v="Wi-Fi"/>
    <s v="4G"/>
    <s v="1-3"/>
    <x v="1"/>
    <s v="Computer"/>
    <x v="2"/>
  </r>
  <r>
    <x v="0"/>
    <x v="0"/>
    <x v="0"/>
    <x v="0"/>
    <s v="No"/>
    <x v="1"/>
    <x v="0"/>
    <x v="0"/>
    <x v="0"/>
    <s v="Mobile Data"/>
    <s v="4G"/>
    <s v="1-3"/>
    <x v="1"/>
    <s v="Mobile"/>
    <x v="0"/>
  </r>
  <r>
    <x v="0"/>
    <x v="0"/>
    <x v="0"/>
    <x v="0"/>
    <s v="Yes"/>
    <x v="0"/>
    <x v="1"/>
    <x v="0"/>
    <x v="0"/>
    <s v="Mobile Data"/>
    <s v="3G"/>
    <s v="3-6"/>
    <x v="1"/>
    <s v="Mobile"/>
    <x v="0"/>
  </r>
  <r>
    <x v="0"/>
    <x v="2"/>
    <x v="2"/>
    <x v="0"/>
    <s v="No"/>
    <x v="0"/>
    <x v="0"/>
    <x v="1"/>
    <x v="1"/>
    <s v="Mobile Data"/>
    <s v="4G"/>
    <s v="1-3"/>
    <x v="0"/>
    <s v="Mobile"/>
    <x v="0"/>
  </r>
  <r>
    <x v="0"/>
    <x v="2"/>
    <x v="2"/>
    <x v="0"/>
    <s v="No"/>
    <x v="0"/>
    <x v="0"/>
    <x v="0"/>
    <x v="0"/>
    <s v="Mobile Data"/>
    <s v="4G"/>
    <s v="1-3"/>
    <x v="0"/>
    <s v="Mobile"/>
    <x v="0"/>
  </r>
  <r>
    <x v="0"/>
    <x v="2"/>
    <x v="2"/>
    <x v="0"/>
    <s v="No"/>
    <x v="0"/>
    <x v="0"/>
    <x v="0"/>
    <x v="0"/>
    <s v="Wi-Fi"/>
    <s v="4G"/>
    <s v="1-3"/>
    <x v="0"/>
    <s v="Mobile"/>
    <x v="0"/>
  </r>
  <r>
    <x v="1"/>
    <x v="4"/>
    <x v="2"/>
    <x v="0"/>
    <s v="No"/>
    <x v="0"/>
    <x v="0"/>
    <x v="0"/>
    <x v="0"/>
    <s v="Mobile Data"/>
    <s v="4G"/>
    <s v="1-3"/>
    <x v="0"/>
    <s v="Mobile"/>
    <x v="0"/>
  </r>
  <r>
    <x v="1"/>
    <x v="0"/>
    <x v="0"/>
    <x v="1"/>
    <s v="No"/>
    <x v="0"/>
    <x v="0"/>
    <x v="0"/>
    <x v="0"/>
    <s v="Mobile Data"/>
    <s v="4G"/>
    <s v="1-3"/>
    <x v="1"/>
    <s v="Mobile"/>
    <x v="0"/>
  </r>
  <r>
    <x v="1"/>
    <x v="4"/>
    <x v="2"/>
    <x v="1"/>
    <s v="No"/>
    <x v="0"/>
    <x v="0"/>
    <x v="2"/>
    <x v="2"/>
    <s v="Mobile Data"/>
    <s v="4G"/>
    <s v="1-3"/>
    <x v="1"/>
    <s v="Mobile"/>
    <x v="1"/>
  </r>
  <r>
    <x v="0"/>
    <x v="2"/>
    <x v="2"/>
    <x v="0"/>
    <s v="No"/>
    <x v="0"/>
    <x v="0"/>
    <x v="1"/>
    <x v="1"/>
    <s v="Mobile Data"/>
    <s v="4G"/>
    <s v="1-3"/>
    <x v="0"/>
    <s v="Mobile"/>
    <x v="0"/>
  </r>
  <r>
    <x v="0"/>
    <x v="0"/>
    <x v="0"/>
    <x v="0"/>
    <s v="No"/>
    <x v="0"/>
    <x v="0"/>
    <x v="2"/>
    <x v="2"/>
    <s v="Wi-Fi"/>
    <s v="4G"/>
    <s v="3-6"/>
    <x v="0"/>
    <s v="Tablet"/>
    <x v="2"/>
  </r>
  <r>
    <x v="1"/>
    <x v="1"/>
    <x v="1"/>
    <x v="1"/>
    <s v="No"/>
    <x v="1"/>
    <x v="1"/>
    <x v="0"/>
    <x v="0"/>
    <s v="Mobile Data"/>
    <s v="4G"/>
    <s v="1-3"/>
    <x v="0"/>
    <s v="Mobile"/>
    <x v="0"/>
  </r>
  <r>
    <x v="0"/>
    <x v="2"/>
    <x v="2"/>
    <x v="0"/>
    <s v="No"/>
    <x v="0"/>
    <x v="0"/>
    <x v="0"/>
    <x v="0"/>
    <s v="Mobile Data"/>
    <s v="4G"/>
    <s v="1-3"/>
    <x v="0"/>
    <s v="Mobile"/>
    <x v="0"/>
  </r>
  <r>
    <x v="0"/>
    <x v="2"/>
    <x v="2"/>
    <x v="0"/>
    <s v="No"/>
    <x v="0"/>
    <x v="0"/>
    <x v="0"/>
    <x v="0"/>
    <s v="Wi-Fi"/>
    <s v="4G"/>
    <s v="1-3"/>
    <x v="0"/>
    <s v="Mobile"/>
    <x v="0"/>
  </r>
  <r>
    <x v="0"/>
    <x v="0"/>
    <x v="0"/>
    <x v="0"/>
    <s v="No"/>
    <x v="0"/>
    <x v="0"/>
    <x v="2"/>
    <x v="2"/>
    <s v="Wi-Fi"/>
    <s v="4G"/>
    <s v="3-6"/>
    <x v="0"/>
    <s v="Computer"/>
    <x v="2"/>
  </r>
  <r>
    <x v="0"/>
    <x v="0"/>
    <x v="0"/>
    <x v="0"/>
    <s v="Yes"/>
    <x v="0"/>
    <x v="1"/>
    <x v="0"/>
    <x v="0"/>
    <s v="Mobile Data"/>
    <s v="3G"/>
    <s v="3-6"/>
    <x v="1"/>
    <s v="Mobile"/>
    <x v="0"/>
  </r>
  <r>
    <x v="0"/>
    <x v="4"/>
    <x v="2"/>
    <x v="0"/>
    <s v="No"/>
    <x v="0"/>
    <x v="0"/>
    <x v="0"/>
    <x v="0"/>
    <s v="Wi-Fi"/>
    <s v="4G"/>
    <s v="1-3"/>
    <x v="0"/>
    <s v="Mobile"/>
    <x v="1"/>
  </r>
  <r>
    <x v="1"/>
    <x v="4"/>
    <x v="2"/>
    <x v="0"/>
    <s v="No"/>
    <x v="0"/>
    <x v="0"/>
    <x v="1"/>
    <x v="1"/>
    <s v="Mobile Data"/>
    <s v="4G"/>
    <s v="1-3"/>
    <x v="0"/>
    <s v="Mobile"/>
    <x v="0"/>
  </r>
  <r>
    <x v="0"/>
    <x v="0"/>
    <x v="0"/>
    <x v="1"/>
    <s v="No"/>
    <x v="1"/>
    <x v="1"/>
    <x v="1"/>
    <x v="1"/>
    <s v="Mobile Data"/>
    <s v="4G"/>
    <s v="3-6"/>
    <x v="0"/>
    <s v="Mobile"/>
    <x v="0"/>
  </r>
  <r>
    <x v="1"/>
    <x v="1"/>
    <x v="2"/>
    <x v="0"/>
    <s v="No"/>
    <x v="0"/>
    <x v="0"/>
    <x v="0"/>
    <x v="0"/>
    <s v="Wi-Fi"/>
    <s v="4G"/>
    <s v="1-3"/>
    <x v="0"/>
    <s v="Computer"/>
    <x v="1"/>
  </r>
  <r>
    <x v="0"/>
    <x v="1"/>
    <x v="1"/>
    <x v="1"/>
    <s v="Yes"/>
    <x v="0"/>
    <x v="0"/>
    <x v="0"/>
    <x v="0"/>
    <s v="Wi-Fi"/>
    <s v="4G"/>
    <s v="1-3"/>
    <x v="1"/>
    <s v="Tablet"/>
    <x v="0"/>
  </r>
  <r>
    <x v="0"/>
    <x v="2"/>
    <x v="2"/>
    <x v="0"/>
    <s v="No"/>
    <x v="0"/>
    <x v="0"/>
    <x v="2"/>
    <x v="2"/>
    <s v="Mobile Data"/>
    <s v="3G"/>
    <s v="1-3"/>
    <x v="0"/>
    <s v="Mobile"/>
    <x v="0"/>
  </r>
  <r>
    <x v="0"/>
    <x v="0"/>
    <x v="0"/>
    <x v="0"/>
    <s v="No"/>
    <x v="0"/>
    <x v="0"/>
    <x v="0"/>
    <x v="0"/>
    <s v="Wi-Fi"/>
    <s v="4G"/>
    <s v="3-6"/>
    <x v="0"/>
    <s v="Tablet"/>
    <x v="0"/>
  </r>
  <r>
    <x v="0"/>
    <x v="0"/>
    <x v="0"/>
    <x v="1"/>
    <s v="Yes"/>
    <x v="0"/>
    <x v="0"/>
    <x v="0"/>
    <x v="0"/>
    <s v="Mobile Data"/>
    <s v="3G"/>
    <s v="1-3"/>
    <x v="1"/>
    <s v="Mobile"/>
    <x v="0"/>
  </r>
  <r>
    <x v="1"/>
    <x v="4"/>
    <x v="2"/>
    <x v="0"/>
    <s v="No"/>
    <x v="0"/>
    <x v="0"/>
    <x v="1"/>
    <x v="1"/>
    <s v="Mobile Data"/>
    <s v="4G"/>
    <s v="1-3"/>
    <x v="0"/>
    <s v="Mobile"/>
    <x v="0"/>
  </r>
  <r>
    <x v="1"/>
    <x v="1"/>
    <x v="1"/>
    <x v="0"/>
    <s v="No"/>
    <x v="1"/>
    <x v="0"/>
    <x v="0"/>
    <x v="0"/>
    <s v="Wi-Fi"/>
    <s v="4G"/>
    <s v="1-3"/>
    <x v="0"/>
    <s v="Mobile"/>
    <x v="1"/>
  </r>
  <r>
    <x v="0"/>
    <x v="2"/>
    <x v="2"/>
    <x v="0"/>
    <s v="No"/>
    <x v="0"/>
    <x v="0"/>
    <x v="1"/>
    <x v="1"/>
    <s v="Mobile Data"/>
    <s v="3G"/>
    <s v="1-3"/>
    <x v="0"/>
    <s v="Mobile"/>
    <x v="0"/>
  </r>
  <r>
    <x v="0"/>
    <x v="2"/>
    <x v="2"/>
    <x v="0"/>
    <s v="No"/>
    <x v="0"/>
    <x v="1"/>
    <x v="0"/>
    <x v="0"/>
    <s v="Wi-Fi"/>
    <s v="4G"/>
    <s v="1-3"/>
    <x v="0"/>
    <s v="Mobile"/>
    <x v="0"/>
  </r>
  <r>
    <x v="1"/>
    <x v="1"/>
    <x v="1"/>
    <x v="0"/>
    <s v="No"/>
    <x v="0"/>
    <x v="0"/>
    <x v="0"/>
    <x v="0"/>
    <s v="Wi-Fi"/>
    <s v="4G"/>
    <s v="1-3"/>
    <x v="0"/>
    <s v="Mobile"/>
    <x v="0"/>
  </r>
  <r>
    <x v="1"/>
    <x v="2"/>
    <x v="2"/>
    <x v="0"/>
    <s v="No"/>
    <x v="0"/>
    <x v="0"/>
    <x v="1"/>
    <x v="1"/>
    <s v="Mobile Data"/>
    <s v="3G"/>
    <s v="1-3"/>
    <x v="0"/>
    <s v="Mobile"/>
    <x v="1"/>
  </r>
  <r>
    <x v="0"/>
    <x v="0"/>
    <x v="0"/>
    <x v="0"/>
    <s v="No"/>
    <x v="0"/>
    <x v="0"/>
    <x v="0"/>
    <x v="0"/>
    <s v="Wi-Fi"/>
    <s v="4G"/>
    <s v="3-6"/>
    <x v="0"/>
    <s v="Tablet"/>
    <x v="0"/>
  </r>
  <r>
    <x v="1"/>
    <x v="1"/>
    <x v="1"/>
    <x v="0"/>
    <s v="No"/>
    <x v="0"/>
    <x v="1"/>
    <x v="0"/>
    <x v="0"/>
    <s v="Wi-Fi"/>
    <s v="4G"/>
    <s v="1-3"/>
    <x v="0"/>
    <s v="Mobile"/>
    <x v="1"/>
  </r>
  <r>
    <x v="1"/>
    <x v="2"/>
    <x v="2"/>
    <x v="0"/>
    <s v="No"/>
    <x v="0"/>
    <x v="0"/>
    <x v="1"/>
    <x v="1"/>
    <s v="Mobile Data"/>
    <s v="3G"/>
    <s v="1-3"/>
    <x v="0"/>
    <s v="Mobile"/>
    <x v="1"/>
  </r>
  <r>
    <x v="0"/>
    <x v="2"/>
    <x v="2"/>
    <x v="0"/>
    <s v="No"/>
    <x v="0"/>
    <x v="0"/>
    <x v="2"/>
    <x v="2"/>
    <s v="Mobile Data"/>
    <s v="3G"/>
    <s v="1-3"/>
    <x v="0"/>
    <s v="Mobile"/>
    <x v="0"/>
  </r>
  <r>
    <x v="1"/>
    <x v="4"/>
    <x v="2"/>
    <x v="0"/>
    <s v="No"/>
    <x v="0"/>
    <x v="0"/>
    <x v="0"/>
    <x v="0"/>
    <s v="Mobile Data"/>
    <s v="4G"/>
    <s v="1-3"/>
    <x v="0"/>
    <s v="Mobile"/>
    <x v="0"/>
  </r>
  <r>
    <x v="1"/>
    <x v="2"/>
    <x v="2"/>
    <x v="0"/>
    <s v="No"/>
    <x v="0"/>
    <x v="0"/>
    <x v="1"/>
    <x v="1"/>
    <s v="Mobile Data"/>
    <s v="3G"/>
    <s v="1-3"/>
    <x v="0"/>
    <s v="Mobile"/>
    <x v="1"/>
  </r>
  <r>
    <x v="1"/>
    <x v="1"/>
    <x v="1"/>
    <x v="0"/>
    <s v="No"/>
    <x v="1"/>
    <x v="0"/>
    <x v="0"/>
    <x v="0"/>
    <s v="Mobile Data"/>
    <s v="3G"/>
    <s v="3-6"/>
    <x v="1"/>
    <s v="Mobile"/>
    <x v="1"/>
  </r>
  <r>
    <x v="0"/>
    <x v="0"/>
    <x v="0"/>
    <x v="1"/>
    <s v="Yes"/>
    <x v="1"/>
    <x v="1"/>
    <x v="0"/>
    <x v="0"/>
    <s v="Mobile Data"/>
    <s v="3G"/>
    <s v="1-3"/>
    <x v="0"/>
    <s v="Mobile"/>
    <x v="0"/>
  </r>
  <r>
    <x v="1"/>
    <x v="4"/>
    <x v="2"/>
    <x v="0"/>
    <s v="No"/>
    <x v="0"/>
    <x v="0"/>
    <x v="1"/>
    <x v="1"/>
    <s v="Mobile Data"/>
    <s v="4G"/>
    <s v="1-3"/>
    <x v="0"/>
    <s v="Mobile"/>
    <x v="0"/>
  </r>
  <r>
    <x v="0"/>
    <x v="2"/>
    <x v="2"/>
    <x v="1"/>
    <s v="No"/>
    <x v="0"/>
    <x v="0"/>
    <x v="0"/>
    <x v="0"/>
    <s v="Wi-Fi"/>
    <s v="4G"/>
    <s v="1-3"/>
    <x v="0"/>
    <s v="Mobile"/>
    <x v="0"/>
  </r>
  <r>
    <x v="0"/>
    <x v="0"/>
    <x v="0"/>
    <x v="0"/>
    <s v="No"/>
    <x v="1"/>
    <x v="0"/>
    <x v="0"/>
    <x v="0"/>
    <s v="Mobile Data"/>
    <s v="4G"/>
    <s v="1-3"/>
    <x v="0"/>
    <s v="Mobile"/>
    <x v="0"/>
  </r>
  <r>
    <x v="1"/>
    <x v="2"/>
    <x v="2"/>
    <x v="0"/>
    <s v="No"/>
    <x v="0"/>
    <x v="0"/>
    <x v="0"/>
    <x v="0"/>
    <s v="Mobile Data"/>
    <s v="3G"/>
    <s v="1-3"/>
    <x v="0"/>
    <s v="Mobile"/>
    <x v="0"/>
  </r>
  <r>
    <x v="0"/>
    <x v="0"/>
    <x v="0"/>
    <x v="1"/>
    <s v="Yes"/>
    <x v="0"/>
    <x v="0"/>
    <x v="0"/>
    <x v="0"/>
    <s v="Wi-Fi"/>
    <s v="3G"/>
    <s v="1-3"/>
    <x v="0"/>
    <s v="Mobile"/>
    <x v="1"/>
  </r>
  <r>
    <x v="1"/>
    <x v="0"/>
    <x v="0"/>
    <x v="0"/>
    <s v="No"/>
    <x v="0"/>
    <x v="1"/>
    <x v="1"/>
    <x v="1"/>
    <s v="Wi-Fi"/>
    <s v="4G"/>
    <s v="3-6"/>
    <x v="0"/>
    <s v="Mobile"/>
    <x v="1"/>
  </r>
  <r>
    <x v="1"/>
    <x v="0"/>
    <x v="0"/>
    <x v="0"/>
    <s v="Yes"/>
    <x v="1"/>
    <x v="0"/>
    <x v="0"/>
    <x v="0"/>
    <s v="Mobile Data"/>
    <s v="3G"/>
    <s v="1-3"/>
    <x v="1"/>
    <s v="Mobile"/>
    <x v="0"/>
  </r>
  <r>
    <x v="1"/>
    <x v="1"/>
    <x v="1"/>
    <x v="0"/>
    <s v="No"/>
    <x v="0"/>
    <x v="0"/>
    <x v="0"/>
    <x v="0"/>
    <s v="Wi-Fi"/>
    <s v="4G"/>
    <s v="3-6"/>
    <x v="0"/>
    <s v="Mobile"/>
    <x v="0"/>
  </r>
  <r>
    <x v="0"/>
    <x v="0"/>
    <x v="0"/>
    <x v="0"/>
    <s v="Yes"/>
    <x v="0"/>
    <x v="0"/>
    <x v="0"/>
    <x v="0"/>
    <s v="Wi-Fi"/>
    <s v="4G"/>
    <s v="1-3"/>
    <x v="1"/>
    <s v="Mobile"/>
    <x v="0"/>
  </r>
  <r>
    <x v="0"/>
    <x v="0"/>
    <x v="0"/>
    <x v="0"/>
    <s v="No"/>
    <x v="0"/>
    <x v="0"/>
    <x v="0"/>
    <x v="0"/>
    <s v="Mobile Data"/>
    <s v="4G"/>
    <s v="1-3"/>
    <x v="0"/>
    <s v="Mobile"/>
    <x v="1"/>
  </r>
  <r>
    <x v="0"/>
    <x v="1"/>
    <x v="1"/>
    <x v="1"/>
    <s v="No"/>
    <x v="0"/>
    <x v="0"/>
    <x v="0"/>
    <x v="0"/>
    <s v="Wi-Fi"/>
    <s v="4G"/>
    <s v="1-3"/>
    <x v="0"/>
    <s v="Mobile"/>
    <x v="1"/>
  </r>
  <r>
    <x v="0"/>
    <x v="2"/>
    <x v="2"/>
    <x v="0"/>
    <s v="No"/>
    <x v="0"/>
    <x v="0"/>
    <x v="0"/>
    <x v="0"/>
    <s v="Mobile Data"/>
    <s v="4G"/>
    <s v="1-3"/>
    <x v="0"/>
    <s v="Mobile"/>
    <x v="0"/>
  </r>
  <r>
    <x v="1"/>
    <x v="4"/>
    <x v="2"/>
    <x v="0"/>
    <s v="No"/>
    <x v="0"/>
    <x v="0"/>
    <x v="0"/>
    <x v="0"/>
    <s v="Mobile Data"/>
    <s v="4G"/>
    <s v="1-3"/>
    <x v="0"/>
    <s v="Mobile"/>
    <x v="0"/>
  </r>
  <r>
    <x v="1"/>
    <x v="0"/>
    <x v="1"/>
    <x v="1"/>
    <s v="Yes"/>
    <x v="0"/>
    <x v="0"/>
    <x v="0"/>
    <x v="0"/>
    <s v="Mobile Data"/>
    <s v="4G"/>
    <s v="1-3"/>
    <x v="0"/>
    <s v="Mobile"/>
    <x v="0"/>
  </r>
  <r>
    <x v="1"/>
    <x v="2"/>
    <x v="2"/>
    <x v="0"/>
    <s v="No"/>
    <x v="0"/>
    <x v="0"/>
    <x v="0"/>
    <x v="0"/>
    <s v="Mobile Data"/>
    <s v="4G"/>
    <s v="1-3"/>
    <x v="0"/>
    <s v="Mobile"/>
    <x v="0"/>
  </r>
  <r>
    <x v="0"/>
    <x v="1"/>
    <x v="2"/>
    <x v="1"/>
    <s v="No"/>
    <x v="0"/>
    <x v="0"/>
    <x v="0"/>
    <x v="0"/>
    <s v="Wi-Fi"/>
    <s v="4G"/>
    <s v="1-3"/>
    <x v="0"/>
    <s v="Mobile"/>
    <x v="0"/>
  </r>
  <r>
    <x v="1"/>
    <x v="0"/>
    <x v="0"/>
    <x v="0"/>
    <s v="Yes"/>
    <x v="0"/>
    <x v="0"/>
    <x v="0"/>
    <x v="0"/>
    <s v="Wi-Fi"/>
    <s v="3G"/>
    <s v="3-6"/>
    <x v="1"/>
    <s v="Computer"/>
    <x v="1"/>
  </r>
  <r>
    <x v="0"/>
    <x v="0"/>
    <x v="0"/>
    <x v="0"/>
    <s v="Yes"/>
    <x v="1"/>
    <x v="1"/>
    <x v="1"/>
    <x v="1"/>
    <s v="Mobile Data"/>
    <s v="3G"/>
    <s v="1-3"/>
    <x v="1"/>
    <s v="Mobile"/>
    <x v="0"/>
  </r>
  <r>
    <x v="0"/>
    <x v="3"/>
    <x v="2"/>
    <x v="0"/>
    <s v="No"/>
    <x v="0"/>
    <x v="0"/>
    <x v="2"/>
    <x v="2"/>
    <s v="Wi-Fi"/>
    <s v="4G"/>
    <s v="1-3"/>
    <x v="0"/>
    <s v="Mobile"/>
    <x v="0"/>
  </r>
  <r>
    <x v="0"/>
    <x v="2"/>
    <x v="2"/>
    <x v="0"/>
    <s v="No"/>
    <x v="0"/>
    <x v="0"/>
    <x v="1"/>
    <x v="1"/>
    <s v="Mobile Data"/>
    <s v="3G"/>
    <s v="1-3"/>
    <x v="0"/>
    <s v="Mobile"/>
    <x v="1"/>
  </r>
  <r>
    <x v="0"/>
    <x v="2"/>
    <x v="2"/>
    <x v="0"/>
    <s v="No"/>
    <x v="0"/>
    <x v="0"/>
    <x v="1"/>
    <x v="1"/>
    <s v="Mobile Data"/>
    <s v="4G"/>
    <s v="3-6"/>
    <x v="0"/>
    <s v="Mobile"/>
    <x v="0"/>
  </r>
  <r>
    <x v="1"/>
    <x v="4"/>
    <x v="2"/>
    <x v="0"/>
    <s v="No"/>
    <x v="0"/>
    <x v="0"/>
    <x v="1"/>
    <x v="1"/>
    <s v="Mobile Data"/>
    <s v="4G"/>
    <s v="1-3"/>
    <x v="0"/>
    <s v="Mobile"/>
    <x v="0"/>
  </r>
  <r>
    <x v="1"/>
    <x v="1"/>
    <x v="1"/>
    <x v="0"/>
    <s v="No"/>
    <x v="0"/>
    <x v="1"/>
    <x v="0"/>
    <x v="0"/>
    <s v="Wi-Fi"/>
    <s v="4G"/>
    <s v="3-6"/>
    <x v="0"/>
    <s v="Mobile"/>
    <x v="0"/>
  </r>
  <r>
    <x v="0"/>
    <x v="0"/>
    <x v="0"/>
    <x v="0"/>
    <s v="No"/>
    <x v="0"/>
    <x v="0"/>
    <x v="0"/>
    <x v="0"/>
    <s v="Wi-Fi"/>
    <s v="4G"/>
    <s v="3-6"/>
    <x v="1"/>
    <s v="Computer"/>
    <x v="0"/>
  </r>
  <r>
    <x v="0"/>
    <x v="2"/>
    <x v="2"/>
    <x v="0"/>
    <s v="No"/>
    <x v="0"/>
    <x v="0"/>
    <x v="0"/>
    <x v="0"/>
    <s v="Mobile Data"/>
    <s v="4G"/>
    <s v="1-3"/>
    <x v="0"/>
    <s v="Mobile"/>
    <x v="0"/>
  </r>
  <r>
    <x v="0"/>
    <x v="1"/>
    <x v="1"/>
    <x v="1"/>
    <s v="Yes"/>
    <x v="0"/>
    <x v="0"/>
    <x v="0"/>
    <x v="0"/>
    <s v="Mobile Data"/>
    <s v="4G"/>
    <s v="1-3"/>
    <x v="0"/>
    <s v="Mobile"/>
    <x v="0"/>
  </r>
  <r>
    <x v="1"/>
    <x v="2"/>
    <x v="2"/>
    <x v="0"/>
    <s v="No"/>
    <x v="0"/>
    <x v="0"/>
    <x v="0"/>
    <x v="0"/>
    <s v="Mobile Data"/>
    <s v="3G"/>
    <s v="1-3"/>
    <x v="0"/>
    <s v="Mobile"/>
    <x v="0"/>
  </r>
  <r>
    <x v="1"/>
    <x v="3"/>
    <x v="2"/>
    <x v="0"/>
    <s v="No"/>
    <x v="0"/>
    <x v="0"/>
    <x v="0"/>
    <x v="0"/>
    <s v="Mobile Data"/>
    <s v="3G"/>
    <s v="1-3"/>
    <x v="0"/>
    <s v="Mobile"/>
    <x v="0"/>
  </r>
  <r>
    <x v="0"/>
    <x v="2"/>
    <x v="2"/>
    <x v="0"/>
    <s v="No"/>
    <x v="0"/>
    <x v="0"/>
    <x v="0"/>
    <x v="0"/>
    <s v="Mobile Data"/>
    <s v="4G"/>
    <s v="1-3"/>
    <x v="0"/>
    <s v="Mobile"/>
    <x v="0"/>
  </r>
  <r>
    <x v="0"/>
    <x v="2"/>
    <x v="2"/>
    <x v="0"/>
    <s v="No"/>
    <x v="0"/>
    <x v="0"/>
    <x v="0"/>
    <x v="0"/>
    <s v="Mobile Data"/>
    <s v="3G"/>
    <s v="1-3"/>
    <x v="0"/>
    <s v="Mobile"/>
    <x v="0"/>
  </r>
  <r>
    <x v="1"/>
    <x v="3"/>
    <x v="2"/>
    <x v="0"/>
    <s v="No"/>
    <x v="0"/>
    <x v="0"/>
    <x v="1"/>
    <x v="1"/>
    <s v="Mobile Data"/>
    <s v="3G"/>
    <s v="1-3"/>
    <x v="0"/>
    <s v="Mobile"/>
    <x v="2"/>
  </r>
  <r>
    <x v="0"/>
    <x v="0"/>
    <x v="0"/>
    <x v="0"/>
    <s v="Yes"/>
    <x v="0"/>
    <x v="0"/>
    <x v="0"/>
    <x v="0"/>
    <s v="Wi-Fi"/>
    <s v="4G"/>
    <s v="3-6"/>
    <x v="0"/>
    <s v="Computer"/>
    <x v="1"/>
  </r>
  <r>
    <x v="0"/>
    <x v="2"/>
    <x v="2"/>
    <x v="0"/>
    <s v="No"/>
    <x v="0"/>
    <x v="0"/>
    <x v="0"/>
    <x v="0"/>
    <s v="Mobile Data"/>
    <s v="4G"/>
    <s v="1-3"/>
    <x v="0"/>
    <s v="Mobile"/>
    <x v="0"/>
  </r>
  <r>
    <x v="0"/>
    <x v="0"/>
    <x v="0"/>
    <x v="0"/>
    <s v="Yes"/>
    <x v="0"/>
    <x v="1"/>
    <x v="1"/>
    <x v="1"/>
    <s v="Mobile Data"/>
    <s v="3G"/>
    <s v="1-3"/>
    <x v="1"/>
    <s v="Mobile"/>
    <x v="1"/>
  </r>
  <r>
    <x v="0"/>
    <x v="0"/>
    <x v="0"/>
    <x v="0"/>
    <s v="No"/>
    <x v="0"/>
    <x v="0"/>
    <x v="2"/>
    <x v="2"/>
    <s v="Wi-Fi"/>
    <s v="4G"/>
    <s v="3-6"/>
    <x v="0"/>
    <s v="Computer"/>
    <x v="2"/>
  </r>
  <r>
    <x v="1"/>
    <x v="1"/>
    <x v="1"/>
    <x v="1"/>
    <s v="No"/>
    <x v="0"/>
    <x v="0"/>
    <x v="0"/>
    <x v="0"/>
    <s v="Mobile Data"/>
    <s v="3G"/>
    <s v="1-3"/>
    <x v="0"/>
    <s v="Mobile"/>
    <x v="1"/>
  </r>
  <r>
    <x v="1"/>
    <x v="2"/>
    <x v="2"/>
    <x v="0"/>
    <s v="No"/>
    <x v="0"/>
    <x v="0"/>
    <x v="0"/>
    <x v="0"/>
    <s v="Mobile Data"/>
    <s v="3G"/>
    <s v="1-3"/>
    <x v="0"/>
    <s v="Mobile"/>
    <x v="0"/>
  </r>
  <r>
    <x v="1"/>
    <x v="1"/>
    <x v="1"/>
    <x v="1"/>
    <s v="No"/>
    <x v="0"/>
    <x v="0"/>
    <x v="0"/>
    <x v="0"/>
    <s v="Wi-Fi"/>
    <s v="3G"/>
    <s v="1-3"/>
    <x v="0"/>
    <s v="Mobile"/>
    <x v="0"/>
  </r>
  <r>
    <x v="1"/>
    <x v="1"/>
    <x v="2"/>
    <x v="0"/>
    <s v="No"/>
    <x v="0"/>
    <x v="0"/>
    <x v="0"/>
    <x v="0"/>
    <s v="Wi-Fi"/>
    <s v="4G"/>
    <s v="1-3"/>
    <x v="0"/>
    <s v="Mobile"/>
    <x v="1"/>
  </r>
  <r>
    <x v="0"/>
    <x v="1"/>
    <x v="2"/>
    <x v="1"/>
    <s v="No"/>
    <x v="0"/>
    <x v="0"/>
    <x v="0"/>
    <x v="0"/>
    <s v="Wi-Fi"/>
    <s v="4G"/>
    <s v="1-3"/>
    <x v="0"/>
    <s v="Mobile"/>
    <x v="0"/>
  </r>
  <r>
    <x v="0"/>
    <x v="0"/>
    <x v="0"/>
    <x v="0"/>
    <s v="Yes"/>
    <x v="0"/>
    <x v="1"/>
    <x v="0"/>
    <x v="0"/>
    <s v="Mobile Data"/>
    <s v="3G"/>
    <s v="3-6"/>
    <x v="1"/>
    <s v="Mobile"/>
    <x v="0"/>
  </r>
  <r>
    <x v="1"/>
    <x v="1"/>
    <x v="0"/>
    <x v="1"/>
    <s v="No"/>
    <x v="0"/>
    <x v="0"/>
    <x v="0"/>
    <x v="0"/>
    <s v="Wi-Fi"/>
    <s v="4G"/>
    <s v="1-3"/>
    <x v="1"/>
    <s v="Mobile"/>
    <x v="1"/>
  </r>
  <r>
    <x v="0"/>
    <x v="5"/>
    <x v="0"/>
    <x v="0"/>
    <s v="Yes"/>
    <x v="0"/>
    <x v="0"/>
    <x v="0"/>
    <x v="0"/>
    <s v="Wi-Fi"/>
    <s v="3G"/>
    <s v="1-3"/>
    <x v="1"/>
    <s v="Mobile"/>
    <x v="0"/>
  </r>
  <r>
    <x v="0"/>
    <x v="0"/>
    <x v="1"/>
    <x v="1"/>
    <s v="Yes"/>
    <x v="0"/>
    <x v="0"/>
    <x v="0"/>
    <x v="0"/>
    <s v="Mobile Data"/>
    <s v="4G"/>
    <s v="1-3"/>
    <x v="0"/>
    <s v="Mobile"/>
    <x v="0"/>
  </r>
  <r>
    <x v="0"/>
    <x v="0"/>
    <x v="0"/>
    <x v="1"/>
    <s v="Yes"/>
    <x v="0"/>
    <x v="0"/>
    <x v="0"/>
    <x v="0"/>
    <s v="Mobile Data"/>
    <s v="3G"/>
    <s v="1-3"/>
    <x v="1"/>
    <s v="Mobile"/>
    <x v="0"/>
  </r>
  <r>
    <x v="1"/>
    <x v="4"/>
    <x v="2"/>
    <x v="0"/>
    <s v="No"/>
    <x v="0"/>
    <x v="0"/>
    <x v="1"/>
    <x v="1"/>
    <s v="Mobile Data"/>
    <s v="4G"/>
    <s v="1-3"/>
    <x v="0"/>
    <s v="Mobile"/>
    <x v="0"/>
  </r>
  <r>
    <x v="1"/>
    <x v="5"/>
    <x v="0"/>
    <x v="1"/>
    <s v="No"/>
    <x v="0"/>
    <x v="0"/>
    <x v="0"/>
    <x v="0"/>
    <s v="Wi-Fi"/>
    <s v="4G"/>
    <s v="1-3"/>
    <x v="0"/>
    <s v="Mobile"/>
    <x v="1"/>
  </r>
  <r>
    <x v="0"/>
    <x v="2"/>
    <x v="2"/>
    <x v="0"/>
    <s v="No"/>
    <x v="0"/>
    <x v="0"/>
    <x v="0"/>
    <x v="0"/>
    <s v="Mobile Data"/>
    <s v="3G"/>
    <s v="1-3"/>
    <x v="0"/>
    <s v="Mobile"/>
    <x v="1"/>
  </r>
  <r>
    <x v="0"/>
    <x v="0"/>
    <x v="0"/>
    <x v="0"/>
    <s v="Yes"/>
    <x v="1"/>
    <x v="0"/>
    <x v="0"/>
    <x v="0"/>
    <s v="Wi-Fi"/>
    <s v="4G"/>
    <s v="3-6"/>
    <x v="1"/>
    <s v="Computer"/>
    <x v="0"/>
  </r>
  <r>
    <x v="0"/>
    <x v="1"/>
    <x v="1"/>
    <x v="1"/>
    <s v="No"/>
    <x v="0"/>
    <x v="0"/>
    <x v="0"/>
    <x v="0"/>
    <s v="Wi-Fi"/>
    <s v="3G"/>
    <s v="1-3"/>
    <x v="1"/>
    <s v="Mobile"/>
    <x v="0"/>
  </r>
  <r>
    <x v="0"/>
    <x v="0"/>
    <x v="0"/>
    <x v="1"/>
    <s v="Yes"/>
    <x v="1"/>
    <x v="1"/>
    <x v="0"/>
    <x v="0"/>
    <s v="Mobile Data"/>
    <s v="3G"/>
    <s v="1-3"/>
    <x v="0"/>
    <s v="Mobile"/>
    <x v="0"/>
  </r>
  <r>
    <x v="0"/>
    <x v="2"/>
    <x v="2"/>
    <x v="0"/>
    <s v="No"/>
    <x v="0"/>
    <x v="0"/>
    <x v="0"/>
    <x v="0"/>
    <s v="Mobile Data"/>
    <s v="3G"/>
    <s v="1-3"/>
    <x v="0"/>
    <s v="Mobile"/>
    <x v="0"/>
  </r>
  <r>
    <x v="0"/>
    <x v="2"/>
    <x v="2"/>
    <x v="0"/>
    <s v="No"/>
    <x v="0"/>
    <x v="1"/>
    <x v="0"/>
    <x v="0"/>
    <s v="Wi-Fi"/>
    <s v="4G"/>
    <s v="1-3"/>
    <x v="0"/>
    <s v="Mobile"/>
    <x v="0"/>
  </r>
  <r>
    <x v="0"/>
    <x v="5"/>
    <x v="0"/>
    <x v="0"/>
    <s v="Yes"/>
    <x v="0"/>
    <x v="1"/>
    <x v="1"/>
    <x v="1"/>
    <s v="Mobile Data"/>
    <s v="3G"/>
    <s v="1-3"/>
    <x v="1"/>
    <s v="Computer"/>
    <x v="0"/>
  </r>
  <r>
    <x v="1"/>
    <x v="1"/>
    <x v="1"/>
    <x v="0"/>
    <s v="No"/>
    <x v="0"/>
    <x v="0"/>
    <x v="0"/>
    <x v="0"/>
    <s v="Wi-Fi"/>
    <s v="4G"/>
    <s v="3-6"/>
    <x v="0"/>
    <s v="Mobile"/>
    <x v="2"/>
  </r>
  <r>
    <x v="1"/>
    <x v="2"/>
    <x v="2"/>
    <x v="0"/>
    <s v="No"/>
    <x v="0"/>
    <x v="0"/>
    <x v="0"/>
    <x v="0"/>
    <s v="Mobile Data"/>
    <s v="4G"/>
    <s v="1-3"/>
    <x v="0"/>
    <s v="Mobile"/>
    <x v="0"/>
  </r>
  <r>
    <x v="1"/>
    <x v="1"/>
    <x v="1"/>
    <x v="0"/>
    <s v="No"/>
    <x v="1"/>
    <x v="0"/>
    <x v="0"/>
    <x v="0"/>
    <s v="Wi-Fi"/>
    <s v="4G"/>
    <s v="1-3"/>
    <x v="0"/>
    <s v="Mobile"/>
    <x v="1"/>
  </r>
  <r>
    <x v="1"/>
    <x v="5"/>
    <x v="0"/>
    <x v="1"/>
    <s v="No"/>
    <x v="1"/>
    <x v="0"/>
    <x v="1"/>
    <x v="1"/>
    <s v="Mobile Data"/>
    <s v="4G"/>
    <s v="1-3"/>
    <x v="0"/>
    <s v="Mobile"/>
    <x v="1"/>
  </r>
  <r>
    <x v="1"/>
    <x v="1"/>
    <x v="2"/>
    <x v="0"/>
    <s v="No"/>
    <x v="0"/>
    <x v="0"/>
    <x v="0"/>
    <x v="0"/>
    <s v="Wi-Fi"/>
    <s v="4G"/>
    <s v="1-3"/>
    <x v="0"/>
    <s v="Computer"/>
    <x v="1"/>
  </r>
  <r>
    <x v="0"/>
    <x v="0"/>
    <x v="0"/>
    <x v="1"/>
    <s v="Yes"/>
    <x v="0"/>
    <x v="0"/>
    <x v="0"/>
    <x v="0"/>
    <s v="Mobile Data"/>
    <s v="3G"/>
    <s v="1-3"/>
    <x v="0"/>
    <s v="Mobile"/>
    <x v="1"/>
  </r>
  <r>
    <x v="0"/>
    <x v="0"/>
    <x v="0"/>
    <x v="0"/>
    <s v="Yes"/>
    <x v="0"/>
    <x v="0"/>
    <x v="2"/>
    <x v="2"/>
    <s v="Wi-Fi"/>
    <s v="4G"/>
    <s v="3-6"/>
    <x v="0"/>
    <s v="Mobile"/>
    <x v="1"/>
  </r>
  <r>
    <x v="0"/>
    <x v="0"/>
    <x v="0"/>
    <x v="0"/>
    <s v="Yes"/>
    <x v="0"/>
    <x v="1"/>
    <x v="1"/>
    <x v="1"/>
    <s v="Wi-Fi"/>
    <s v="4G"/>
    <s v="1-3"/>
    <x v="1"/>
    <s v="Computer"/>
    <x v="2"/>
  </r>
  <r>
    <x v="0"/>
    <x v="1"/>
    <x v="2"/>
    <x v="1"/>
    <s v="No"/>
    <x v="0"/>
    <x v="0"/>
    <x v="0"/>
    <x v="0"/>
    <s v="Wi-Fi"/>
    <s v="4G"/>
    <s v="1-3"/>
    <x v="0"/>
    <s v="Mobile"/>
    <x v="0"/>
  </r>
  <r>
    <x v="0"/>
    <x v="1"/>
    <x v="1"/>
    <x v="1"/>
    <s v="No"/>
    <x v="0"/>
    <x v="0"/>
    <x v="0"/>
    <x v="0"/>
    <s v="Wi-Fi"/>
    <s v="3G"/>
    <s v="1-3"/>
    <x v="1"/>
    <s v="Mobile"/>
    <x v="0"/>
  </r>
  <r>
    <x v="0"/>
    <x v="1"/>
    <x v="1"/>
    <x v="1"/>
    <s v="No"/>
    <x v="0"/>
    <x v="1"/>
    <x v="0"/>
    <x v="0"/>
    <s v="Wi-Fi"/>
    <s v="4G"/>
    <s v="1-3"/>
    <x v="0"/>
    <s v="Mobile"/>
    <x v="0"/>
  </r>
  <r>
    <x v="0"/>
    <x v="0"/>
    <x v="0"/>
    <x v="0"/>
    <s v="No"/>
    <x v="0"/>
    <x v="0"/>
    <x v="0"/>
    <x v="0"/>
    <s v="Mobile Data"/>
    <s v="4G"/>
    <s v="1-3"/>
    <x v="0"/>
    <s v="Mobile"/>
    <x v="1"/>
  </r>
  <r>
    <x v="1"/>
    <x v="5"/>
    <x v="0"/>
    <x v="1"/>
    <s v="No"/>
    <x v="1"/>
    <x v="0"/>
    <x v="1"/>
    <x v="1"/>
    <s v="Mobile Data"/>
    <s v="4G"/>
    <s v="1-3"/>
    <x v="0"/>
    <s v="Mobile"/>
    <x v="1"/>
  </r>
  <r>
    <x v="0"/>
    <x v="0"/>
    <x v="0"/>
    <x v="0"/>
    <s v="Yes"/>
    <x v="0"/>
    <x v="0"/>
    <x v="0"/>
    <x v="0"/>
    <s v="Wi-Fi"/>
    <s v="4G"/>
    <s v="1-3"/>
    <x v="1"/>
    <s v="Computer"/>
    <x v="2"/>
  </r>
  <r>
    <x v="1"/>
    <x v="4"/>
    <x v="2"/>
    <x v="0"/>
    <s v="No"/>
    <x v="0"/>
    <x v="0"/>
    <x v="1"/>
    <x v="1"/>
    <s v="Mobile Data"/>
    <s v="4G"/>
    <s v="1-3"/>
    <x v="0"/>
    <s v="Mobile"/>
    <x v="0"/>
  </r>
  <r>
    <x v="0"/>
    <x v="2"/>
    <x v="2"/>
    <x v="0"/>
    <s v="No"/>
    <x v="0"/>
    <x v="0"/>
    <x v="0"/>
    <x v="0"/>
    <s v="Mobile Data"/>
    <s v="4G"/>
    <s v="1-3"/>
    <x v="0"/>
    <s v="Mobile"/>
    <x v="0"/>
  </r>
  <r>
    <x v="0"/>
    <x v="5"/>
    <x v="0"/>
    <x v="1"/>
    <s v="Yes"/>
    <x v="0"/>
    <x v="0"/>
    <x v="2"/>
    <x v="2"/>
    <s v="Wi-Fi"/>
    <s v="4G"/>
    <s v="1-3"/>
    <x v="0"/>
    <s v="Mobile"/>
    <x v="2"/>
  </r>
  <r>
    <x v="0"/>
    <x v="0"/>
    <x v="0"/>
    <x v="0"/>
    <s v="Yes"/>
    <x v="0"/>
    <x v="0"/>
    <x v="2"/>
    <x v="2"/>
    <s v="Wi-Fi"/>
    <s v="4G"/>
    <s v="1-3"/>
    <x v="1"/>
    <s v="Computer"/>
    <x v="2"/>
  </r>
  <r>
    <x v="0"/>
    <x v="0"/>
    <x v="0"/>
    <x v="0"/>
    <s v="Yes"/>
    <x v="0"/>
    <x v="1"/>
    <x v="1"/>
    <x v="1"/>
    <s v="Wi-Fi"/>
    <s v="4G"/>
    <s v="1-3"/>
    <x v="1"/>
    <s v="Computer"/>
    <x v="2"/>
  </r>
  <r>
    <x v="0"/>
    <x v="0"/>
    <x v="0"/>
    <x v="0"/>
    <s v="No"/>
    <x v="0"/>
    <x v="0"/>
    <x v="0"/>
    <x v="0"/>
    <s v="Wi-Fi"/>
    <s v="4G"/>
    <s v="3-6"/>
    <x v="0"/>
    <s v="Tablet"/>
    <x v="0"/>
  </r>
  <r>
    <x v="1"/>
    <x v="1"/>
    <x v="1"/>
    <x v="0"/>
    <s v="No"/>
    <x v="1"/>
    <x v="0"/>
    <x v="0"/>
    <x v="0"/>
    <s v="Wi-Fi"/>
    <s v="4G"/>
    <s v="1-3"/>
    <x v="0"/>
    <s v="Mobile"/>
    <x v="1"/>
  </r>
  <r>
    <x v="1"/>
    <x v="4"/>
    <x v="2"/>
    <x v="0"/>
    <s v="No"/>
    <x v="0"/>
    <x v="0"/>
    <x v="0"/>
    <x v="0"/>
    <s v="Mobile Data"/>
    <s v="4G"/>
    <s v="1-3"/>
    <x v="0"/>
    <s v="Mobile"/>
    <x v="0"/>
  </r>
  <r>
    <x v="0"/>
    <x v="1"/>
    <x v="1"/>
    <x v="1"/>
    <s v="No"/>
    <x v="1"/>
    <x v="1"/>
    <x v="0"/>
    <x v="0"/>
    <s v="Mobile Data"/>
    <s v="3G"/>
    <s v="1-3"/>
    <x v="0"/>
    <s v="Mobile"/>
    <x v="1"/>
  </r>
  <r>
    <x v="0"/>
    <x v="5"/>
    <x v="0"/>
    <x v="0"/>
    <s v="Yes"/>
    <x v="0"/>
    <x v="0"/>
    <x v="0"/>
    <x v="0"/>
    <s v="Wi-Fi"/>
    <s v="3G"/>
    <s v="1-3"/>
    <x v="1"/>
    <s v="Mobile"/>
    <x v="0"/>
  </r>
  <r>
    <x v="0"/>
    <x v="1"/>
    <x v="0"/>
    <x v="1"/>
    <s v="No"/>
    <x v="0"/>
    <x v="0"/>
    <x v="0"/>
    <x v="0"/>
    <s v="Wi-Fi"/>
    <s v="3G"/>
    <s v="1-3"/>
    <x v="1"/>
    <s v="Computer"/>
    <x v="0"/>
  </r>
  <r>
    <x v="1"/>
    <x v="1"/>
    <x v="0"/>
    <x v="1"/>
    <s v="No"/>
    <x v="0"/>
    <x v="0"/>
    <x v="0"/>
    <x v="0"/>
    <s v="Wi-Fi"/>
    <s v="4G"/>
    <s v="1-3"/>
    <x v="1"/>
    <s v="Mobile"/>
    <x v="1"/>
  </r>
  <r>
    <x v="1"/>
    <x v="2"/>
    <x v="2"/>
    <x v="0"/>
    <s v="No"/>
    <x v="0"/>
    <x v="0"/>
    <x v="0"/>
    <x v="0"/>
    <s v="Mobile Data"/>
    <s v="3G"/>
    <s v="1-3"/>
    <x v="0"/>
    <s v="Mobile"/>
    <x v="0"/>
  </r>
  <r>
    <x v="1"/>
    <x v="3"/>
    <x v="2"/>
    <x v="0"/>
    <s v="No"/>
    <x v="0"/>
    <x v="0"/>
    <x v="0"/>
    <x v="0"/>
    <s v="Mobile Data"/>
    <s v="3G"/>
    <s v="1-3"/>
    <x v="0"/>
    <s v="Mobile"/>
    <x v="0"/>
  </r>
  <r>
    <x v="1"/>
    <x v="2"/>
    <x v="2"/>
    <x v="0"/>
    <s v="No"/>
    <x v="0"/>
    <x v="0"/>
    <x v="0"/>
    <x v="0"/>
    <s v="Wi-Fi"/>
    <s v="4G"/>
    <s v="1-3"/>
    <x v="0"/>
    <s v="Computer"/>
    <x v="0"/>
  </r>
  <r>
    <x v="1"/>
    <x v="1"/>
    <x v="1"/>
    <x v="1"/>
    <s v="No"/>
    <x v="0"/>
    <x v="0"/>
    <x v="0"/>
    <x v="0"/>
    <s v="Mobile Data"/>
    <s v="3G"/>
    <s v="1-3"/>
    <x v="0"/>
    <s v="Mobile"/>
    <x v="1"/>
  </r>
  <r>
    <x v="0"/>
    <x v="4"/>
    <x v="2"/>
    <x v="0"/>
    <s v="No"/>
    <x v="0"/>
    <x v="0"/>
    <x v="0"/>
    <x v="0"/>
    <s v="Wi-Fi"/>
    <s v="4G"/>
    <s v="1-3"/>
    <x v="0"/>
    <s v="Mobile"/>
    <x v="1"/>
  </r>
  <r>
    <x v="0"/>
    <x v="0"/>
    <x v="0"/>
    <x v="0"/>
    <s v="Yes"/>
    <x v="0"/>
    <x v="1"/>
    <x v="0"/>
    <x v="0"/>
    <s v="Mobile Data"/>
    <s v="3G"/>
    <s v="3-6"/>
    <x v="1"/>
    <s v="Mobile"/>
    <x v="0"/>
  </r>
  <r>
    <x v="0"/>
    <x v="0"/>
    <x v="0"/>
    <x v="0"/>
    <s v="Yes"/>
    <x v="0"/>
    <x v="0"/>
    <x v="0"/>
    <x v="0"/>
    <s v="Wi-Fi"/>
    <s v="4G"/>
    <s v="1-3"/>
    <x v="1"/>
    <s v="Computer"/>
    <x v="2"/>
  </r>
  <r>
    <x v="0"/>
    <x v="2"/>
    <x v="2"/>
    <x v="0"/>
    <s v="No"/>
    <x v="0"/>
    <x v="1"/>
    <x v="0"/>
    <x v="0"/>
    <s v="Wi-Fi"/>
    <s v="4G"/>
    <s v="1-3"/>
    <x v="0"/>
    <s v="Computer"/>
    <x v="1"/>
  </r>
  <r>
    <x v="0"/>
    <x v="2"/>
    <x v="2"/>
    <x v="0"/>
    <s v="No"/>
    <x v="0"/>
    <x v="0"/>
    <x v="1"/>
    <x v="1"/>
    <s v="Mobile Data"/>
    <s v="3G"/>
    <s v="1-3"/>
    <x v="0"/>
    <s v="Mobile"/>
    <x v="1"/>
  </r>
  <r>
    <x v="0"/>
    <x v="0"/>
    <x v="0"/>
    <x v="1"/>
    <s v="No"/>
    <x v="1"/>
    <x v="1"/>
    <x v="1"/>
    <x v="1"/>
    <s v="Mobile Data"/>
    <s v="4G"/>
    <s v="3-6"/>
    <x v="0"/>
    <s v="Mobile"/>
    <x v="0"/>
  </r>
  <r>
    <x v="0"/>
    <x v="2"/>
    <x v="2"/>
    <x v="0"/>
    <s v="No"/>
    <x v="0"/>
    <x v="0"/>
    <x v="0"/>
    <x v="0"/>
    <s v="Mobile Data"/>
    <s v="4G"/>
    <s v="1-3"/>
    <x v="0"/>
    <s v="Mobile"/>
    <x v="2"/>
  </r>
  <r>
    <x v="1"/>
    <x v="0"/>
    <x v="0"/>
    <x v="1"/>
    <s v="No"/>
    <x v="0"/>
    <x v="0"/>
    <x v="0"/>
    <x v="0"/>
    <s v="Mobile Data"/>
    <s v="4G"/>
    <s v="1-3"/>
    <x v="0"/>
    <s v="Mobile"/>
    <x v="1"/>
  </r>
  <r>
    <x v="1"/>
    <x v="0"/>
    <x v="0"/>
    <x v="0"/>
    <s v="Yes"/>
    <x v="1"/>
    <x v="0"/>
    <x v="0"/>
    <x v="0"/>
    <s v="Mobile Data"/>
    <s v="3G"/>
    <s v="1-3"/>
    <x v="1"/>
    <s v="Mobile"/>
    <x v="0"/>
  </r>
  <r>
    <x v="1"/>
    <x v="0"/>
    <x v="0"/>
    <x v="0"/>
    <s v="Yes"/>
    <x v="0"/>
    <x v="1"/>
    <x v="0"/>
    <x v="0"/>
    <s v="Wi-Fi"/>
    <s v="4G"/>
    <s v="1-3"/>
    <x v="0"/>
    <s v="Mobile"/>
    <x v="1"/>
  </r>
  <r>
    <x v="1"/>
    <x v="0"/>
    <x v="0"/>
    <x v="0"/>
    <s v="No"/>
    <x v="0"/>
    <x v="0"/>
    <x v="0"/>
    <x v="0"/>
    <s v="Wi-Fi"/>
    <s v="4G"/>
    <s v="3-6"/>
    <x v="0"/>
    <s v="Tablet"/>
    <x v="0"/>
  </r>
  <r>
    <x v="0"/>
    <x v="2"/>
    <x v="2"/>
    <x v="0"/>
    <s v="No"/>
    <x v="0"/>
    <x v="1"/>
    <x v="1"/>
    <x v="1"/>
    <s v="Wi-Fi"/>
    <s v="4G"/>
    <s v="1-3"/>
    <x v="0"/>
    <s v="Mobile"/>
    <x v="1"/>
  </r>
  <r>
    <x v="1"/>
    <x v="1"/>
    <x v="1"/>
    <x v="0"/>
    <s v="No"/>
    <x v="0"/>
    <x v="0"/>
    <x v="0"/>
    <x v="0"/>
    <s v="Mobile Data"/>
    <s v="3G"/>
    <s v="1-3"/>
    <x v="1"/>
    <s v="Mobile"/>
    <x v="0"/>
  </r>
  <r>
    <x v="0"/>
    <x v="0"/>
    <x v="0"/>
    <x v="0"/>
    <s v="Yes"/>
    <x v="0"/>
    <x v="1"/>
    <x v="0"/>
    <x v="0"/>
    <s v="Mobile Data"/>
    <s v="3G"/>
    <s v="3-6"/>
    <x v="1"/>
    <s v="Mobile"/>
    <x v="0"/>
  </r>
  <r>
    <x v="0"/>
    <x v="1"/>
    <x v="1"/>
    <x v="0"/>
    <s v="No"/>
    <x v="0"/>
    <x v="0"/>
    <x v="0"/>
    <x v="0"/>
    <s v="Wi-Fi"/>
    <s v="4G"/>
    <s v="1-3"/>
    <x v="0"/>
    <s v="Mobile"/>
    <x v="0"/>
  </r>
  <r>
    <x v="1"/>
    <x v="5"/>
    <x v="0"/>
    <x v="1"/>
    <s v="No"/>
    <x v="0"/>
    <x v="0"/>
    <x v="0"/>
    <x v="0"/>
    <s v="Wi-Fi"/>
    <s v="4G"/>
    <s v="1-3"/>
    <x v="0"/>
    <s v="Mobile"/>
    <x v="1"/>
  </r>
  <r>
    <x v="0"/>
    <x v="2"/>
    <x v="2"/>
    <x v="0"/>
    <s v="No"/>
    <x v="0"/>
    <x v="0"/>
    <x v="0"/>
    <x v="0"/>
    <s v="Mobile Data"/>
    <s v="4G"/>
    <s v="1-3"/>
    <x v="0"/>
    <s v="Mobile"/>
    <x v="0"/>
  </r>
  <r>
    <x v="0"/>
    <x v="2"/>
    <x v="2"/>
    <x v="0"/>
    <s v="No"/>
    <x v="0"/>
    <x v="0"/>
    <x v="1"/>
    <x v="1"/>
    <s v="Mobile Data"/>
    <s v="3G"/>
    <s v="1-3"/>
    <x v="0"/>
    <s v="Mobile"/>
    <x v="1"/>
  </r>
  <r>
    <x v="1"/>
    <x v="0"/>
    <x v="0"/>
    <x v="1"/>
    <s v="No"/>
    <x v="0"/>
    <x v="0"/>
    <x v="0"/>
    <x v="0"/>
    <s v="Mobile Data"/>
    <s v="4G"/>
    <s v="1-3"/>
    <x v="1"/>
    <s v="Mobile"/>
    <x v="0"/>
  </r>
  <r>
    <x v="0"/>
    <x v="0"/>
    <x v="1"/>
    <x v="1"/>
    <s v="No"/>
    <x v="0"/>
    <x v="0"/>
    <x v="0"/>
    <x v="0"/>
    <s v="Mobile Data"/>
    <s v="4G"/>
    <s v="1-3"/>
    <x v="0"/>
    <s v="Mobile"/>
    <x v="1"/>
  </r>
  <r>
    <x v="1"/>
    <x v="0"/>
    <x v="0"/>
    <x v="0"/>
    <s v="No"/>
    <x v="0"/>
    <x v="0"/>
    <x v="0"/>
    <x v="0"/>
    <s v="Wi-Fi"/>
    <s v="3G"/>
    <s v="1-3"/>
    <x v="1"/>
    <s v="Mobile"/>
    <x v="2"/>
  </r>
  <r>
    <x v="0"/>
    <x v="0"/>
    <x v="0"/>
    <x v="0"/>
    <s v="Yes"/>
    <x v="0"/>
    <x v="0"/>
    <x v="2"/>
    <x v="2"/>
    <s v="Wi-Fi"/>
    <s v="4G"/>
    <s v="3-6"/>
    <x v="0"/>
    <s v="Mobile"/>
    <x v="1"/>
  </r>
  <r>
    <x v="1"/>
    <x v="2"/>
    <x v="2"/>
    <x v="0"/>
    <s v="No"/>
    <x v="0"/>
    <x v="0"/>
    <x v="0"/>
    <x v="0"/>
    <s v="Mobile Data"/>
    <s v="3G"/>
    <s v="1-3"/>
    <x v="0"/>
    <s v="Mobile"/>
    <x v="0"/>
  </r>
  <r>
    <x v="1"/>
    <x v="2"/>
    <x v="2"/>
    <x v="0"/>
    <s v="No"/>
    <x v="0"/>
    <x v="0"/>
    <x v="1"/>
    <x v="1"/>
    <s v="Mobile Data"/>
    <s v="4G"/>
    <s v="3-6"/>
    <x v="0"/>
    <s v="Mobile"/>
    <x v="0"/>
  </r>
  <r>
    <x v="1"/>
    <x v="0"/>
    <x v="0"/>
    <x v="0"/>
    <s v="Yes"/>
    <x v="0"/>
    <x v="0"/>
    <x v="2"/>
    <x v="2"/>
    <s v="Wi-Fi"/>
    <s v="4G"/>
    <s v="3-6"/>
    <x v="0"/>
    <s v="Computer"/>
    <x v="2"/>
  </r>
  <r>
    <x v="0"/>
    <x v="0"/>
    <x v="0"/>
    <x v="1"/>
    <s v="No"/>
    <x v="1"/>
    <x v="1"/>
    <x v="1"/>
    <x v="1"/>
    <s v="Mobile Data"/>
    <s v="4G"/>
    <s v="3-6"/>
    <x v="0"/>
    <s v="Mobile"/>
    <x v="0"/>
  </r>
  <r>
    <x v="0"/>
    <x v="2"/>
    <x v="2"/>
    <x v="0"/>
    <s v="No"/>
    <x v="0"/>
    <x v="0"/>
    <x v="0"/>
    <x v="0"/>
    <s v="Mobile Data"/>
    <s v="4G"/>
    <s v="1-3"/>
    <x v="0"/>
    <s v="Mobile"/>
    <x v="0"/>
  </r>
  <r>
    <x v="0"/>
    <x v="0"/>
    <x v="0"/>
    <x v="0"/>
    <s v="Yes"/>
    <x v="0"/>
    <x v="0"/>
    <x v="0"/>
    <x v="0"/>
    <s v="Wi-Fi"/>
    <s v="4G"/>
    <s v="1-3"/>
    <x v="0"/>
    <s v="Mobile"/>
    <x v="1"/>
  </r>
  <r>
    <x v="0"/>
    <x v="0"/>
    <x v="0"/>
    <x v="1"/>
    <s v="No"/>
    <x v="1"/>
    <x v="0"/>
    <x v="1"/>
    <x v="1"/>
    <s v="Mobile Data"/>
    <s v="3G"/>
    <s v="1-3"/>
    <x v="0"/>
    <s v="Mobile"/>
    <x v="1"/>
  </r>
  <r>
    <x v="0"/>
    <x v="0"/>
    <x v="0"/>
    <x v="0"/>
    <s v="Yes"/>
    <x v="0"/>
    <x v="1"/>
    <x v="1"/>
    <x v="1"/>
    <s v="Wi-Fi"/>
    <s v="3G"/>
    <s v="3-6"/>
    <x v="0"/>
    <s v="Computer"/>
    <x v="0"/>
  </r>
  <r>
    <x v="0"/>
    <x v="2"/>
    <x v="2"/>
    <x v="0"/>
    <s v="No"/>
    <x v="0"/>
    <x v="0"/>
    <x v="0"/>
    <x v="0"/>
    <s v="Mobile Data"/>
    <s v="4G"/>
    <s v="1-3"/>
    <x v="0"/>
    <s v="Mobile"/>
    <x v="0"/>
  </r>
  <r>
    <x v="0"/>
    <x v="0"/>
    <x v="0"/>
    <x v="0"/>
    <s v="No"/>
    <x v="0"/>
    <x v="0"/>
    <x v="1"/>
    <x v="1"/>
    <s v="Mobile Data"/>
    <s v="4G"/>
    <s v="1-3"/>
    <x v="1"/>
    <s v="Mobile"/>
    <x v="2"/>
  </r>
  <r>
    <x v="0"/>
    <x v="0"/>
    <x v="0"/>
    <x v="0"/>
    <s v="Yes"/>
    <x v="1"/>
    <x v="1"/>
    <x v="0"/>
    <x v="0"/>
    <s v="Mobile Data"/>
    <s v="3G"/>
    <s v="3-6"/>
    <x v="1"/>
    <s v="Mobile"/>
    <x v="2"/>
  </r>
  <r>
    <x v="0"/>
    <x v="0"/>
    <x v="0"/>
    <x v="0"/>
    <s v="No"/>
    <x v="0"/>
    <x v="0"/>
    <x v="1"/>
    <x v="1"/>
    <s v="Mobile Data"/>
    <s v="4G"/>
    <s v="1-3"/>
    <x v="1"/>
    <s v="Mobile"/>
    <x v="2"/>
  </r>
  <r>
    <x v="1"/>
    <x v="2"/>
    <x v="2"/>
    <x v="0"/>
    <s v="No"/>
    <x v="0"/>
    <x v="0"/>
    <x v="2"/>
    <x v="2"/>
    <s v="Wi-Fi"/>
    <s v="3G"/>
    <s v="1-3"/>
    <x v="0"/>
    <s v="Mobile"/>
    <x v="2"/>
  </r>
  <r>
    <x v="0"/>
    <x v="0"/>
    <x v="0"/>
    <x v="0"/>
    <s v="Yes"/>
    <x v="1"/>
    <x v="0"/>
    <x v="0"/>
    <x v="0"/>
    <s v="Mobile Data"/>
    <s v="3G"/>
    <s v="1-3"/>
    <x v="1"/>
    <s v="Computer"/>
    <x v="0"/>
  </r>
  <r>
    <x v="0"/>
    <x v="0"/>
    <x v="1"/>
    <x v="1"/>
    <s v="No"/>
    <x v="1"/>
    <x v="1"/>
    <x v="1"/>
    <x v="1"/>
    <s v="Mobile Data"/>
    <s v="3G"/>
    <s v="1-3"/>
    <x v="1"/>
    <s v="Mobile"/>
    <x v="1"/>
  </r>
  <r>
    <x v="1"/>
    <x v="1"/>
    <x v="1"/>
    <x v="1"/>
    <s v="No"/>
    <x v="0"/>
    <x v="0"/>
    <x v="0"/>
    <x v="0"/>
    <s v="Wi-Fi"/>
    <s v="4G"/>
    <s v="1-3"/>
    <x v="0"/>
    <s v="Mobile"/>
    <x v="0"/>
  </r>
  <r>
    <x v="0"/>
    <x v="0"/>
    <x v="0"/>
    <x v="0"/>
    <s v="Yes"/>
    <x v="0"/>
    <x v="0"/>
    <x v="0"/>
    <x v="0"/>
    <s v="Wi-Fi"/>
    <s v="3G"/>
    <s v="1-3"/>
    <x v="1"/>
    <s v="Mobile"/>
    <x v="1"/>
  </r>
  <r>
    <x v="0"/>
    <x v="0"/>
    <x v="0"/>
    <x v="0"/>
    <s v="Yes"/>
    <x v="1"/>
    <x v="1"/>
    <x v="1"/>
    <x v="1"/>
    <s v="Mobile Data"/>
    <s v="3G"/>
    <s v="1-3"/>
    <x v="1"/>
    <s v="Mobile"/>
    <x v="0"/>
  </r>
  <r>
    <x v="0"/>
    <x v="0"/>
    <x v="0"/>
    <x v="1"/>
    <s v="No"/>
    <x v="0"/>
    <x v="0"/>
    <x v="0"/>
    <x v="0"/>
    <s v="Mobile Data"/>
    <s v="3G"/>
    <s v="1-3"/>
    <x v="1"/>
    <s v="Mobile"/>
    <x v="1"/>
  </r>
  <r>
    <x v="1"/>
    <x v="1"/>
    <x v="1"/>
    <x v="0"/>
    <s v="No"/>
    <x v="1"/>
    <x v="0"/>
    <x v="0"/>
    <x v="0"/>
    <s v="Mobile Data"/>
    <s v="3G"/>
    <s v="1-3"/>
    <x v="0"/>
    <s v="Mobile"/>
    <x v="0"/>
  </r>
  <r>
    <x v="0"/>
    <x v="2"/>
    <x v="2"/>
    <x v="0"/>
    <s v="No"/>
    <x v="0"/>
    <x v="0"/>
    <x v="0"/>
    <x v="0"/>
    <s v="Wi-Fi"/>
    <s v="4G"/>
    <s v="1-3"/>
    <x v="0"/>
    <s v="Mobile"/>
    <x v="1"/>
  </r>
  <r>
    <x v="0"/>
    <x v="0"/>
    <x v="0"/>
    <x v="0"/>
    <s v="No"/>
    <x v="0"/>
    <x v="0"/>
    <x v="1"/>
    <x v="1"/>
    <s v="Mobile Data"/>
    <s v="4G"/>
    <s v="1-3"/>
    <x v="1"/>
    <s v="Mobile"/>
    <x v="2"/>
  </r>
  <r>
    <x v="1"/>
    <x v="2"/>
    <x v="2"/>
    <x v="0"/>
    <s v="No"/>
    <x v="0"/>
    <x v="0"/>
    <x v="0"/>
    <x v="0"/>
    <s v="Mobile Data"/>
    <s v="4G"/>
    <s v="1-3"/>
    <x v="0"/>
    <s v="Mobile"/>
    <x v="0"/>
  </r>
  <r>
    <x v="0"/>
    <x v="2"/>
    <x v="2"/>
    <x v="0"/>
    <s v="No"/>
    <x v="0"/>
    <x v="0"/>
    <x v="0"/>
    <x v="0"/>
    <s v="Mobile Data"/>
    <s v="3G"/>
    <s v="1-3"/>
    <x v="0"/>
    <s v="Mobile"/>
    <x v="1"/>
  </r>
  <r>
    <x v="0"/>
    <x v="5"/>
    <x v="0"/>
    <x v="0"/>
    <s v="No"/>
    <x v="0"/>
    <x v="0"/>
    <x v="0"/>
    <x v="0"/>
    <s v="Wi-Fi"/>
    <s v="4G"/>
    <s v="1-3"/>
    <x v="1"/>
    <s v="Mobile"/>
    <x v="0"/>
  </r>
  <r>
    <x v="1"/>
    <x v="1"/>
    <x v="1"/>
    <x v="1"/>
    <s v="No"/>
    <x v="0"/>
    <x v="0"/>
    <x v="0"/>
    <x v="0"/>
    <s v="Wi-Fi"/>
    <s v="3G"/>
    <s v="1-3"/>
    <x v="0"/>
    <s v="Mobile"/>
    <x v="0"/>
  </r>
  <r>
    <x v="0"/>
    <x v="0"/>
    <x v="0"/>
    <x v="1"/>
    <s v="No"/>
    <x v="1"/>
    <x v="1"/>
    <x v="0"/>
    <x v="0"/>
    <s v="Mobile Data"/>
    <s v="4G"/>
    <s v="1-3"/>
    <x v="0"/>
    <s v="Mobile"/>
    <x v="1"/>
  </r>
  <r>
    <x v="1"/>
    <x v="2"/>
    <x v="2"/>
    <x v="0"/>
    <s v="No"/>
    <x v="0"/>
    <x v="0"/>
    <x v="1"/>
    <x v="1"/>
    <s v="Mobile Data"/>
    <s v="3G"/>
    <s v="1-3"/>
    <x v="0"/>
    <s v="Mobile"/>
    <x v="1"/>
  </r>
  <r>
    <x v="0"/>
    <x v="1"/>
    <x v="1"/>
    <x v="1"/>
    <s v="No"/>
    <x v="0"/>
    <x v="1"/>
    <x v="0"/>
    <x v="0"/>
    <s v="Mobile Data"/>
    <s v="4G"/>
    <s v="1-3"/>
    <x v="0"/>
    <s v="Mobile"/>
    <x v="1"/>
  </r>
  <r>
    <x v="0"/>
    <x v="0"/>
    <x v="1"/>
    <x v="1"/>
    <s v="Yes"/>
    <x v="0"/>
    <x v="0"/>
    <x v="0"/>
    <x v="0"/>
    <s v="Mobile Data"/>
    <s v="4G"/>
    <s v="1-3"/>
    <x v="0"/>
    <s v="Mobile"/>
    <x v="0"/>
  </r>
  <r>
    <x v="0"/>
    <x v="1"/>
    <x v="2"/>
    <x v="1"/>
    <s v="No"/>
    <x v="1"/>
    <x v="0"/>
    <x v="0"/>
    <x v="0"/>
    <s v="Wi-Fi"/>
    <s v="4G"/>
    <s v="1-3"/>
    <x v="0"/>
    <s v="Mobile"/>
    <x v="0"/>
  </r>
  <r>
    <x v="1"/>
    <x v="0"/>
    <x v="0"/>
    <x v="0"/>
    <s v="No"/>
    <x v="0"/>
    <x v="0"/>
    <x v="0"/>
    <x v="0"/>
    <s v="Wi-Fi"/>
    <s v="4G"/>
    <s v="3-6"/>
    <x v="0"/>
    <s v="Computer"/>
    <x v="0"/>
  </r>
  <r>
    <x v="0"/>
    <x v="0"/>
    <x v="0"/>
    <x v="0"/>
    <s v="Yes"/>
    <x v="0"/>
    <x v="1"/>
    <x v="0"/>
    <x v="0"/>
    <s v="Mobile Data"/>
    <s v="3G"/>
    <s v="1-3"/>
    <x v="1"/>
    <s v="Computer"/>
    <x v="0"/>
  </r>
  <r>
    <x v="1"/>
    <x v="0"/>
    <x v="0"/>
    <x v="0"/>
    <s v="Yes"/>
    <x v="0"/>
    <x v="1"/>
    <x v="0"/>
    <x v="0"/>
    <s v="Wi-Fi"/>
    <s v="4G"/>
    <s v="1-3"/>
    <x v="0"/>
    <s v="Mobile"/>
    <x v="1"/>
  </r>
  <r>
    <x v="1"/>
    <x v="2"/>
    <x v="2"/>
    <x v="0"/>
    <s v="No"/>
    <x v="0"/>
    <x v="0"/>
    <x v="1"/>
    <x v="1"/>
    <s v="Wi-Fi"/>
    <s v="3G"/>
    <s v="1-3"/>
    <x v="0"/>
    <s v="Mobile"/>
    <x v="0"/>
  </r>
  <r>
    <x v="0"/>
    <x v="0"/>
    <x v="0"/>
    <x v="0"/>
    <s v="Yes"/>
    <x v="0"/>
    <x v="1"/>
    <x v="1"/>
    <x v="1"/>
    <s v="Wi-Fi"/>
    <s v="4G"/>
    <s v="1-3"/>
    <x v="1"/>
    <s v="Computer"/>
    <x v="2"/>
  </r>
  <r>
    <x v="0"/>
    <x v="2"/>
    <x v="2"/>
    <x v="0"/>
    <s v="No"/>
    <x v="0"/>
    <x v="0"/>
    <x v="0"/>
    <x v="0"/>
    <s v="Mobile Data"/>
    <s v="3G"/>
    <s v="1-3"/>
    <x v="0"/>
    <s v="Mobile"/>
    <x v="0"/>
  </r>
  <r>
    <x v="0"/>
    <x v="1"/>
    <x v="1"/>
    <x v="1"/>
    <s v="No"/>
    <x v="0"/>
    <x v="0"/>
    <x v="1"/>
    <x v="1"/>
    <s v="Mobile Data"/>
    <s v="3G"/>
    <s v="1-3"/>
    <x v="0"/>
    <s v="Mobile"/>
    <x v="1"/>
  </r>
  <r>
    <x v="1"/>
    <x v="0"/>
    <x v="0"/>
    <x v="0"/>
    <s v="Yes"/>
    <x v="0"/>
    <x v="0"/>
    <x v="2"/>
    <x v="2"/>
    <s v="Wi-Fi"/>
    <s v="4G"/>
    <s v="3-6"/>
    <x v="0"/>
    <s v="Computer"/>
    <x v="2"/>
  </r>
  <r>
    <x v="1"/>
    <x v="1"/>
    <x v="1"/>
    <x v="0"/>
    <s v="No"/>
    <x v="1"/>
    <x v="0"/>
    <x v="0"/>
    <x v="0"/>
    <s v="Wi-Fi"/>
    <s v="4G"/>
    <s v="1-3"/>
    <x v="0"/>
    <s v="Mobile"/>
    <x v="1"/>
  </r>
  <r>
    <x v="0"/>
    <x v="0"/>
    <x v="0"/>
    <x v="0"/>
    <s v="Yes"/>
    <x v="0"/>
    <x v="0"/>
    <x v="0"/>
    <x v="0"/>
    <s v="Wi-Fi"/>
    <s v="3G"/>
    <s v="1-3"/>
    <x v="1"/>
    <s v="Mobile"/>
    <x v="0"/>
  </r>
  <r>
    <x v="0"/>
    <x v="0"/>
    <x v="0"/>
    <x v="0"/>
    <s v="Yes"/>
    <x v="0"/>
    <x v="0"/>
    <x v="0"/>
    <x v="0"/>
    <s v="Wi-Fi"/>
    <s v="4G"/>
    <s v="1-3"/>
    <x v="0"/>
    <s v="Computer"/>
    <x v="0"/>
  </r>
  <r>
    <x v="0"/>
    <x v="0"/>
    <x v="0"/>
    <x v="0"/>
    <s v="Yes"/>
    <x v="1"/>
    <x v="0"/>
    <x v="0"/>
    <x v="0"/>
    <s v="Wi-Fi"/>
    <s v="4G"/>
    <s v="3-6"/>
    <x v="1"/>
    <s v="Computer"/>
    <x v="0"/>
  </r>
  <r>
    <x v="1"/>
    <x v="1"/>
    <x v="1"/>
    <x v="0"/>
    <s v="No"/>
    <x v="1"/>
    <x v="0"/>
    <x v="0"/>
    <x v="0"/>
    <s v="Wi-Fi"/>
    <s v="4G"/>
    <s v="1-3"/>
    <x v="0"/>
    <s v="Mobile"/>
    <x v="1"/>
  </r>
  <r>
    <x v="1"/>
    <x v="1"/>
    <x v="1"/>
    <x v="0"/>
    <s v="No"/>
    <x v="0"/>
    <x v="1"/>
    <x v="0"/>
    <x v="0"/>
    <s v="Wi-Fi"/>
    <s v="4G"/>
    <s v="1-3"/>
    <x v="0"/>
    <s v="Mobile"/>
    <x v="1"/>
  </r>
  <r>
    <x v="1"/>
    <x v="1"/>
    <x v="1"/>
    <x v="0"/>
    <s v="No"/>
    <x v="0"/>
    <x v="1"/>
    <x v="0"/>
    <x v="0"/>
    <s v="Wi-Fi"/>
    <s v="4G"/>
    <s v="1-3"/>
    <x v="0"/>
    <s v="Mobile"/>
    <x v="1"/>
  </r>
  <r>
    <x v="0"/>
    <x v="0"/>
    <x v="0"/>
    <x v="0"/>
    <s v="Yes"/>
    <x v="0"/>
    <x v="0"/>
    <x v="0"/>
    <x v="0"/>
    <s v="Wi-Fi"/>
    <s v="3G"/>
    <s v="3-6"/>
    <x v="1"/>
    <s v="Computer"/>
    <x v="1"/>
  </r>
  <r>
    <x v="0"/>
    <x v="1"/>
    <x v="1"/>
    <x v="1"/>
    <s v="No"/>
    <x v="1"/>
    <x v="1"/>
    <x v="1"/>
    <x v="1"/>
    <s v="Mobile Data"/>
    <s v="2G"/>
    <s v="1-3"/>
    <x v="0"/>
    <s v="Mobile"/>
    <x v="1"/>
  </r>
  <r>
    <x v="1"/>
    <x v="3"/>
    <x v="2"/>
    <x v="0"/>
    <s v="No"/>
    <x v="0"/>
    <x v="0"/>
    <x v="2"/>
    <x v="2"/>
    <s v="Wi-Fi"/>
    <s v="4G"/>
    <s v="1-3"/>
    <x v="0"/>
    <s v="Mobile"/>
    <x v="2"/>
  </r>
  <r>
    <x v="1"/>
    <x v="1"/>
    <x v="1"/>
    <x v="0"/>
    <s v="No"/>
    <x v="1"/>
    <x v="0"/>
    <x v="0"/>
    <x v="0"/>
    <s v="Wi-Fi"/>
    <s v="4G"/>
    <s v="1-3"/>
    <x v="0"/>
    <s v="Mobile"/>
    <x v="1"/>
  </r>
  <r>
    <x v="1"/>
    <x v="2"/>
    <x v="2"/>
    <x v="0"/>
    <s v="No"/>
    <x v="0"/>
    <x v="0"/>
    <x v="0"/>
    <x v="0"/>
    <s v="Mobile Data"/>
    <s v="4G"/>
    <s v="1-3"/>
    <x v="0"/>
    <s v="Mobile"/>
    <x v="0"/>
  </r>
  <r>
    <x v="1"/>
    <x v="1"/>
    <x v="2"/>
    <x v="0"/>
    <s v="No"/>
    <x v="0"/>
    <x v="0"/>
    <x v="0"/>
    <x v="0"/>
    <s v="Wi-Fi"/>
    <s v="4G"/>
    <s v="1-3"/>
    <x v="0"/>
    <s v="Mobile"/>
    <x v="1"/>
  </r>
  <r>
    <x v="1"/>
    <x v="0"/>
    <x v="0"/>
    <x v="0"/>
    <s v="No"/>
    <x v="0"/>
    <x v="0"/>
    <x v="0"/>
    <x v="0"/>
    <s v="Wi-Fi"/>
    <s v="4G"/>
    <s v="3-6"/>
    <x v="0"/>
    <s v="Tablet"/>
    <x v="0"/>
  </r>
  <r>
    <x v="1"/>
    <x v="1"/>
    <x v="1"/>
    <x v="0"/>
    <s v="No"/>
    <x v="0"/>
    <x v="1"/>
    <x v="0"/>
    <x v="0"/>
    <s v="Wi-Fi"/>
    <s v="4G"/>
    <s v="1-3"/>
    <x v="0"/>
    <s v="Mobile"/>
    <x v="1"/>
  </r>
  <r>
    <x v="1"/>
    <x v="4"/>
    <x v="2"/>
    <x v="0"/>
    <s v="No"/>
    <x v="0"/>
    <x v="0"/>
    <x v="0"/>
    <x v="0"/>
    <s v="Mobile Data"/>
    <s v="4G"/>
    <s v="1-3"/>
    <x v="0"/>
    <s v="Mobile"/>
    <x v="0"/>
  </r>
  <r>
    <x v="1"/>
    <x v="2"/>
    <x v="2"/>
    <x v="1"/>
    <s v="No"/>
    <x v="1"/>
    <x v="1"/>
    <x v="1"/>
    <x v="1"/>
    <s v="Mobile Data"/>
    <s v="2G"/>
    <s v="1-3"/>
    <x v="0"/>
    <s v="Mobile"/>
    <x v="1"/>
  </r>
  <r>
    <x v="1"/>
    <x v="1"/>
    <x v="1"/>
    <x v="0"/>
    <s v="No"/>
    <x v="1"/>
    <x v="0"/>
    <x v="0"/>
    <x v="0"/>
    <s v="Mobile Data"/>
    <s v="3G"/>
    <s v="1-3"/>
    <x v="0"/>
    <s v="Mobile"/>
    <x v="0"/>
  </r>
  <r>
    <x v="0"/>
    <x v="0"/>
    <x v="0"/>
    <x v="0"/>
    <s v="Yes"/>
    <x v="0"/>
    <x v="0"/>
    <x v="2"/>
    <x v="2"/>
    <s v="Wi-Fi"/>
    <s v="4G"/>
    <s v="1-3"/>
    <x v="1"/>
    <s v="Computer"/>
    <x v="2"/>
  </r>
  <r>
    <x v="1"/>
    <x v="0"/>
    <x v="0"/>
    <x v="0"/>
    <s v="Yes"/>
    <x v="0"/>
    <x v="1"/>
    <x v="0"/>
    <x v="0"/>
    <s v="Wi-Fi"/>
    <s v="4G"/>
    <s v="1-3"/>
    <x v="0"/>
    <s v="Mobile"/>
    <x v="1"/>
  </r>
  <r>
    <x v="0"/>
    <x v="0"/>
    <x v="0"/>
    <x v="1"/>
    <s v="No"/>
    <x v="1"/>
    <x v="0"/>
    <x v="0"/>
    <x v="0"/>
    <s v="Mobile Data"/>
    <s v="4G"/>
    <s v="1-3"/>
    <x v="0"/>
    <s v="Mobile"/>
    <x v="0"/>
  </r>
  <r>
    <x v="1"/>
    <x v="1"/>
    <x v="1"/>
    <x v="1"/>
    <s v="No"/>
    <x v="0"/>
    <x v="0"/>
    <x v="0"/>
    <x v="0"/>
    <s v="Mobile Data"/>
    <s v="3G"/>
    <s v="1-3"/>
    <x v="0"/>
    <s v="Mobile"/>
    <x v="1"/>
  </r>
  <r>
    <x v="1"/>
    <x v="2"/>
    <x v="2"/>
    <x v="0"/>
    <s v="No"/>
    <x v="0"/>
    <x v="0"/>
    <x v="1"/>
    <x v="1"/>
    <s v="Mobile Data"/>
    <s v="3G"/>
    <s v="1-3"/>
    <x v="0"/>
    <s v="Mobile"/>
    <x v="1"/>
  </r>
  <r>
    <x v="1"/>
    <x v="0"/>
    <x v="0"/>
    <x v="0"/>
    <s v="Yes"/>
    <x v="0"/>
    <x v="0"/>
    <x v="0"/>
    <x v="0"/>
    <s v="Wi-Fi"/>
    <s v="3G"/>
    <s v="3-6"/>
    <x v="1"/>
    <s v="Mobile"/>
    <x v="0"/>
  </r>
  <r>
    <x v="0"/>
    <x v="0"/>
    <x v="0"/>
    <x v="0"/>
    <s v="No"/>
    <x v="0"/>
    <x v="0"/>
    <x v="0"/>
    <x v="0"/>
    <s v="Mobile Data"/>
    <s v="4G"/>
    <s v="1-3"/>
    <x v="0"/>
    <s v="Mobile"/>
    <x v="1"/>
  </r>
  <r>
    <x v="1"/>
    <x v="0"/>
    <x v="0"/>
    <x v="0"/>
    <s v="No"/>
    <x v="0"/>
    <x v="0"/>
    <x v="0"/>
    <x v="0"/>
    <s v="Wi-Fi"/>
    <s v="4G"/>
    <s v="3-6"/>
    <x v="0"/>
    <s v="Tablet"/>
    <x v="0"/>
  </r>
  <r>
    <x v="0"/>
    <x v="0"/>
    <x v="0"/>
    <x v="0"/>
    <s v="Yes"/>
    <x v="0"/>
    <x v="1"/>
    <x v="0"/>
    <x v="0"/>
    <s v="Mobile Data"/>
    <s v="3G"/>
    <s v="3-6"/>
    <x v="1"/>
    <s v="Mobile"/>
    <x v="0"/>
  </r>
  <r>
    <x v="0"/>
    <x v="0"/>
    <x v="0"/>
    <x v="0"/>
    <s v="Yes"/>
    <x v="0"/>
    <x v="0"/>
    <x v="0"/>
    <x v="0"/>
    <s v="Wi-Fi"/>
    <s v="4G"/>
    <s v="1-3"/>
    <x v="0"/>
    <s v="Computer"/>
    <x v="0"/>
  </r>
  <r>
    <x v="0"/>
    <x v="1"/>
    <x v="1"/>
    <x v="1"/>
    <s v="No"/>
    <x v="0"/>
    <x v="0"/>
    <x v="0"/>
    <x v="0"/>
    <s v="Wi-Fi"/>
    <s v="4G"/>
    <s v="3-6"/>
    <x v="0"/>
    <s v="Mobile"/>
    <x v="0"/>
  </r>
  <r>
    <x v="1"/>
    <x v="2"/>
    <x v="2"/>
    <x v="0"/>
    <s v="No"/>
    <x v="0"/>
    <x v="0"/>
    <x v="1"/>
    <x v="1"/>
    <s v="Mobile Data"/>
    <s v="3G"/>
    <s v="1-3"/>
    <x v="0"/>
    <s v="Mobile"/>
    <x v="0"/>
  </r>
  <r>
    <x v="0"/>
    <x v="0"/>
    <x v="0"/>
    <x v="0"/>
    <s v="No"/>
    <x v="0"/>
    <x v="0"/>
    <x v="0"/>
    <x v="0"/>
    <s v="Wi-Fi"/>
    <s v="4G"/>
    <s v="3-6"/>
    <x v="0"/>
    <s v="Mobile"/>
    <x v="0"/>
  </r>
  <r>
    <x v="1"/>
    <x v="1"/>
    <x v="1"/>
    <x v="1"/>
    <s v="No"/>
    <x v="1"/>
    <x v="0"/>
    <x v="0"/>
    <x v="0"/>
    <s v="Mobile Data"/>
    <s v="4G"/>
    <s v="1-3"/>
    <x v="0"/>
    <s v="Mobile"/>
    <x v="1"/>
  </r>
  <r>
    <x v="0"/>
    <x v="2"/>
    <x v="2"/>
    <x v="0"/>
    <s v="No"/>
    <x v="0"/>
    <x v="0"/>
    <x v="1"/>
    <x v="1"/>
    <s v="Mobile Data"/>
    <s v="3G"/>
    <s v="1-3"/>
    <x v="0"/>
    <s v="Mobile"/>
    <x v="0"/>
  </r>
  <r>
    <x v="0"/>
    <x v="1"/>
    <x v="2"/>
    <x v="1"/>
    <s v="No"/>
    <x v="0"/>
    <x v="0"/>
    <x v="0"/>
    <x v="0"/>
    <s v="Wi-Fi"/>
    <s v="4G"/>
    <s v="1-3"/>
    <x v="0"/>
    <s v="Mobile"/>
    <x v="0"/>
  </r>
  <r>
    <x v="0"/>
    <x v="1"/>
    <x v="0"/>
    <x v="1"/>
    <s v="No"/>
    <x v="0"/>
    <x v="0"/>
    <x v="0"/>
    <x v="0"/>
    <s v="Wi-Fi"/>
    <s v="3G"/>
    <s v="1-3"/>
    <x v="1"/>
    <s v="Computer"/>
    <x v="0"/>
  </r>
  <r>
    <x v="1"/>
    <x v="2"/>
    <x v="2"/>
    <x v="0"/>
    <s v="No"/>
    <x v="0"/>
    <x v="0"/>
    <x v="0"/>
    <x v="0"/>
    <s v="Mobile Data"/>
    <s v="4G"/>
    <s v="1-3"/>
    <x v="0"/>
    <s v="Mobile"/>
    <x v="0"/>
  </r>
  <r>
    <x v="0"/>
    <x v="2"/>
    <x v="2"/>
    <x v="0"/>
    <s v="No"/>
    <x v="0"/>
    <x v="0"/>
    <x v="1"/>
    <x v="1"/>
    <s v="Mobile Data"/>
    <s v="3G"/>
    <s v="1-3"/>
    <x v="0"/>
    <s v="Mobile"/>
    <x v="1"/>
  </r>
  <r>
    <x v="1"/>
    <x v="2"/>
    <x v="2"/>
    <x v="0"/>
    <s v="No"/>
    <x v="0"/>
    <x v="0"/>
    <x v="0"/>
    <x v="0"/>
    <s v="Mobile Data"/>
    <s v="4G"/>
    <s v="1-3"/>
    <x v="0"/>
    <s v="Mobile"/>
    <x v="0"/>
  </r>
  <r>
    <x v="0"/>
    <x v="1"/>
    <x v="2"/>
    <x v="1"/>
    <s v="No"/>
    <x v="0"/>
    <x v="0"/>
    <x v="0"/>
    <x v="0"/>
    <s v="Wi-Fi"/>
    <s v="4G"/>
    <s v="1-3"/>
    <x v="0"/>
    <s v="Mobile"/>
    <x v="0"/>
  </r>
  <r>
    <x v="1"/>
    <x v="2"/>
    <x v="2"/>
    <x v="0"/>
    <s v="No"/>
    <x v="0"/>
    <x v="0"/>
    <x v="0"/>
    <x v="0"/>
    <s v="Mobile Data"/>
    <s v="4G"/>
    <s v="1-3"/>
    <x v="0"/>
    <s v="Mobile"/>
    <x v="0"/>
  </r>
  <r>
    <x v="1"/>
    <x v="4"/>
    <x v="2"/>
    <x v="0"/>
    <s v="No"/>
    <x v="0"/>
    <x v="0"/>
    <x v="0"/>
    <x v="0"/>
    <s v="Mobile Data"/>
    <s v="4G"/>
    <s v="1-3"/>
    <x v="0"/>
    <s v="Mobile"/>
    <x v="0"/>
  </r>
  <r>
    <x v="1"/>
    <x v="1"/>
    <x v="1"/>
    <x v="0"/>
    <s v="No"/>
    <x v="0"/>
    <x v="0"/>
    <x v="0"/>
    <x v="0"/>
    <s v="Wi-Fi"/>
    <s v="4G"/>
    <s v="1-3"/>
    <x v="0"/>
    <s v="Mobile"/>
    <x v="0"/>
  </r>
  <r>
    <x v="1"/>
    <x v="2"/>
    <x v="2"/>
    <x v="0"/>
    <s v="No"/>
    <x v="0"/>
    <x v="0"/>
    <x v="0"/>
    <x v="0"/>
    <s v="Mobile Data"/>
    <s v="4G"/>
    <s v="1-3"/>
    <x v="0"/>
    <s v="Mobile"/>
    <x v="0"/>
  </r>
  <r>
    <x v="1"/>
    <x v="4"/>
    <x v="2"/>
    <x v="0"/>
    <s v="No"/>
    <x v="0"/>
    <x v="0"/>
    <x v="0"/>
    <x v="0"/>
    <s v="Mobile Data"/>
    <s v="4G"/>
    <s v="1-3"/>
    <x v="0"/>
    <s v="Mobile"/>
    <x v="0"/>
  </r>
  <r>
    <x v="1"/>
    <x v="3"/>
    <x v="2"/>
    <x v="0"/>
    <s v="No"/>
    <x v="0"/>
    <x v="0"/>
    <x v="1"/>
    <x v="1"/>
    <s v="Mobile Data"/>
    <s v="3G"/>
    <s v="1-3"/>
    <x v="0"/>
    <s v="Mobile"/>
    <x v="2"/>
  </r>
  <r>
    <x v="0"/>
    <x v="2"/>
    <x v="2"/>
    <x v="1"/>
    <s v="No"/>
    <x v="0"/>
    <x v="0"/>
    <x v="0"/>
    <x v="0"/>
    <s v="Wi-Fi"/>
    <s v="4G"/>
    <s v="1-3"/>
    <x v="0"/>
    <s v="Mobile"/>
    <x v="0"/>
  </r>
  <r>
    <x v="1"/>
    <x v="1"/>
    <x v="1"/>
    <x v="0"/>
    <s v="No"/>
    <x v="0"/>
    <x v="0"/>
    <x v="0"/>
    <x v="0"/>
    <s v="Wi-Fi"/>
    <s v="4G"/>
    <s v="1-3"/>
    <x v="0"/>
    <s v="Mobile"/>
    <x v="1"/>
  </r>
  <r>
    <x v="0"/>
    <x v="5"/>
    <x v="0"/>
    <x v="0"/>
    <s v="Yes"/>
    <x v="0"/>
    <x v="1"/>
    <x v="1"/>
    <x v="1"/>
    <s v="Mobile Data"/>
    <s v="3G"/>
    <s v="1-3"/>
    <x v="1"/>
    <s v="Computer"/>
    <x v="0"/>
  </r>
  <r>
    <x v="0"/>
    <x v="0"/>
    <x v="0"/>
    <x v="0"/>
    <s v="Yes"/>
    <x v="0"/>
    <x v="1"/>
    <x v="0"/>
    <x v="0"/>
    <s v="Mobile Data"/>
    <s v="3G"/>
    <s v="3-6"/>
    <x v="1"/>
    <s v="Mobile"/>
    <x v="0"/>
  </r>
  <r>
    <x v="1"/>
    <x v="1"/>
    <x v="1"/>
    <x v="1"/>
    <s v="No"/>
    <x v="1"/>
    <x v="0"/>
    <x v="0"/>
    <x v="0"/>
    <s v="Mobile Data"/>
    <s v="4G"/>
    <s v="1-3"/>
    <x v="0"/>
    <s v="Mobile"/>
    <x v="1"/>
  </r>
  <r>
    <x v="0"/>
    <x v="1"/>
    <x v="1"/>
    <x v="0"/>
    <s v="No"/>
    <x v="0"/>
    <x v="0"/>
    <x v="0"/>
    <x v="0"/>
    <s v="Wi-Fi"/>
    <s v="4G"/>
    <s v="1-3"/>
    <x v="0"/>
    <s v="Mobile"/>
    <x v="0"/>
  </r>
  <r>
    <x v="1"/>
    <x v="2"/>
    <x v="2"/>
    <x v="0"/>
    <s v="No"/>
    <x v="0"/>
    <x v="0"/>
    <x v="0"/>
    <x v="0"/>
    <s v="Mobile Data"/>
    <s v="4G"/>
    <s v="1-3"/>
    <x v="0"/>
    <s v="Mobile"/>
    <x v="0"/>
  </r>
  <r>
    <x v="0"/>
    <x v="0"/>
    <x v="0"/>
    <x v="0"/>
    <s v="Yes"/>
    <x v="1"/>
    <x v="0"/>
    <x v="0"/>
    <x v="0"/>
    <s v="Mobile Data"/>
    <s v="3G"/>
    <s v="1-3"/>
    <x v="1"/>
    <s v="Computer"/>
    <x v="0"/>
  </r>
  <r>
    <x v="1"/>
    <x v="2"/>
    <x v="2"/>
    <x v="0"/>
    <s v="Yes"/>
    <x v="0"/>
    <x v="0"/>
    <x v="0"/>
    <x v="0"/>
    <s v="Mobile Data"/>
    <s v="3G"/>
    <s v="1-3"/>
    <x v="0"/>
    <s v="Mobile"/>
    <x v="0"/>
  </r>
  <r>
    <x v="1"/>
    <x v="5"/>
    <x v="0"/>
    <x v="1"/>
    <s v="No"/>
    <x v="1"/>
    <x v="0"/>
    <x v="1"/>
    <x v="1"/>
    <s v="Mobile Data"/>
    <s v="4G"/>
    <s v="1-3"/>
    <x v="0"/>
    <s v="Mobile"/>
    <x v="1"/>
  </r>
  <r>
    <x v="1"/>
    <x v="0"/>
    <x v="0"/>
    <x v="0"/>
    <s v="No"/>
    <x v="0"/>
    <x v="0"/>
    <x v="0"/>
    <x v="0"/>
    <s v="Wi-Fi"/>
    <s v="2G"/>
    <s v="3-6"/>
    <x v="0"/>
    <s v="Mobile"/>
    <x v="0"/>
  </r>
  <r>
    <x v="1"/>
    <x v="4"/>
    <x v="2"/>
    <x v="0"/>
    <s v="No"/>
    <x v="0"/>
    <x v="0"/>
    <x v="0"/>
    <x v="0"/>
    <s v="Mobile Data"/>
    <s v="4G"/>
    <s v="1-3"/>
    <x v="0"/>
    <s v="Mobile"/>
    <x v="0"/>
  </r>
  <r>
    <x v="0"/>
    <x v="3"/>
    <x v="2"/>
    <x v="0"/>
    <s v="No"/>
    <x v="0"/>
    <x v="0"/>
    <x v="2"/>
    <x v="2"/>
    <s v="Wi-Fi"/>
    <s v="4G"/>
    <s v="3-6"/>
    <x v="0"/>
    <s v="Mobile"/>
    <x v="2"/>
  </r>
  <r>
    <x v="1"/>
    <x v="4"/>
    <x v="2"/>
    <x v="0"/>
    <s v="No"/>
    <x v="0"/>
    <x v="0"/>
    <x v="0"/>
    <x v="0"/>
    <s v="Wi-Fi"/>
    <s v="4G"/>
    <s v="1-3"/>
    <x v="0"/>
    <s v="Mobile"/>
    <x v="0"/>
  </r>
  <r>
    <x v="1"/>
    <x v="2"/>
    <x v="2"/>
    <x v="0"/>
    <s v="No"/>
    <x v="0"/>
    <x v="0"/>
    <x v="0"/>
    <x v="0"/>
    <s v="Mobile Data"/>
    <s v="4G"/>
    <s v="1-3"/>
    <x v="0"/>
    <s v="Mobile"/>
    <x v="0"/>
  </r>
  <r>
    <x v="0"/>
    <x v="0"/>
    <x v="0"/>
    <x v="1"/>
    <s v="No"/>
    <x v="1"/>
    <x v="0"/>
    <x v="1"/>
    <x v="1"/>
    <s v="Mobile Data"/>
    <s v="3G"/>
    <s v="1-3"/>
    <x v="0"/>
    <s v="Mobile"/>
    <x v="1"/>
  </r>
  <r>
    <x v="0"/>
    <x v="0"/>
    <x v="0"/>
    <x v="1"/>
    <s v="Yes"/>
    <x v="1"/>
    <x v="1"/>
    <x v="0"/>
    <x v="0"/>
    <s v="Mobile Data"/>
    <s v="3G"/>
    <s v="1-3"/>
    <x v="0"/>
    <s v="Mobile"/>
    <x v="1"/>
  </r>
  <r>
    <x v="0"/>
    <x v="0"/>
    <x v="0"/>
    <x v="0"/>
    <s v="Yes"/>
    <x v="0"/>
    <x v="0"/>
    <x v="0"/>
    <x v="0"/>
    <s v="Wi-Fi"/>
    <s v="3G"/>
    <s v="1-3"/>
    <x v="0"/>
    <s v="Computer"/>
    <x v="0"/>
  </r>
  <r>
    <x v="1"/>
    <x v="5"/>
    <x v="0"/>
    <x v="1"/>
    <s v="No"/>
    <x v="0"/>
    <x v="0"/>
    <x v="0"/>
    <x v="0"/>
    <s v="Wi-Fi"/>
    <s v="4G"/>
    <s v="1-3"/>
    <x v="0"/>
    <s v="Mobile"/>
    <x v="1"/>
  </r>
  <r>
    <x v="0"/>
    <x v="2"/>
    <x v="2"/>
    <x v="0"/>
    <s v="No"/>
    <x v="0"/>
    <x v="0"/>
    <x v="0"/>
    <x v="0"/>
    <s v="Mobile Data"/>
    <s v="4G"/>
    <s v="1-3"/>
    <x v="0"/>
    <s v="Mobile"/>
    <x v="0"/>
  </r>
  <r>
    <x v="0"/>
    <x v="1"/>
    <x v="1"/>
    <x v="1"/>
    <s v="No"/>
    <x v="1"/>
    <x v="1"/>
    <x v="1"/>
    <x v="1"/>
    <s v="Mobile Data"/>
    <s v="3G"/>
    <s v="1-3"/>
    <x v="0"/>
    <s v="Mobile"/>
    <x v="0"/>
  </r>
  <r>
    <x v="0"/>
    <x v="2"/>
    <x v="2"/>
    <x v="0"/>
    <s v="No"/>
    <x v="0"/>
    <x v="0"/>
    <x v="0"/>
    <x v="0"/>
    <s v="Mobile Data"/>
    <s v="4G"/>
    <s v="3-6"/>
    <x v="0"/>
    <s v="Mobile"/>
    <x v="0"/>
  </r>
  <r>
    <x v="0"/>
    <x v="5"/>
    <x v="0"/>
    <x v="0"/>
    <s v="Yes"/>
    <x v="1"/>
    <x v="1"/>
    <x v="0"/>
    <x v="0"/>
    <s v="Mobile Data"/>
    <s v="3G"/>
    <s v="1-3"/>
    <x v="0"/>
    <s v="Mobile"/>
    <x v="0"/>
  </r>
  <r>
    <x v="0"/>
    <x v="2"/>
    <x v="2"/>
    <x v="0"/>
    <s v="No"/>
    <x v="0"/>
    <x v="0"/>
    <x v="2"/>
    <x v="2"/>
    <s v="Mobile Data"/>
    <s v="3G"/>
    <s v="1-3"/>
    <x v="0"/>
    <s v="Mobile"/>
    <x v="0"/>
  </r>
  <r>
    <x v="0"/>
    <x v="0"/>
    <x v="0"/>
    <x v="0"/>
    <s v="Yes"/>
    <x v="0"/>
    <x v="1"/>
    <x v="1"/>
    <x v="1"/>
    <s v="Wi-Fi"/>
    <s v="4G"/>
    <s v="1-3"/>
    <x v="1"/>
    <s v="Computer"/>
    <x v="2"/>
  </r>
  <r>
    <x v="0"/>
    <x v="2"/>
    <x v="2"/>
    <x v="0"/>
    <s v="No"/>
    <x v="0"/>
    <x v="0"/>
    <x v="0"/>
    <x v="0"/>
    <s v="Mobile Data"/>
    <s v="4G"/>
    <s v="1-3"/>
    <x v="0"/>
    <s v="Mobile"/>
    <x v="1"/>
  </r>
  <r>
    <x v="0"/>
    <x v="2"/>
    <x v="2"/>
    <x v="0"/>
    <s v="No"/>
    <x v="0"/>
    <x v="0"/>
    <x v="0"/>
    <x v="0"/>
    <s v="Mobile Data"/>
    <s v="3G"/>
    <s v="1-3"/>
    <x v="0"/>
    <s v="Mobile"/>
    <x v="1"/>
  </r>
  <r>
    <x v="0"/>
    <x v="0"/>
    <x v="0"/>
    <x v="0"/>
    <s v="Yes"/>
    <x v="0"/>
    <x v="0"/>
    <x v="0"/>
    <x v="0"/>
    <s v="Wi-Fi"/>
    <s v="4G"/>
    <s v="1-3"/>
    <x v="0"/>
    <s v="Mobile"/>
    <x v="1"/>
  </r>
  <r>
    <x v="1"/>
    <x v="0"/>
    <x v="0"/>
    <x v="0"/>
    <s v="Yes"/>
    <x v="0"/>
    <x v="0"/>
    <x v="0"/>
    <x v="0"/>
    <s v="Wi-Fi"/>
    <s v="3G"/>
    <s v="3-6"/>
    <x v="1"/>
    <s v="Mobile"/>
    <x v="0"/>
  </r>
  <r>
    <x v="0"/>
    <x v="1"/>
    <x v="1"/>
    <x v="1"/>
    <s v="No"/>
    <x v="0"/>
    <x v="0"/>
    <x v="0"/>
    <x v="0"/>
    <s v="Wi-Fi"/>
    <s v="4G"/>
    <s v="3-6"/>
    <x v="0"/>
    <s v="Mobile"/>
    <x v="0"/>
  </r>
  <r>
    <x v="0"/>
    <x v="0"/>
    <x v="0"/>
    <x v="1"/>
    <s v="Yes"/>
    <x v="0"/>
    <x v="0"/>
    <x v="0"/>
    <x v="0"/>
    <s v="Mobile Data"/>
    <s v="3G"/>
    <s v="1-3"/>
    <x v="0"/>
    <s v="Computer"/>
    <x v="1"/>
  </r>
  <r>
    <x v="0"/>
    <x v="0"/>
    <x v="0"/>
    <x v="1"/>
    <s v="Yes"/>
    <x v="0"/>
    <x v="0"/>
    <x v="0"/>
    <x v="0"/>
    <s v="Wi-Fi"/>
    <s v="4G"/>
    <s v="3-6"/>
    <x v="0"/>
    <s v="Computer"/>
    <x v="1"/>
  </r>
  <r>
    <x v="0"/>
    <x v="1"/>
    <x v="1"/>
    <x v="1"/>
    <s v="No"/>
    <x v="1"/>
    <x v="1"/>
    <x v="1"/>
    <x v="1"/>
    <s v="Mobile Data"/>
    <s v="2G"/>
    <s v="1-3"/>
    <x v="0"/>
    <s v="Mobile"/>
    <x v="1"/>
  </r>
  <r>
    <x v="0"/>
    <x v="1"/>
    <x v="1"/>
    <x v="1"/>
    <s v="Yes"/>
    <x v="0"/>
    <x v="0"/>
    <x v="0"/>
    <x v="0"/>
    <s v="Mobile Data"/>
    <s v="4G"/>
    <s v="1-3"/>
    <x v="0"/>
    <s v="Mobile"/>
    <x v="0"/>
  </r>
  <r>
    <x v="0"/>
    <x v="0"/>
    <x v="0"/>
    <x v="0"/>
    <s v="Yes"/>
    <x v="0"/>
    <x v="0"/>
    <x v="0"/>
    <x v="0"/>
    <s v="Wi-Fi"/>
    <s v="4G"/>
    <s v="1-3"/>
    <x v="1"/>
    <s v="Computer"/>
    <x v="2"/>
  </r>
  <r>
    <x v="1"/>
    <x v="0"/>
    <x v="0"/>
    <x v="0"/>
    <s v="Yes"/>
    <x v="1"/>
    <x v="1"/>
    <x v="1"/>
    <x v="1"/>
    <s v="Wi-Fi"/>
    <s v="2G"/>
    <s v="3-6"/>
    <x v="1"/>
    <s v="Tablet"/>
    <x v="1"/>
  </r>
  <r>
    <x v="1"/>
    <x v="2"/>
    <x v="2"/>
    <x v="0"/>
    <s v="No"/>
    <x v="0"/>
    <x v="0"/>
    <x v="1"/>
    <x v="1"/>
    <s v="Mobile Data"/>
    <s v="3G"/>
    <s v="1-3"/>
    <x v="0"/>
    <s v="Mobile"/>
    <x v="1"/>
  </r>
  <r>
    <x v="1"/>
    <x v="0"/>
    <x v="0"/>
    <x v="0"/>
    <s v="No"/>
    <x v="0"/>
    <x v="0"/>
    <x v="0"/>
    <x v="0"/>
    <s v="Wi-Fi"/>
    <s v="4G"/>
    <s v="3-6"/>
    <x v="0"/>
    <s v="Computer"/>
    <x v="0"/>
  </r>
  <r>
    <x v="0"/>
    <x v="0"/>
    <x v="0"/>
    <x v="0"/>
    <s v="Yes"/>
    <x v="0"/>
    <x v="1"/>
    <x v="1"/>
    <x v="1"/>
    <s v="Wi-Fi"/>
    <s v="3G"/>
    <s v="3-6"/>
    <x v="0"/>
    <s v="Mobile"/>
    <x v="1"/>
  </r>
  <r>
    <x v="0"/>
    <x v="1"/>
    <x v="1"/>
    <x v="0"/>
    <s v="No"/>
    <x v="0"/>
    <x v="0"/>
    <x v="0"/>
    <x v="0"/>
    <s v="Wi-Fi"/>
    <s v="4G"/>
    <s v="1-3"/>
    <x v="0"/>
    <s v="Mobile"/>
    <x v="0"/>
  </r>
  <r>
    <x v="0"/>
    <x v="1"/>
    <x v="2"/>
    <x v="1"/>
    <s v="No"/>
    <x v="0"/>
    <x v="0"/>
    <x v="2"/>
    <x v="2"/>
    <s v="Mobile Data"/>
    <s v="4G"/>
    <s v="1-3"/>
    <x v="0"/>
    <s v="Mobile"/>
    <x v="0"/>
  </r>
  <r>
    <x v="1"/>
    <x v="0"/>
    <x v="0"/>
    <x v="1"/>
    <s v="No"/>
    <x v="0"/>
    <x v="0"/>
    <x v="0"/>
    <x v="0"/>
    <s v="Mobile Data"/>
    <s v="4G"/>
    <s v="1-3"/>
    <x v="0"/>
    <s v="Mobile"/>
    <x v="1"/>
  </r>
  <r>
    <x v="0"/>
    <x v="5"/>
    <x v="0"/>
    <x v="1"/>
    <s v="Yes"/>
    <x v="0"/>
    <x v="0"/>
    <x v="2"/>
    <x v="2"/>
    <s v="Wi-Fi"/>
    <s v="4G"/>
    <s v="1-3"/>
    <x v="0"/>
    <s v="Computer"/>
    <x v="2"/>
  </r>
  <r>
    <x v="0"/>
    <x v="0"/>
    <x v="0"/>
    <x v="0"/>
    <s v="Yes"/>
    <x v="0"/>
    <x v="0"/>
    <x v="0"/>
    <x v="0"/>
    <s v="Wi-Fi"/>
    <s v="3G"/>
    <s v="3-6"/>
    <x v="1"/>
    <s v="Computer"/>
    <x v="1"/>
  </r>
  <r>
    <x v="0"/>
    <x v="2"/>
    <x v="2"/>
    <x v="0"/>
    <s v="No"/>
    <x v="0"/>
    <x v="0"/>
    <x v="0"/>
    <x v="0"/>
    <s v="Mobile Data"/>
    <s v="4G"/>
    <s v="1-3"/>
    <x v="0"/>
    <s v="Mobile"/>
    <x v="0"/>
  </r>
  <r>
    <x v="0"/>
    <x v="5"/>
    <x v="0"/>
    <x v="0"/>
    <s v="No"/>
    <x v="0"/>
    <x v="0"/>
    <x v="0"/>
    <x v="0"/>
    <s v="Wi-Fi"/>
    <s v="4G"/>
    <s v="1-3"/>
    <x v="1"/>
    <s v="Mobile"/>
    <x v="0"/>
  </r>
  <r>
    <x v="0"/>
    <x v="0"/>
    <x v="0"/>
    <x v="1"/>
    <s v="No"/>
    <x v="1"/>
    <x v="1"/>
    <x v="1"/>
    <x v="1"/>
    <s v="Mobile Data"/>
    <s v="4G"/>
    <s v="3-6"/>
    <x v="0"/>
    <s v="Mobile"/>
    <x v="0"/>
  </r>
  <r>
    <x v="1"/>
    <x v="2"/>
    <x v="2"/>
    <x v="0"/>
    <s v="No"/>
    <x v="0"/>
    <x v="0"/>
    <x v="1"/>
    <x v="1"/>
    <s v="Mobile Data"/>
    <s v="4G"/>
    <s v="3-6"/>
    <x v="0"/>
    <s v="Mobile"/>
    <x v="0"/>
  </r>
  <r>
    <x v="1"/>
    <x v="5"/>
    <x v="0"/>
    <x v="1"/>
    <s v="No"/>
    <x v="0"/>
    <x v="0"/>
    <x v="0"/>
    <x v="0"/>
    <s v="Wi-Fi"/>
    <s v="4G"/>
    <s v="1-3"/>
    <x v="0"/>
    <s v="Mobile"/>
    <x v="1"/>
  </r>
  <r>
    <x v="1"/>
    <x v="4"/>
    <x v="2"/>
    <x v="1"/>
    <s v="No"/>
    <x v="0"/>
    <x v="0"/>
    <x v="2"/>
    <x v="2"/>
    <s v="Mobile Data"/>
    <s v="4G"/>
    <s v="1-3"/>
    <x v="1"/>
    <s v="Mobile"/>
    <x v="1"/>
  </r>
  <r>
    <x v="1"/>
    <x v="0"/>
    <x v="0"/>
    <x v="0"/>
    <s v="No"/>
    <x v="0"/>
    <x v="0"/>
    <x v="2"/>
    <x v="2"/>
    <s v="Wi-Fi"/>
    <s v="4G"/>
    <s v="3-6"/>
    <x v="0"/>
    <s v="Tablet"/>
    <x v="0"/>
  </r>
  <r>
    <x v="0"/>
    <x v="0"/>
    <x v="0"/>
    <x v="1"/>
    <s v="Yes"/>
    <x v="1"/>
    <x v="1"/>
    <x v="0"/>
    <x v="0"/>
    <s v="Mobile Data"/>
    <s v="3G"/>
    <s v="1-3"/>
    <x v="0"/>
    <s v="Mobile"/>
    <x v="0"/>
  </r>
  <r>
    <x v="0"/>
    <x v="0"/>
    <x v="0"/>
    <x v="1"/>
    <s v="No"/>
    <x v="1"/>
    <x v="1"/>
    <x v="1"/>
    <x v="1"/>
    <s v="Mobile Data"/>
    <s v="4G"/>
    <s v="3-6"/>
    <x v="0"/>
    <s v="Mobile"/>
    <x v="0"/>
  </r>
  <r>
    <x v="0"/>
    <x v="2"/>
    <x v="2"/>
    <x v="1"/>
    <s v="No"/>
    <x v="0"/>
    <x v="0"/>
    <x v="0"/>
    <x v="0"/>
    <s v="Wi-Fi"/>
    <s v="4G"/>
    <s v="1-3"/>
    <x v="0"/>
    <s v="Mobile"/>
    <x v="2"/>
  </r>
  <r>
    <x v="0"/>
    <x v="2"/>
    <x v="2"/>
    <x v="0"/>
    <s v="No"/>
    <x v="0"/>
    <x v="0"/>
    <x v="0"/>
    <x v="0"/>
    <s v="Mobile Data"/>
    <s v="3G"/>
    <s v="1-3"/>
    <x v="0"/>
    <s v="Mobile"/>
    <x v="0"/>
  </r>
  <r>
    <x v="0"/>
    <x v="4"/>
    <x v="2"/>
    <x v="0"/>
    <s v="No"/>
    <x v="0"/>
    <x v="0"/>
    <x v="0"/>
    <x v="0"/>
    <s v="Wi-Fi"/>
    <s v="4G"/>
    <s v="1-3"/>
    <x v="0"/>
    <s v="Mobile"/>
    <x v="1"/>
  </r>
  <r>
    <x v="0"/>
    <x v="2"/>
    <x v="2"/>
    <x v="0"/>
    <s v="No"/>
    <x v="0"/>
    <x v="0"/>
    <x v="0"/>
    <x v="0"/>
    <s v="Mobile Data"/>
    <s v="4G"/>
    <s v="1-3"/>
    <x v="0"/>
    <s v="Mobile"/>
    <x v="1"/>
  </r>
  <r>
    <x v="1"/>
    <x v="2"/>
    <x v="2"/>
    <x v="0"/>
    <s v="No"/>
    <x v="0"/>
    <x v="0"/>
    <x v="0"/>
    <x v="0"/>
    <s v="Mobile Data"/>
    <s v="4G"/>
    <s v="1-3"/>
    <x v="0"/>
    <s v="Mobile"/>
    <x v="0"/>
  </r>
  <r>
    <x v="0"/>
    <x v="0"/>
    <x v="0"/>
    <x v="0"/>
    <s v="No"/>
    <x v="0"/>
    <x v="0"/>
    <x v="0"/>
    <x v="0"/>
    <s v="Wi-Fi"/>
    <s v="4G"/>
    <s v="3-6"/>
    <x v="0"/>
    <s v="Computer"/>
    <x v="0"/>
  </r>
  <r>
    <x v="0"/>
    <x v="2"/>
    <x v="2"/>
    <x v="0"/>
    <s v="No"/>
    <x v="0"/>
    <x v="0"/>
    <x v="1"/>
    <x v="1"/>
    <s v="Mobile Data"/>
    <s v="3G"/>
    <s v="1-3"/>
    <x v="0"/>
    <s v="Mobile"/>
    <x v="1"/>
  </r>
  <r>
    <x v="1"/>
    <x v="3"/>
    <x v="2"/>
    <x v="0"/>
    <s v="No"/>
    <x v="0"/>
    <x v="0"/>
    <x v="1"/>
    <x v="1"/>
    <s v="Mobile Data"/>
    <s v="3G"/>
    <s v="1-3"/>
    <x v="0"/>
    <s v="Mobile"/>
    <x v="2"/>
  </r>
  <r>
    <x v="1"/>
    <x v="4"/>
    <x v="2"/>
    <x v="0"/>
    <s v="No"/>
    <x v="0"/>
    <x v="0"/>
    <x v="0"/>
    <x v="0"/>
    <s v="Mobile Data"/>
    <s v="4G"/>
    <s v="1-3"/>
    <x v="0"/>
    <s v="Mobile"/>
    <x v="0"/>
  </r>
  <r>
    <x v="1"/>
    <x v="3"/>
    <x v="2"/>
    <x v="0"/>
    <s v="No"/>
    <x v="0"/>
    <x v="0"/>
    <x v="1"/>
    <x v="1"/>
    <s v="Mobile Data"/>
    <s v="3G"/>
    <s v="1-3"/>
    <x v="0"/>
    <s v="Mobile"/>
    <x v="1"/>
  </r>
  <r>
    <x v="0"/>
    <x v="0"/>
    <x v="0"/>
    <x v="0"/>
    <s v="No"/>
    <x v="0"/>
    <x v="0"/>
    <x v="2"/>
    <x v="2"/>
    <s v="Wi-Fi"/>
    <s v="4G"/>
    <s v="3-6"/>
    <x v="0"/>
    <s v="Computer"/>
    <x v="2"/>
  </r>
  <r>
    <x v="0"/>
    <x v="2"/>
    <x v="2"/>
    <x v="0"/>
    <s v="No"/>
    <x v="0"/>
    <x v="0"/>
    <x v="0"/>
    <x v="0"/>
    <s v="Mobile Data"/>
    <s v="4G"/>
    <s v="1-3"/>
    <x v="0"/>
    <s v="Mobile"/>
    <x v="2"/>
  </r>
  <r>
    <x v="1"/>
    <x v="0"/>
    <x v="0"/>
    <x v="0"/>
    <s v="Yes"/>
    <x v="1"/>
    <x v="0"/>
    <x v="0"/>
    <x v="0"/>
    <s v="Mobile Data"/>
    <s v="3G"/>
    <s v="1-3"/>
    <x v="1"/>
    <s v="Mobile"/>
    <x v="0"/>
  </r>
  <r>
    <x v="0"/>
    <x v="0"/>
    <x v="0"/>
    <x v="0"/>
    <s v="Yes"/>
    <x v="0"/>
    <x v="1"/>
    <x v="0"/>
    <x v="0"/>
    <s v="Mobile Data"/>
    <s v="3G"/>
    <s v="3-6"/>
    <x v="1"/>
    <s v="Mobile"/>
    <x v="0"/>
  </r>
  <r>
    <x v="1"/>
    <x v="2"/>
    <x v="2"/>
    <x v="0"/>
    <s v="Yes"/>
    <x v="0"/>
    <x v="0"/>
    <x v="0"/>
    <x v="0"/>
    <s v="Mobile Data"/>
    <s v="4G"/>
    <s v="1-3"/>
    <x v="0"/>
    <s v="Mobile"/>
    <x v="0"/>
  </r>
  <r>
    <x v="0"/>
    <x v="4"/>
    <x v="2"/>
    <x v="0"/>
    <s v="No"/>
    <x v="0"/>
    <x v="0"/>
    <x v="1"/>
    <x v="1"/>
    <s v="Mobile Data"/>
    <s v="4G"/>
    <s v="1-3"/>
    <x v="0"/>
    <s v="Mobile"/>
    <x v="1"/>
  </r>
  <r>
    <x v="0"/>
    <x v="2"/>
    <x v="2"/>
    <x v="0"/>
    <s v="No"/>
    <x v="0"/>
    <x v="1"/>
    <x v="0"/>
    <x v="0"/>
    <s v="Wi-Fi"/>
    <s v="4G"/>
    <s v="1-3"/>
    <x v="0"/>
    <s v="Computer"/>
    <x v="1"/>
  </r>
  <r>
    <x v="0"/>
    <x v="1"/>
    <x v="1"/>
    <x v="1"/>
    <s v="No"/>
    <x v="0"/>
    <x v="0"/>
    <x v="0"/>
    <x v="0"/>
    <s v="Wi-Fi"/>
    <s v="4G"/>
    <s v="1-3"/>
    <x v="0"/>
    <s v="Mobile"/>
    <x v="1"/>
  </r>
  <r>
    <x v="0"/>
    <x v="2"/>
    <x v="2"/>
    <x v="1"/>
    <s v="No"/>
    <x v="0"/>
    <x v="0"/>
    <x v="0"/>
    <x v="0"/>
    <s v="Wi-Fi"/>
    <s v="4G"/>
    <s v="1-3"/>
    <x v="0"/>
    <s v="Mobile"/>
    <x v="2"/>
  </r>
  <r>
    <x v="0"/>
    <x v="3"/>
    <x v="2"/>
    <x v="0"/>
    <s v="No"/>
    <x v="0"/>
    <x v="0"/>
    <x v="2"/>
    <x v="2"/>
    <s v="Wi-Fi"/>
    <s v="4G"/>
    <s v="3-6"/>
    <x v="0"/>
    <s v="Mobile"/>
    <x v="2"/>
  </r>
  <r>
    <x v="0"/>
    <x v="5"/>
    <x v="0"/>
    <x v="1"/>
    <s v="No"/>
    <x v="0"/>
    <x v="0"/>
    <x v="0"/>
    <x v="0"/>
    <s v="Wi-Fi"/>
    <s v="4G"/>
    <s v="1-3"/>
    <x v="0"/>
    <s v="Mobile"/>
    <x v="0"/>
  </r>
  <r>
    <x v="1"/>
    <x v="2"/>
    <x v="2"/>
    <x v="0"/>
    <s v="No"/>
    <x v="0"/>
    <x v="0"/>
    <x v="1"/>
    <x v="1"/>
    <s v="Mobile Data"/>
    <s v="3G"/>
    <s v="1-3"/>
    <x v="0"/>
    <s v="Mobile"/>
    <x v="0"/>
  </r>
  <r>
    <x v="1"/>
    <x v="1"/>
    <x v="1"/>
    <x v="0"/>
    <s v="No"/>
    <x v="1"/>
    <x v="1"/>
    <x v="0"/>
    <x v="0"/>
    <s v="Wi-Fi"/>
    <s v="4G"/>
    <s v="3-6"/>
    <x v="0"/>
    <s v="Mobile"/>
    <x v="0"/>
  </r>
  <r>
    <x v="1"/>
    <x v="0"/>
    <x v="0"/>
    <x v="0"/>
    <s v="No"/>
    <x v="0"/>
    <x v="0"/>
    <x v="0"/>
    <x v="0"/>
    <s v="Mobile Data"/>
    <s v="4G"/>
    <s v="1-3"/>
    <x v="0"/>
    <s v="Mobile"/>
    <x v="0"/>
  </r>
  <r>
    <x v="1"/>
    <x v="1"/>
    <x v="0"/>
    <x v="0"/>
    <s v="Yes"/>
    <x v="0"/>
    <x v="0"/>
    <x v="0"/>
    <x v="0"/>
    <s v="Mobile Data"/>
    <s v="3G"/>
    <s v="1-3"/>
    <x v="0"/>
    <s v="Mobile"/>
    <x v="1"/>
  </r>
  <r>
    <x v="0"/>
    <x v="2"/>
    <x v="2"/>
    <x v="1"/>
    <s v="No"/>
    <x v="0"/>
    <x v="0"/>
    <x v="0"/>
    <x v="0"/>
    <s v="Mobile Data"/>
    <s v="4G"/>
    <s v="1-3"/>
    <x v="0"/>
    <s v="Mobile"/>
    <x v="0"/>
  </r>
  <r>
    <x v="1"/>
    <x v="4"/>
    <x v="2"/>
    <x v="0"/>
    <s v="No"/>
    <x v="0"/>
    <x v="0"/>
    <x v="0"/>
    <x v="0"/>
    <s v="Mobile Data"/>
    <s v="4G"/>
    <s v="1-3"/>
    <x v="0"/>
    <s v="Mobile"/>
    <x v="0"/>
  </r>
  <r>
    <x v="1"/>
    <x v="4"/>
    <x v="2"/>
    <x v="0"/>
    <s v="No"/>
    <x v="0"/>
    <x v="0"/>
    <x v="1"/>
    <x v="1"/>
    <s v="Mobile Data"/>
    <s v="4G"/>
    <s v="1-3"/>
    <x v="0"/>
    <s v="Mobile"/>
    <x v="0"/>
  </r>
  <r>
    <x v="0"/>
    <x v="2"/>
    <x v="2"/>
    <x v="0"/>
    <s v="No"/>
    <x v="0"/>
    <x v="0"/>
    <x v="1"/>
    <x v="1"/>
    <s v="Mobile Data"/>
    <s v="3G"/>
    <s v="1-3"/>
    <x v="0"/>
    <s v="Mobile"/>
    <x v="0"/>
  </r>
  <r>
    <x v="0"/>
    <x v="2"/>
    <x v="2"/>
    <x v="0"/>
    <s v="No"/>
    <x v="0"/>
    <x v="0"/>
    <x v="2"/>
    <x v="2"/>
    <s v="Mobile Data"/>
    <s v="4G"/>
    <s v="1-3"/>
    <x v="0"/>
    <s v="Mobile"/>
    <x v="2"/>
  </r>
  <r>
    <x v="0"/>
    <x v="2"/>
    <x v="2"/>
    <x v="0"/>
    <s v="No"/>
    <x v="0"/>
    <x v="0"/>
    <x v="0"/>
    <x v="0"/>
    <s v="Mobile Data"/>
    <s v="4G"/>
    <s v="1-3"/>
    <x v="0"/>
    <s v="Mobile"/>
    <x v="0"/>
  </r>
  <r>
    <x v="0"/>
    <x v="1"/>
    <x v="1"/>
    <x v="1"/>
    <s v="No"/>
    <x v="1"/>
    <x v="0"/>
    <x v="0"/>
    <x v="0"/>
    <s v="Wi-Fi"/>
    <s v="4G"/>
    <s v="1-3"/>
    <x v="0"/>
    <s v="Mobile"/>
    <x v="1"/>
  </r>
  <r>
    <x v="1"/>
    <x v="3"/>
    <x v="2"/>
    <x v="0"/>
    <s v="No"/>
    <x v="0"/>
    <x v="0"/>
    <x v="2"/>
    <x v="2"/>
    <s v="Wi-Fi"/>
    <s v="4G"/>
    <s v="1-3"/>
    <x v="0"/>
    <s v="Mobile"/>
    <x v="2"/>
  </r>
  <r>
    <x v="0"/>
    <x v="2"/>
    <x v="2"/>
    <x v="0"/>
    <s v="No"/>
    <x v="0"/>
    <x v="0"/>
    <x v="0"/>
    <x v="0"/>
    <s v="Wi-Fi"/>
    <s v="4G"/>
    <s v="1-3"/>
    <x v="0"/>
    <s v="Mobile"/>
    <x v="1"/>
  </r>
  <r>
    <x v="1"/>
    <x v="2"/>
    <x v="2"/>
    <x v="0"/>
    <s v="No"/>
    <x v="0"/>
    <x v="0"/>
    <x v="1"/>
    <x v="1"/>
    <s v="Mobile Data"/>
    <s v="3G"/>
    <s v="1-3"/>
    <x v="0"/>
    <s v="Mobile"/>
    <x v="0"/>
  </r>
  <r>
    <x v="0"/>
    <x v="5"/>
    <x v="0"/>
    <x v="1"/>
    <s v="Yes"/>
    <x v="1"/>
    <x v="0"/>
    <x v="1"/>
    <x v="1"/>
    <s v="Mobile Data"/>
    <s v="4G"/>
    <s v="1-3"/>
    <x v="0"/>
    <s v="Mobile"/>
    <x v="0"/>
  </r>
  <r>
    <x v="0"/>
    <x v="0"/>
    <x v="0"/>
    <x v="0"/>
    <s v="No"/>
    <x v="0"/>
    <x v="0"/>
    <x v="1"/>
    <x v="1"/>
    <s v="Mobile Data"/>
    <s v="4G"/>
    <s v="1-3"/>
    <x v="1"/>
    <s v="Mobile"/>
    <x v="2"/>
  </r>
  <r>
    <x v="0"/>
    <x v="1"/>
    <x v="2"/>
    <x v="1"/>
    <s v="No"/>
    <x v="0"/>
    <x v="0"/>
    <x v="0"/>
    <x v="0"/>
    <s v="Wi-Fi"/>
    <s v="4G"/>
    <s v="1-3"/>
    <x v="0"/>
    <s v="Mobile"/>
    <x v="0"/>
  </r>
  <r>
    <x v="1"/>
    <x v="2"/>
    <x v="2"/>
    <x v="1"/>
    <s v="No"/>
    <x v="1"/>
    <x v="0"/>
    <x v="0"/>
    <x v="0"/>
    <s v="Mobile Data"/>
    <s v="3G"/>
    <s v="1-3"/>
    <x v="0"/>
    <s v="Mobile"/>
    <x v="1"/>
  </r>
  <r>
    <x v="0"/>
    <x v="5"/>
    <x v="0"/>
    <x v="1"/>
    <s v="Yes"/>
    <x v="1"/>
    <x v="0"/>
    <x v="1"/>
    <x v="1"/>
    <s v="Mobile Data"/>
    <s v="4G"/>
    <s v="1-3"/>
    <x v="0"/>
    <s v="Mobile"/>
    <x v="0"/>
  </r>
  <r>
    <x v="1"/>
    <x v="0"/>
    <x v="0"/>
    <x v="1"/>
    <s v="No"/>
    <x v="0"/>
    <x v="0"/>
    <x v="0"/>
    <x v="0"/>
    <s v="Mobile Data"/>
    <s v="4G"/>
    <s v="1-3"/>
    <x v="0"/>
    <s v="Mobile"/>
    <x v="1"/>
  </r>
  <r>
    <x v="0"/>
    <x v="0"/>
    <x v="0"/>
    <x v="0"/>
    <s v="Yes"/>
    <x v="0"/>
    <x v="1"/>
    <x v="0"/>
    <x v="0"/>
    <s v="Wi-Fi"/>
    <s v="4G"/>
    <s v="3-6"/>
    <x v="1"/>
    <s v="Computer"/>
    <x v="1"/>
  </r>
  <r>
    <x v="0"/>
    <x v="2"/>
    <x v="2"/>
    <x v="0"/>
    <s v="No"/>
    <x v="0"/>
    <x v="0"/>
    <x v="2"/>
    <x v="2"/>
    <s v="Mobile Data"/>
    <s v="3G"/>
    <s v="1-3"/>
    <x v="0"/>
    <s v="Mobile"/>
    <x v="0"/>
  </r>
  <r>
    <x v="0"/>
    <x v="2"/>
    <x v="2"/>
    <x v="1"/>
    <s v="No"/>
    <x v="0"/>
    <x v="0"/>
    <x v="0"/>
    <x v="0"/>
    <s v="Wi-Fi"/>
    <s v="4G"/>
    <s v="1-3"/>
    <x v="0"/>
    <s v="Mobile"/>
    <x v="2"/>
  </r>
  <r>
    <x v="1"/>
    <x v="1"/>
    <x v="1"/>
    <x v="0"/>
    <s v="No"/>
    <x v="0"/>
    <x v="0"/>
    <x v="0"/>
    <x v="0"/>
    <s v="Wi-Fi"/>
    <s v="4G"/>
    <s v="1-3"/>
    <x v="0"/>
    <s v="Mobile"/>
    <x v="1"/>
  </r>
  <r>
    <x v="1"/>
    <x v="1"/>
    <x v="0"/>
    <x v="0"/>
    <s v="Yes"/>
    <x v="0"/>
    <x v="0"/>
    <x v="0"/>
    <x v="0"/>
    <s v="Mobile Data"/>
    <s v="3G"/>
    <s v="1-3"/>
    <x v="0"/>
    <s v="Mobile"/>
    <x v="1"/>
  </r>
  <r>
    <x v="1"/>
    <x v="1"/>
    <x v="0"/>
    <x v="1"/>
    <s v="No"/>
    <x v="0"/>
    <x v="0"/>
    <x v="0"/>
    <x v="0"/>
    <s v="Wi-Fi"/>
    <s v="4G"/>
    <s v="1-3"/>
    <x v="1"/>
    <s v="Mobile"/>
    <x v="1"/>
  </r>
  <r>
    <x v="0"/>
    <x v="2"/>
    <x v="2"/>
    <x v="0"/>
    <s v="No"/>
    <x v="0"/>
    <x v="0"/>
    <x v="0"/>
    <x v="0"/>
    <s v="Wi-Fi"/>
    <s v="4G"/>
    <s v="1-3"/>
    <x v="0"/>
    <s v="Mobile"/>
    <x v="0"/>
  </r>
  <r>
    <x v="1"/>
    <x v="4"/>
    <x v="2"/>
    <x v="0"/>
    <s v="No"/>
    <x v="0"/>
    <x v="0"/>
    <x v="1"/>
    <x v="1"/>
    <s v="Mobile Data"/>
    <s v="4G"/>
    <s v="1-3"/>
    <x v="0"/>
    <s v="Mobile"/>
    <x v="0"/>
  </r>
  <r>
    <x v="0"/>
    <x v="2"/>
    <x v="2"/>
    <x v="0"/>
    <s v="No"/>
    <x v="0"/>
    <x v="0"/>
    <x v="0"/>
    <x v="0"/>
    <s v="Mobile Data"/>
    <s v="3G"/>
    <s v="1-3"/>
    <x v="0"/>
    <s v="Mobile"/>
    <x v="1"/>
  </r>
  <r>
    <x v="0"/>
    <x v="2"/>
    <x v="2"/>
    <x v="0"/>
    <s v="No"/>
    <x v="0"/>
    <x v="0"/>
    <x v="0"/>
    <x v="0"/>
    <s v="Mobile Data"/>
    <s v="3G"/>
    <s v="1-3"/>
    <x v="0"/>
    <s v="Mobile"/>
    <x v="0"/>
  </r>
  <r>
    <x v="0"/>
    <x v="0"/>
    <x v="0"/>
    <x v="0"/>
    <s v="No"/>
    <x v="1"/>
    <x v="0"/>
    <x v="0"/>
    <x v="0"/>
    <s v="Mobile Data"/>
    <s v="4G"/>
    <s v="1-3"/>
    <x v="0"/>
    <s v="Mobile"/>
    <x v="0"/>
  </r>
  <r>
    <x v="1"/>
    <x v="1"/>
    <x v="0"/>
    <x v="0"/>
    <s v="Yes"/>
    <x v="1"/>
    <x v="0"/>
    <x v="0"/>
    <x v="0"/>
    <s v="Mobile Data"/>
    <s v="3G"/>
    <s v="3-6"/>
    <x v="1"/>
    <s v="Mobile"/>
    <x v="0"/>
  </r>
  <r>
    <x v="0"/>
    <x v="2"/>
    <x v="2"/>
    <x v="0"/>
    <s v="No"/>
    <x v="0"/>
    <x v="0"/>
    <x v="0"/>
    <x v="0"/>
    <s v="Wi-Fi"/>
    <s v="4G"/>
    <s v="1-3"/>
    <x v="0"/>
    <s v="Mobile"/>
    <x v="1"/>
  </r>
  <r>
    <x v="1"/>
    <x v="2"/>
    <x v="2"/>
    <x v="1"/>
    <s v="No"/>
    <x v="0"/>
    <x v="0"/>
    <x v="2"/>
    <x v="2"/>
    <s v="Wi-Fi"/>
    <s v="4G"/>
    <s v="1-3"/>
    <x v="0"/>
    <s v="Mobile"/>
    <x v="0"/>
  </r>
  <r>
    <x v="0"/>
    <x v="2"/>
    <x v="2"/>
    <x v="0"/>
    <s v="No"/>
    <x v="0"/>
    <x v="0"/>
    <x v="2"/>
    <x v="2"/>
    <s v="Mobile Data"/>
    <s v="3G"/>
    <s v="1-3"/>
    <x v="0"/>
    <s v="Mobile"/>
    <x v="0"/>
  </r>
  <r>
    <x v="1"/>
    <x v="1"/>
    <x v="1"/>
    <x v="0"/>
    <s v="No"/>
    <x v="1"/>
    <x v="0"/>
    <x v="0"/>
    <x v="0"/>
    <s v="Wi-Fi"/>
    <s v="4G"/>
    <s v="1-3"/>
    <x v="0"/>
    <s v="Mobile"/>
    <x v="1"/>
  </r>
  <r>
    <x v="1"/>
    <x v="0"/>
    <x v="0"/>
    <x v="1"/>
    <s v="No"/>
    <x v="1"/>
    <x v="0"/>
    <x v="0"/>
    <x v="0"/>
    <s v="Wi-Fi"/>
    <s v="4G"/>
    <s v="1-3"/>
    <x v="0"/>
    <s v="Mobile"/>
    <x v="1"/>
  </r>
  <r>
    <x v="1"/>
    <x v="1"/>
    <x v="2"/>
    <x v="0"/>
    <s v="No"/>
    <x v="0"/>
    <x v="0"/>
    <x v="0"/>
    <x v="0"/>
    <s v="Wi-Fi"/>
    <s v="4G"/>
    <s v="1-3"/>
    <x v="0"/>
    <s v="Mobile"/>
    <x v="1"/>
  </r>
  <r>
    <x v="0"/>
    <x v="0"/>
    <x v="0"/>
    <x v="0"/>
    <s v="Yes"/>
    <x v="0"/>
    <x v="0"/>
    <x v="0"/>
    <x v="0"/>
    <s v="Wi-Fi"/>
    <s v="4G"/>
    <s v="1-3"/>
    <x v="0"/>
    <s v="Computer"/>
    <x v="0"/>
  </r>
  <r>
    <x v="1"/>
    <x v="1"/>
    <x v="0"/>
    <x v="1"/>
    <s v="No"/>
    <x v="0"/>
    <x v="0"/>
    <x v="0"/>
    <x v="0"/>
    <s v="Wi-Fi"/>
    <s v="4G"/>
    <s v="1-3"/>
    <x v="1"/>
    <s v="Mobile"/>
    <x v="1"/>
  </r>
  <r>
    <x v="0"/>
    <x v="0"/>
    <x v="0"/>
    <x v="0"/>
    <s v="Yes"/>
    <x v="1"/>
    <x v="0"/>
    <x v="0"/>
    <x v="0"/>
    <s v="Mobile Data"/>
    <s v="3G"/>
    <s v="1-3"/>
    <x v="1"/>
    <s v="Computer"/>
    <x v="0"/>
  </r>
  <r>
    <x v="0"/>
    <x v="4"/>
    <x v="2"/>
    <x v="0"/>
    <s v="No"/>
    <x v="0"/>
    <x v="0"/>
    <x v="1"/>
    <x v="1"/>
    <s v="Mobile Data"/>
    <s v="4G"/>
    <s v="1-3"/>
    <x v="0"/>
    <s v="Mobile"/>
    <x v="1"/>
  </r>
  <r>
    <x v="1"/>
    <x v="4"/>
    <x v="2"/>
    <x v="0"/>
    <s v="No"/>
    <x v="0"/>
    <x v="0"/>
    <x v="1"/>
    <x v="1"/>
    <s v="Mobile Data"/>
    <s v="4G"/>
    <s v="1-3"/>
    <x v="0"/>
    <s v="Mobile"/>
    <x v="0"/>
  </r>
  <r>
    <x v="0"/>
    <x v="0"/>
    <x v="0"/>
    <x v="0"/>
    <s v="Yes"/>
    <x v="0"/>
    <x v="0"/>
    <x v="0"/>
    <x v="0"/>
    <s v="Mobile Data"/>
    <s v="4G"/>
    <s v="1-3"/>
    <x v="0"/>
    <s v="Mobile"/>
    <x v="0"/>
  </r>
  <r>
    <x v="0"/>
    <x v="0"/>
    <x v="0"/>
    <x v="0"/>
    <s v="Yes"/>
    <x v="0"/>
    <x v="0"/>
    <x v="0"/>
    <x v="0"/>
    <s v="Wi-Fi"/>
    <s v="4G"/>
    <s v="3-6"/>
    <x v="0"/>
    <s v="Computer"/>
    <x v="1"/>
  </r>
  <r>
    <x v="1"/>
    <x v="3"/>
    <x v="2"/>
    <x v="0"/>
    <s v="No"/>
    <x v="0"/>
    <x v="0"/>
    <x v="1"/>
    <x v="1"/>
    <s v="Mobile Data"/>
    <s v="3G"/>
    <s v="1-3"/>
    <x v="0"/>
    <s v="Mobile"/>
    <x v="2"/>
  </r>
  <r>
    <x v="1"/>
    <x v="0"/>
    <x v="0"/>
    <x v="0"/>
    <s v="No"/>
    <x v="1"/>
    <x v="0"/>
    <x v="0"/>
    <x v="0"/>
    <s v="Wi-Fi"/>
    <s v="4G"/>
    <s v="1-3"/>
    <x v="0"/>
    <s v="Mobile"/>
    <x v="0"/>
  </r>
  <r>
    <x v="0"/>
    <x v="5"/>
    <x v="0"/>
    <x v="0"/>
    <s v="No"/>
    <x v="0"/>
    <x v="0"/>
    <x v="0"/>
    <x v="0"/>
    <s v="Wi-Fi"/>
    <s v="4G"/>
    <s v="1-3"/>
    <x v="1"/>
    <s v="Mobile"/>
    <x v="0"/>
  </r>
  <r>
    <x v="1"/>
    <x v="1"/>
    <x v="1"/>
    <x v="0"/>
    <s v="No"/>
    <x v="1"/>
    <x v="0"/>
    <x v="0"/>
    <x v="0"/>
    <s v="Wi-Fi"/>
    <s v="4G"/>
    <s v="1-3"/>
    <x v="0"/>
    <s v="Mobile"/>
    <x v="1"/>
  </r>
  <r>
    <x v="0"/>
    <x v="2"/>
    <x v="2"/>
    <x v="1"/>
    <s v="No"/>
    <x v="0"/>
    <x v="0"/>
    <x v="0"/>
    <x v="0"/>
    <s v="Wi-Fi"/>
    <s v="4G"/>
    <s v="1-3"/>
    <x v="0"/>
    <s v="Mobile"/>
    <x v="0"/>
  </r>
  <r>
    <x v="0"/>
    <x v="0"/>
    <x v="0"/>
    <x v="0"/>
    <s v="Yes"/>
    <x v="0"/>
    <x v="1"/>
    <x v="1"/>
    <x v="1"/>
    <s v="Wi-Fi"/>
    <s v="3G"/>
    <s v="3-6"/>
    <x v="0"/>
    <s v="Mobile"/>
    <x v="1"/>
  </r>
  <r>
    <x v="0"/>
    <x v="1"/>
    <x v="2"/>
    <x v="1"/>
    <s v="No"/>
    <x v="0"/>
    <x v="0"/>
    <x v="0"/>
    <x v="0"/>
    <s v="Wi-Fi"/>
    <s v="4G"/>
    <s v="1-3"/>
    <x v="0"/>
    <s v="Mobile"/>
    <x v="0"/>
  </r>
  <r>
    <x v="0"/>
    <x v="0"/>
    <x v="0"/>
    <x v="0"/>
    <s v="Yes"/>
    <x v="0"/>
    <x v="1"/>
    <x v="1"/>
    <x v="1"/>
    <s v="Wi-Fi"/>
    <s v="4G"/>
    <s v="1-3"/>
    <x v="1"/>
    <s v="Computer"/>
    <x v="2"/>
  </r>
  <r>
    <x v="0"/>
    <x v="5"/>
    <x v="0"/>
    <x v="0"/>
    <s v="Yes"/>
    <x v="0"/>
    <x v="0"/>
    <x v="0"/>
    <x v="0"/>
    <s v="Wi-Fi"/>
    <s v="4G"/>
    <s v="3-6"/>
    <x v="0"/>
    <s v="Computer"/>
    <x v="0"/>
  </r>
  <r>
    <x v="0"/>
    <x v="2"/>
    <x v="2"/>
    <x v="0"/>
    <s v="Yes"/>
    <x v="0"/>
    <x v="0"/>
    <x v="0"/>
    <x v="0"/>
    <s v="Mobile Data"/>
    <s v="3G"/>
    <s v="1-3"/>
    <x v="0"/>
    <s v="Mobile"/>
    <x v="0"/>
  </r>
  <r>
    <x v="0"/>
    <x v="0"/>
    <x v="0"/>
    <x v="0"/>
    <s v="Yes"/>
    <x v="0"/>
    <x v="0"/>
    <x v="0"/>
    <x v="0"/>
    <s v="Wi-Fi"/>
    <s v="4G"/>
    <s v="3-6"/>
    <x v="1"/>
    <s v="Computer"/>
    <x v="0"/>
  </r>
  <r>
    <x v="1"/>
    <x v="4"/>
    <x v="2"/>
    <x v="0"/>
    <s v="No"/>
    <x v="0"/>
    <x v="0"/>
    <x v="0"/>
    <x v="0"/>
    <s v="Wi-Fi"/>
    <s v="4G"/>
    <s v="1-3"/>
    <x v="0"/>
    <s v="Mobile"/>
    <x v="0"/>
  </r>
  <r>
    <x v="0"/>
    <x v="0"/>
    <x v="0"/>
    <x v="0"/>
    <s v="Yes"/>
    <x v="0"/>
    <x v="0"/>
    <x v="0"/>
    <x v="0"/>
    <s v="Mobile Data"/>
    <s v="3G"/>
    <s v="3-6"/>
    <x v="1"/>
    <s v="Mobile"/>
    <x v="1"/>
  </r>
  <r>
    <x v="1"/>
    <x v="2"/>
    <x v="2"/>
    <x v="0"/>
    <s v="No"/>
    <x v="0"/>
    <x v="0"/>
    <x v="0"/>
    <x v="0"/>
    <s v="Mobile Data"/>
    <s v="4G"/>
    <s v="3-6"/>
    <x v="0"/>
    <s v="Mobile"/>
    <x v="0"/>
  </r>
  <r>
    <x v="0"/>
    <x v="0"/>
    <x v="0"/>
    <x v="0"/>
    <s v="Yes"/>
    <x v="0"/>
    <x v="0"/>
    <x v="0"/>
    <x v="0"/>
    <s v="Wi-Fi"/>
    <s v="3G"/>
    <s v="3-6"/>
    <x v="1"/>
    <s v="Computer"/>
    <x v="1"/>
  </r>
  <r>
    <x v="1"/>
    <x v="4"/>
    <x v="2"/>
    <x v="0"/>
    <s v="No"/>
    <x v="0"/>
    <x v="0"/>
    <x v="0"/>
    <x v="0"/>
    <s v="Mobile Data"/>
    <s v="4G"/>
    <s v="1-3"/>
    <x v="0"/>
    <s v="Mobile"/>
    <x v="0"/>
  </r>
  <r>
    <x v="1"/>
    <x v="1"/>
    <x v="1"/>
    <x v="0"/>
    <s v="No"/>
    <x v="0"/>
    <x v="0"/>
    <x v="0"/>
    <x v="0"/>
    <s v="Wi-Fi"/>
    <s v="4G"/>
    <s v="1-3"/>
    <x v="0"/>
    <s v="Mobile"/>
    <x v="1"/>
  </r>
  <r>
    <x v="1"/>
    <x v="4"/>
    <x v="2"/>
    <x v="0"/>
    <s v="No"/>
    <x v="0"/>
    <x v="0"/>
    <x v="0"/>
    <x v="0"/>
    <s v="Mobile Data"/>
    <s v="4G"/>
    <s v="1-3"/>
    <x v="0"/>
    <s v="Mobile"/>
    <x v="0"/>
  </r>
  <r>
    <x v="1"/>
    <x v="1"/>
    <x v="1"/>
    <x v="1"/>
    <s v="No"/>
    <x v="1"/>
    <x v="0"/>
    <x v="0"/>
    <x v="0"/>
    <s v="Mobile Data"/>
    <s v="4G"/>
    <s v="1-3"/>
    <x v="0"/>
    <s v="Mobile"/>
    <x v="1"/>
  </r>
  <r>
    <x v="1"/>
    <x v="2"/>
    <x v="2"/>
    <x v="1"/>
    <s v="No"/>
    <x v="1"/>
    <x v="0"/>
    <x v="0"/>
    <x v="0"/>
    <s v="Mobile Data"/>
    <s v="3G"/>
    <s v="1-3"/>
    <x v="0"/>
    <s v="Mobile"/>
    <x v="1"/>
  </r>
  <r>
    <x v="1"/>
    <x v="4"/>
    <x v="2"/>
    <x v="1"/>
    <s v="No"/>
    <x v="0"/>
    <x v="0"/>
    <x v="2"/>
    <x v="2"/>
    <s v="Mobile Data"/>
    <s v="4G"/>
    <s v="1-3"/>
    <x v="1"/>
    <s v="Mobile"/>
    <x v="1"/>
  </r>
  <r>
    <x v="1"/>
    <x v="2"/>
    <x v="2"/>
    <x v="0"/>
    <s v="No"/>
    <x v="0"/>
    <x v="0"/>
    <x v="1"/>
    <x v="1"/>
    <s v="Mobile Data"/>
    <s v="3G"/>
    <s v="1-3"/>
    <x v="0"/>
    <s v="Mobile"/>
    <x v="1"/>
  </r>
  <r>
    <x v="1"/>
    <x v="0"/>
    <x v="0"/>
    <x v="0"/>
    <s v="Yes"/>
    <x v="1"/>
    <x v="1"/>
    <x v="0"/>
    <x v="0"/>
    <s v="Wi-Fi"/>
    <s v="4G"/>
    <s v="1-3"/>
    <x v="1"/>
    <s v="Computer"/>
    <x v="0"/>
  </r>
  <r>
    <x v="1"/>
    <x v="1"/>
    <x v="1"/>
    <x v="0"/>
    <s v="No"/>
    <x v="0"/>
    <x v="0"/>
    <x v="0"/>
    <x v="0"/>
    <s v="Wi-Fi"/>
    <s v="4G"/>
    <s v="3-6"/>
    <x v="0"/>
    <s v="Mobile"/>
    <x v="0"/>
  </r>
  <r>
    <x v="1"/>
    <x v="4"/>
    <x v="2"/>
    <x v="0"/>
    <s v="No"/>
    <x v="0"/>
    <x v="0"/>
    <x v="1"/>
    <x v="1"/>
    <s v="Mobile Data"/>
    <s v="4G"/>
    <s v="1-3"/>
    <x v="0"/>
    <s v="Mobile"/>
    <x v="0"/>
  </r>
  <r>
    <x v="0"/>
    <x v="0"/>
    <x v="0"/>
    <x v="0"/>
    <s v="No"/>
    <x v="0"/>
    <x v="1"/>
    <x v="0"/>
    <x v="0"/>
    <s v="Mobile Data"/>
    <s v="3G"/>
    <s v="1-3"/>
    <x v="1"/>
    <s v="Mobile"/>
    <x v="0"/>
  </r>
  <r>
    <x v="0"/>
    <x v="1"/>
    <x v="1"/>
    <x v="1"/>
    <s v="Yes"/>
    <x v="0"/>
    <x v="0"/>
    <x v="0"/>
    <x v="0"/>
    <s v="Mobile Data"/>
    <s v="4G"/>
    <s v="1-3"/>
    <x v="0"/>
    <s v="Mobile"/>
    <x v="0"/>
  </r>
  <r>
    <x v="0"/>
    <x v="1"/>
    <x v="1"/>
    <x v="1"/>
    <s v="No"/>
    <x v="0"/>
    <x v="0"/>
    <x v="0"/>
    <x v="0"/>
    <s v="Wi-Fi"/>
    <s v="4G"/>
    <s v="1-3"/>
    <x v="0"/>
    <s v="Mobile"/>
    <x v="1"/>
  </r>
  <r>
    <x v="0"/>
    <x v="1"/>
    <x v="1"/>
    <x v="1"/>
    <s v="Yes"/>
    <x v="0"/>
    <x v="0"/>
    <x v="0"/>
    <x v="0"/>
    <s v="Mobile Data"/>
    <s v="4G"/>
    <s v="1-3"/>
    <x v="1"/>
    <s v="Mobile"/>
    <x v="1"/>
  </r>
  <r>
    <x v="0"/>
    <x v="2"/>
    <x v="2"/>
    <x v="0"/>
    <s v="No"/>
    <x v="0"/>
    <x v="0"/>
    <x v="1"/>
    <x v="1"/>
    <s v="Mobile Data"/>
    <s v="4G"/>
    <s v="1-3"/>
    <x v="0"/>
    <s v="Mobile"/>
    <x v="0"/>
  </r>
  <r>
    <x v="1"/>
    <x v="2"/>
    <x v="2"/>
    <x v="0"/>
    <s v="No"/>
    <x v="0"/>
    <x v="0"/>
    <x v="2"/>
    <x v="2"/>
    <s v="Wi-Fi"/>
    <s v="3G"/>
    <s v="1-3"/>
    <x v="0"/>
    <s v="Mobile"/>
    <x v="2"/>
  </r>
  <r>
    <x v="0"/>
    <x v="2"/>
    <x v="2"/>
    <x v="0"/>
    <s v="No"/>
    <x v="0"/>
    <x v="0"/>
    <x v="0"/>
    <x v="0"/>
    <s v="Mobile Data"/>
    <s v="3G"/>
    <s v="1-3"/>
    <x v="0"/>
    <s v="Mobile"/>
    <x v="0"/>
  </r>
  <r>
    <x v="0"/>
    <x v="0"/>
    <x v="0"/>
    <x v="1"/>
    <s v="Yes"/>
    <x v="0"/>
    <x v="0"/>
    <x v="0"/>
    <x v="0"/>
    <s v="Mobile Data"/>
    <s v="3G"/>
    <s v="1-3"/>
    <x v="1"/>
    <s v="Mobile"/>
    <x v="0"/>
  </r>
  <r>
    <x v="1"/>
    <x v="4"/>
    <x v="2"/>
    <x v="0"/>
    <s v="No"/>
    <x v="0"/>
    <x v="0"/>
    <x v="0"/>
    <x v="0"/>
    <s v="Mobile Data"/>
    <s v="4G"/>
    <s v="1-3"/>
    <x v="0"/>
    <s v="Mobile"/>
    <x v="0"/>
  </r>
  <r>
    <x v="1"/>
    <x v="1"/>
    <x v="1"/>
    <x v="1"/>
    <s v="No"/>
    <x v="1"/>
    <x v="1"/>
    <x v="0"/>
    <x v="0"/>
    <s v="Mobile Data"/>
    <s v="4G"/>
    <s v="1-3"/>
    <x v="0"/>
    <s v="Mobile"/>
    <x v="0"/>
  </r>
  <r>
    <x v="0"/>
    <x v="0"/>
    <x v="0"/>
    <x v="0"/>
    <s v="Yes"/>
    <x v="1"/>
    <x v="1"/>
    <x v="1"/>
    <x v="1"/>
    <s v="Mobile Data"/>
    <s v="3G"/>
    <s v="3-6"/>
    <x v="1"/>
    <s v="Mobile"/>
    <x v="0"/>
  </r>
  <r>
    <x v="1"/>
    <x v="2"/>
    <x v="2"/>
    <x v="0"/>
    <s v="No"/>
    <x v="0"/>
    <x v="0"/>
    <x v="1"/>
    <x v="1"/>
    <s v="Mobile Data"/>
    <s v="3G"/>
    <s v="1-3"/>
    <x v="0"/>
    <s v="Mobile"/>
    <x v="1"/>
  </r>
  <r>
    <x v="1"/>
    <x v="1"/>
    <x v="1"/>
    <x v="0"/>
    <s v="No"/>
    <x v="0"/>
    <x v="1"/>
    <x v="0"/>
    <x v="0"/>
    <s v="Wi-Fi"/>
    <s v="4G"/>
    <s v="1-3"/>
    <x v="0"/>
    <s v="Mobile"/>
    <x v="1"/>
  </r>
  <r>
    <x v="0"/>
    <x v="1"/>
    <x v="2"/>
    <x v="1"/>
    <s v="No"/>
    <x v="0"/>
    <x v="0"/>
    <x v="0"/>
    <x v="0"/>
    <s v="Wi-Fi"/>
    <s v="4G"/>
    <s v="1-3"/>
    <x v="0"/>
    <s v="Mobile"/>
    <x v="0"/>
  </r>
  <r>
    <x v="1"/>
    <x v="1"/>
    <x v="0"/>
    <x v="0"/>
    <s v="Yes"/>
    <x v="1"/>
    <x v="0"/>
    <x v="0"/>
    <x v="0"/>
    <s v="Mobile Data"/>
    <s v="3G"/>
    <s v="3-6"/>
    <x v="1"/>
    <s v="Mobile"/>
    <x v="0"/>
  </r>
  <r>
    <x v="1"/>
    <x v="2"/>
    <x v="2"/>
    <x v="0"/>
    <s v="Yes"/>
    <x v="0"/>
    <x v="0"/>
    <x v="0"/>
    <x v="0"/>
    <s v="Mobile Data"/>
    <s v="3G"/>
    <s v="1-3"/>
    <x v="0"/>
    <s v="Mobile"/>
    <x v="0"/>
  </r>
  <r>
    <x v="0"/>
    <x v="2"/>
    <x v="2"/>
    <x v="0"/>
    <s v="No"/>
    <x v="0"/>
    <x v="0"/>
    <x v="1"/>
    <x v="1"/>
    <s v="Mobile Data"/>
    <s v="3G"/>
    <s v="1-3"/>
    <x v="0"/>
    <s v="Mobile"/>
    <x v="1"/>
  </r>
  <r>
    <x v="1"/>
    <x v="4"/>
    <x v="2"/>
    <x v="0"/>
    <s v="No"/>
    <x v="0"/>
    <x v="0"/>
    <x v="1"/>
    <x v="1"/>
    <s v="Mobile Data"/>
    <s v="4G"/>
    <s v="1-3"/>
    <x v="0"/>
    <s v="Mobile"/>
    <x v="0"/>
  </r>
  <r>
    <x v="1"/>
    <x v="0"/>
    <x v="0"/>
    <x v="0"/>
    <s v="Yes"/>
    <x v="0"/>
    <x v="0"/>
    <x v="0"/>
    <x v="0"/>
    <s v="Wi-Fi"/>
    <s v="3G"/>
    <s v="3-6"/>
    <x v="1"/>
    <s v="Mobile"/>
    <x v="0"/>
  </r>
  <r>
    <x v="1"/>
    <x v="1"/>
    <x v="0"/>
    <x v="0"/>
    <s v="Yes"/>
    <x v="1"/>
    <x v="1"/>
    <x v="1"/>
    <x v="1"/>
    <s v="Mobile Data"/>
    <s v="3G"/>
    <s v="1-3"/>
    <x v="1"/>
    <s v="Mobile"/>
    <x v="0"/>
  </r>
  <r>
    <x v="1"/>
    <x v="2"/>
    <x v="2"/>
    <x v="0"/>
    <s v="No"/>
    <x v="0"/>
    <x v="0"/>
    <x v="0"/>
    <x v="0"/>
    <s v="Mobile Data"/>
    <s v="4G"/>
    <s v="1-3"/>
    <x v="0"/>
    <s v="Mobile"/>
    <x v="0"/>
  </r>
  <r>
    <x v="0"/>
    <x v="0"/>
    <x v="0"/>
    <x v="0"/>
    <s v="Yes"/>
    <x v="0"/>
    <x v="1"/>
    <x v="1"/>
    <x v="1"/>
    <s v="Wi-Fi"/>
    <s v="4G"/>
    <s v="1-3"/>
    <x v="1"/>
    <s v="Computer"/>
    <x v="2"/>
  </r>
  <r>
    <x v="1"/>
    <x v="4"/>
    <x v="2"/>
    <x v="0"/>
    <s v="No"/>
    <x v="0"/>
    <x v="0"/>
    <x v="1"/>
    <x v="1"/>
    <s v="Mobile Data"/>
    <s v="4G"/>
    <s v="1-3"/>
    <x v="0"/>
    <s v="Mobile"/>
    <x v="0"/>
  </r>
  <r>
    <x v="0"/>
    <x v="2"/>
    <x v="2"/>
    <x v="0"/>
    <s v="No"/>
    <x v="0"/>
    <x v="0"/>
    <x v="2"/>
    <x v="2"/>
    <s v="Wi-Fi"/>
    <s v="4G"/>
    <s v="1-3"/>
    <x v="0"/>
    <s v="Mobile"/>
    <x v="2"/>
  </r>
  <r>
    <x v="0"/>
    <x v="0"/>
    <x v="0"/>
    <x v="0"/>
    <s v="Yes"/>
    <x v="0"/>
    <x v="0"/>
    <x v="0"/>
    <x v="0"/>
    <s v="Wi-Fi"/>
    <s v="4G"/>
    <s v="1-3"/>
    <x v="0"/>
    <s v="Computer"/>
    <x v="0"/>
  </r>
  <r>
    <x v="1"/>
    <x v="4"/>
    <x v="2"/>
    <x v="0"/>
    <s v="No"/>
    <x v="0"/>
    <x v="0"/>
    <x v="0"/>
    <x v="0"/>
    <s v="Mobile Data"/>
    <s v="4G"/>
    <s v="1-3"/>
    <x v="0"/>
    <s v="Mobile"/>
    <x v="0"/>
  </r>
  <r>
    <x v="0"/>
    <x v="1"/>
    <x v="1"/>
    <x v="1"/>
    <s v="Yes"/>
    <x v="0"/>
    <x v="0"/>
    <x v="0"/>
    <x v="0"/>
    <s v="Wi-Fi"/>
    <s v="4G"/>
    <s v="1-3"/>
    <x v="1"/>
    <s v="Tablet"/>
    <x v="0"/>
  </r>
  <r>
    <x v="0"/>
    <x v="2"/>
    <x v="2"/>
    <x v="0"/>
    <s v="Yes"/>
    <x v="0"/>
    <x v="0"/>
    <x v="1"/>
    <x v="1"/>
    <s v="Mobile Data"/>
    <s v="4G"/>
    <s v="1-3"/>
    <x v="0"/>
    <s v="Mobile"/>
    <x v="0"/>
  </r>
  <r>
    <x v="0"/>
    <x v="0"/>
    <x v="0"/>
    <x v="0"/>
    <s v="Yes"/>
    <x v="0"/>
    <x v="0"/>
    <x v="0"/>
    <x v="0"/>
    <s v="Wi-Fi"/>
    <s v="4G"/>
    <s v="1-3"/>
    <x v="0"/>
    <s v="Mobile"/>
    <x v="1"/>
  </r>
  <r>
    <x v="1"/>
    <x v="1"/>
    <x v="0"/>
    <x v="0"/>
    <s v="Yes"/>
    <x v="0"/>
    <x v="0"/>
    <x v="0"/>
    <x v="0"/>
    <s v="Mobile Data"/>
    <s v="3G"/>
    <s v="1-3"/>
    <x v="0"/>
    <s v="Mobile"/>
    <x v="1"/>
  </r>
  <r>
    <x v="1"/>
    <x v="1"/>
    <x v="1"/>
    <x v="1"/>
    <s v="No"/>
    <x v="1"/>
    <x v="1"/>
    <x v="0"/>
    <x v="0"/>
    <s v="Mobile Data"/>
    <s v="3G"/>
    <s v="1-3"/>
    <x v="0"/>
    <s v="Mobile"/>
    <x v="0"/>
  </r>
  <r>
    <x v="0"/>
    <x v="1"/>
    <x v="1"/>
    <x v="1"/>
    <s v="No"/>
    <x v="0"/>
    <x v="0"/>
    <x v="0"/>
    <x v="0"/>
    <s v="Wi-Fi"/>
    <s v="3G"/>
    <s v="1-3"/>
    <x v="1"/>
    <s v="Mobile"/>
    <x v="0"/>
  </r>
  <r>
    <x v="0"/>
    <x v="1"/>
    <x v="2"/>
    <x v="1"/>
    <s v="No"/>
    <x v="0"/>
    <x v="0"/>
    <x v="0"/>
    <x v="0"/>
    <s v="Wi-Fi"/>
    <s v="4G"/>
    <s v="1-3"/>
    <x v="0"/>
    <s v="Mobile"/>
    <x v="0"/>
  </r>
  <r>
    <x v="0"/>
    <x v="0"/>
    <x v="0"/>
    <x v="0"/>
    <s v="No"/>
    <x v="0"/>
    <x v="0"/>
    <x v="1"/>
    <x v="1"/>
    <s v="Mobile Data"/>
    <s v="4G"/>
    <s v="1-3"/>
    <x v="1"/>
    <s v="Mobile"/>
    <x v="2"/>
  </r>
  <r>
    <x v="0"/>
    <x v="0"/>
    <x v="0"/>
    <x v="0"/>
    <s v="Yes"/>
    <x v="1"/>
    <x v="1"/>
    <x v="1"/>
    <x v="1"/>
    <s v="Mobile Data"/>
    <s v="3G"/>
    <s v="3-6"/>
    <x v="1"/>
    <s v="Mobile"/>
    <x v="0"/>
  </r>
  <r>
    <x v="1"/>
    <x v="2"/>
    <x v="2"/>
    <x v="0"/>
    <s v="No"/>
    <x v="0"/>
    <x v="0"/>
    <x v="0"/>
    <x v="0"/>
    <s v="Mobile Data"/>
    <s v="4G"/>
    <s v="1-3"/>
    <x v="0"/>
    <s v="Mobile"/>
    <x v="0"/>
  </r>
  <r>
    <x v="0"/>
    <x v="2"/>
    <x v="2"/>
    <x v="0"/>
    <s v="No"/>
    <x v="0"/>
    <x v="1"/>
    <x v="0"/>
    <x v="0"/>
    <s v="Wi-Fi"/>
    <s v="4G"/>
    <s v="1-3"/>
    <x v="0"/>
    <s v="Mobile"/>
    <x v="0"/>
  </r>
  <r>
    <x v="0"/>
    <x v="0"/>
    <x v="0"/>
    <x v="1"/>
    <s v="No"/>
    <x v="1"/>
    <x v="0"/>
    <x v="0"/>
    <x v="0"/>
    <s v="Mobile Data"/>
    <s v="3G"/>
    <s v="1-3"/>
    <x v="0"/>
    <s v="Mobile"/>
    <x v="1"/>
  </r>
  <r>
    <x v="1"/>
    <x v="0"/>
    <x v="0"/>
    <x v="0"/>
    <s v="No"/>
    <x v="0"/>
    <x v="0"/>
    <x v="0"/>
    <x v="0"/>
    <s v="Wi-Fi"/>
    <s v="2G"/>
    <s v="3-6"/>
    <x v="0"/>
    <s v="Mobile"/>
    <x v="0"/>
  </r>
  <r>
    <x v="0"/>
    <x v="1"/>
    <x v="0"/>
    <x v="1"/>
    <s v="No"/>
    <x v="0"/>
    <x v="0"/>
    <x v="0"/>
    <x v="0"/>
    <s v="Wi-Fi"/>
    <s v="3G"/>
    <s v="1-3"/>
    <x v="1"/>
    <s v="Computer"/>
    <x v="0"/>
  </r>
  <r>
    <x v="0"/>
    <x v="0"/>
    <x v="0"/>
    <x v="1"/>
    <s v="Yes"/>
    <x v="0"/>
    <x v="0"/>
    <x v="0"/>
    <x v="0"/>
    <s v="Wi-Fi"/>
    <s v="3G"/>
    <s v="1-3"/>
    <x v="0"/>
    <s v="Mobile"/>
    <x v="1"/>
  </r>
  <r>
    <x v="1"/>
    <x v="4"/>
    <x v="2"/>
    <x v="0"/>
    <s v="No"/>
    <x v="0"/>
    <x v="0"/>
    <x v="0"/>
    <x v="0"/>
    <s v="Mobile Data"/>
    <s v="4G"/>
    <s v="1-3"/>
    <x v="0"/>
    <s v="Mobile"/>
    <x v="0"/>
  </r>
  <r>
    <x v="0"/>
    <x v="1"/>
    <x v="1"/>
    <x v="1"/>
    <s v="No"/>
    <x v="1"/>
    <x v="0"/>
    <x v="0"/>
    <x v="0"/>
    <s v="Wi-Fi"/>
    <s v="4G"/>
    <s v="1-3"/>
    <x v="0"/>
    <s v="Mobile"/>
    <x v="1"/>
  </r>
  <r>
    <x v="1"/>
    <x v="0"/>
    <x v="0"/>
    <x v="1"/>
    <s v="No"/>
    <x v="1"/>
    <x v="0"/>
    <x v="0"/>
    <x v="0"/>
    <s v="Wi-Fi"/>
    <s v="4G"/>
    <s v="1-3"/>
    <x v="0"/>
    <s v="Mobile"/>
    <x v="1"/>
  </r>
  <r>
    <x v="1"/>
    <x v="0"/>
    <x v="0"/>
    <x v="0"/>
    <s v="Yes"/>
    <x v="0"/>
    <x v="0"/>
    <x v="2"/>
    <x v="2"/>
    <s v="Wi-Fi"/>
    <s v="4G"/>
    <s v="3-6"/>
    <x v="0"/>
    <s v="Computer"/>
    <x v="0"/>
  </r>
  <r>
    <x v="1"/>
    <x v="1"/>
    <x v="0"/>
    <x v="0"/>
    <s v="Yes"/>
    <x v="0"/>
    <x v="0"/>
    <x v="0"/>
    <x v="0"/>
    <s v="Mobile Data"/>
    <s v="3G"/>
    <s v="1-3"/>
    <x v="0"/>
    <s v="Mobile"/>
    <x v="1"/>
  </r>
  <r>
    <x v="0"/>
    <x v="0"/>
    <x v="0"/>
    <x v="0"/>
    <s v="Yes"/>
    <x v="0"/>
    <x v="0"/>
    <x v="0"/>
    <x v="0"/>
    <s v="Wi-Fi"/>
    <s v="4G"/>
    <s v="1-3"/>
    <x v="0"/>
    <s v="Computer"/>
    <x v="0"/>
  </r>
  <r>
    <x v="0"/>
    <x v="2"/>
    <x v="2"/>
    <x v="0"/>
    <s v="No"/>
    <x v="0"/>
    <x v="0"/>
    <x v="0"/>
    <x v="0"/>
    <s v="Mobile Data"/>
    <s v="3G"/>
    <s v="1-3"/>
    <x v="0"/>
    <s v="Mobile"/>
    <x v="0"/>
  </r>
  <r>
    <x v="1"/>
    <x v="2"/>
    <x v="2"/>
    <x v="0"/>
    <s v="No"/>
    <x v="0"/>
    <x v="0"/>
    <x v="0"/>
    <x v="0"/>
    <s v="Mobile Data"/>
    <s v="4G"/>
    <s v="1-3"/>
    <x v="0"/>
    <s v="Mobile"/>
    <x v="0"/>
  </r>
  <r>
    <x v="1"/>
    <x v="1"/>
    <x v="1"/>
    <x v="0"/>
    <s v="No"/>
    <x v="0"/>
    <x v="0"/>
    <x v="0"/>
    <x v="0"/>
    <s v="Wi-Fi"/>
    <s v="4G"/>
    <s v="3-6"/>
    <x v="0"/>
    <s v="Mobile"/>
    <x v="2"/>
  </r>
  <r>
    <x v="0"/>
    <x v="2"/>
    <x v="2"/>
    <x v="0"/>
    <s v="No"/>
    <x v="0"/>
    <x v="0"/>
    <x v="0"/>
    <x v="0"/>
    <s v="Mobile Data"/>
    <s v="4G"/>
    <s v="1-3"/>
    <x v="0"/>
    <s v="Mobile"/>
    <x v="0"/>
  </r>
  <r>
    <x v="1"/>
    <x v="0"/>
    <x v="0"/>
    <x v="0"/>
    <s v="No"/>
    <x v="0"/>
    <x v="0"/>
    <x v="0"/>
    <x v="0"/>
    <s v="Wi-Fi"/>
    <s v="4G"/>
    <s v="3-6"/>
    <x v="0"/>
    <s v="Computer"/>
    <x v="0"/>
  </r>
  <r>
    <x v="1"/>
    <x v="0"/>
    <x v="0"/>
    <x v="0"/>
    <s v="Yes"/>
    <x v="1"/>
    <x v="1"/>
    <x v="1"/>
    <x v="1"/>
    <s v="Wi-Fi"/>
    <s v="2G"/>
    <s v="3-6"/>
    <x v="1"/>
    <s v="Tablet"/>
    <x v="1"/>
  </r>
  <r>
    <x v="1"/>
    <x v="1"/>
    <x v="1"/>
    <x v="0"/>
    <s v="No"/>
    <x v="0"/>
    <x v="1"/>
    <x v="0"/>
    <x v="0"/>
    <s v="Wi-Fi"/>
    <s v="4G"/>
    <s v="1-3"/>
    <x v="0"/>
    <s v="Mobile"/>
    <x v="1"/>
  </r>
  <r>
    <x v="0"/>
    <x v="0"/>
    <x v="0"/>
    <x v="0"/>
    <s v="Yes"/>
    <x v="0"/>
    <x v="1"/>
    <x v="1"/>
    <x v="1"/>
    <s v="Wi-Fi"/>
    <s v="3G"/>
    <s v="3-6"/>
    <x v="0"/>
    <s v="Mobile"/>
    <x v="1"/>
  </r>
  <r>
    <x v="1"/>
    <x v="1"/>
    <x v="1"/>
    <x v="0"/>
    <s v="No"/>
    <x v="0"/>
    <x v="0"/>
    <x v="0"/>
    <x v="0"/>
    <s v="Wi-Fi"/>
    <s v="4G"/>
    <s v="3-6"/>
    <x v="0"/>
    <s v="Mobile"/>
    <x v="0"/>
  </r>
  <r>
    <x v="0"/>
    <x v="2"/>
    <x v="2"/>
    <x v="0"/>
    <s v="No"/>
    <x v="0"/>
    <x v="0"/>
    <x v="0"/>
    <x v="0"/>
    <s v="Mobile Data"/>
    <s v="3G"/>
    <s v="1-3"/>
    <x v="0"/>
    <s v="Mobile"/>
    <x v="0"/>
  </r>
  <r>
    <x v="1"/>
    <x v="3"/>
    <x v="2"/>
    <x v="0"/>
    <s v="No"/>
    <x v="0"/>
    <x v="0"/>
    <x v="1"/>
    <x v="1"/>
    <s v="Mobile Data"/>
    <s v="3G"/>
    <s v="1-3"/>
    <x v="0"/>
    <s v="Mobile"/>
    <x v="1"/>
  </r>
  <r>
    <x v="1"/>
    <x v="4"/>
    <x v="2"/>
    <x v="0"/>
    <s v="No"/>
    <x v="0"/>
    <x v="0"/>
    <x v="0"/>
    <x v="0"/>
    <s v="Wi-Fi"/>
    <s v="4G"/>
    <s v="1-3"/>
    <x v="0"/>
    <s v="Mobile"/>
    <x v="0"/>
  </r>
  <r>
    <x v="0"/>
    <x v="0"/>
    <x v="0"/>
    <x v="0"/>
    <s v="Yes"/>
    <x v="1"/>
    <x v="0"/>
    <x v="0"/>
    <x v="0"/>
    <s v="Wi-Fi"/>
    <s v="4G"/>
    <s v="3-6"/>
    <x v="1"/>
    <s v="Computer"/>
    <x v="0"/>
  </r>
  <r>
    <x v="1"/>
    <x v="2"/>
    <x v="2"/>
    <x v="0"/>
    <s v="No"/>
    <x v="0"/>
    <x v="0"/>
    <x v="0"/>
    <x v="0"/>
    <s v="Mobile Data"/>
    <s v="3G"/>
    <s v="1-3"/>
    <x v="0"/>
    <s v="Mobile"/>
    <x v="0"/>
  </r>
  <r>
    <x v="0"/>
    <x v="2"/>
    <x v="2"/>
    <x v="0"/>
    <s v="No"/>
    <x v="0"/>
    <x v="0"/>
    <x v="0"/>
    <x v="0"/>
    <s v="Mobile Data"/>
    <s v="4G"/>
    <s v="1-3"/>
    <x v="0"/>
    <s v="Mobile"/>
    <x v="1"/>
  </r>
  <r>
    <x v="0"/>
    <x v="0"/>
    <x v="0"/>
    <x v="0"/>
    <s v="Yes"/>
    <x v="0"/>
    <x v="0"/>
    <x v="0"/>
    <x v="0"/>
    <s v="Wi-Fi"/>
    <s v="4G"/>
    <s v="1-3"/>
    <x v="0"/>
    <s v="Computer"/>
    <x v="0"/>
  </r>
  <r>
    <x v="0"/>
    <x v="0"/>
    <x v="0"/>
    <x v="0"/>
    <s v="No"/>
    <x v="1"/>
    <x v="0"/>
    <x v="1"/>
    <x v="1"/>
    <s v="Mobile Data"/>
    <s v="4G"/>
    <s v="1-3"/>
    <x v="1"/>
    <s v="Mobile"/>
    <x v="1"/>
  </r>
  <r>
    <x v="0"/>
    <x v="0"/>
    <x v="0"/>
    <x v="0"/>
    <s v="Yes"/>
    <x v="0"/>
    <x v="0"/>
    <x v="0"/>
    <x v="0"/>
    <s v="Wi-Fi"/>
    <s v="4G"/>
    <s v="1-3"/>
    <x v="0"/>
    <s v="Computer"/>
    <x v="0"/>
  </r>
  <r>
    <x v="1"/>
    <x v="1"/>
    <x v="1"/>
    <x v="0"/>
    <s v="No"/>
    <x v="0"/>
    <x v="1"/>
    <x v="0"/>
    <x v="0"/>
    <s v="Wi-Fi"/>
    <s v="4G"/>
    <s v="1-3"/>
    <x v="0"/>
    <s v="Mobile"/>
    <x v="1"/>
  </r>
  <r>
    <x v="1"/>
    <x v="1"/>
    <x v="1"/>
    <x v="1"/>
    <s v="No"/>
    <x v="1"/>
    <x v="1"/>
    <x v="0"/>
    <x v="0"/>
    <s v="Mobile Data"/>
    <s v="3G"/>
    <s v="1-3"/>
    <x v="0"/>
    <s v="Mobile"/>
    <x v="0"/>
  </r>
  <r>
    <x v="0"/>
    <x v="3"/>
    <x v="2"/>
    <x v="0"/>
    <s v="No"/>
    <x v="0"/>
    <x v="0"/>
    <x v="2"/>
    <x v="2"/>
    <s v="Wi-Fi"/>
    <s v="4G"/>
    <s v="3-6"/>
    <x v="0"/>
    <s v="Mobile"/>
    <x v="2"/>
  </r>
  <r>
    <x v="1"/>
    <x v="0"/>
    <x v="0"/>
    <x v="0"/>
    <s v="No"/>
    <x v="0"/>
    <x v="0"/>
    <x v="0"/>
    <x v="0"/>
    <s v="Wi-Fi"/>
    <s v="4G"/>
    <s v="3-6"/>
    <x v="0"/>
    <s v="Computer"/>
    <x v="0"/>
  </r>
  <r>
    <x v="1"/>
    <x v="5"/>
    <x v="0"/>
    <x v="1"/>
    <s v="No"/>
    <x v="1"/>
    <x v="0"/>
    <x v="1"/>
    <x v="1"/>
    <s v="Mobile Data"/>
    <s v="4G"/>
    <s v="1-3"/>
    <x v="0"/>
    <s v="Mobile"/>
    <x v="1"/>
  </r>
  <r>
    <x v="0"/>
    <x v="2"/>
    <x v="2"/>
    <x v="0"/>
    <s v="No"/>
    <x v="0"/>
    <x v="0"/>
    <x v="0"/>
    <x v="0"/>
    <s v="Mobile Data"/>
    <s v="4G"/>
    <s v="1-3"/>
    <x v="0"/>
    <s v="Mobile"/>
    <x v="0"/>
  </r>
  <r>
    <x v="0"/>
    <x v="0"/>
    <x v="0"/>
    <x v="1"/>
    <s v="No"/>
    <x v="1"/>
    <x v="1"/>
    <x v="0"/>
    <x v="0"/>
    <s v="Mobile Data"/>
    <s v="4G"/>
    <s v="1-3"/>
    <x v="0"/>
    <s v="Mobile"/>
    <x v="1"/>
  </r>
  <r>
    <x v="1"/>
    <x v="1"/>
    <x v="1"/>
    <x v="0"/>
    <s v="No"/>
    <x v="1"/>
    <x v="0"/>
    <x v="0"/>
    <x v="0"/>
    <s v="Mobile Data"/>
    <s v="3G"/>
    <s v="1-3"/>
    <x v="0"/>
    <s v="Mobile"/>
    <x v="0"/>
  </r>
  <r>
    <x v="0"/>
    <x v="0"/>
    <x v="0"/>
    <x v="0"/>
    <s v="Yes"/>
    <x v="0"/>
    <x v="1"/>
    <x v="0"/>
    <x v="0"/>
    <s v="Mobile Data"/>
    <s v="3G"/>
    <s v="3-6"/>
    <x v="1"/>
    <s v="Mobile"/>
    <x v="0"/>
  </r>
  <r>
    <x v="0"/>
    <x v="0"/>
    <x v="0"/>
    <x v="1"/>
    <s v="No"/>
    <x v="0"/>
    <x v="0"/>
    <x v="0"/>
    <x v="0"/>
    <s v="Mobile Data"/>
    <s v="4G"/>
    <s v="3-6"/>
    <x v="0"/>
    <s v="Mobile"/>
    <x v="0"/>
  </r>
  <r>
    <x v="1"/>
    <x v="4"/>
    <x v="2"/>
    <x v="0"/>
    <s v="No"/>
    <x v="0"/>
    <x v="0"/>
    <x v="0"/>
    <x v="0"/>
    <s v="Mobile Data"/>
    <s v="4G"/>
    <s v="1-3"/>
    <x v="0"/>
    <s v="Mobile"/>
    <x v="0"/>
  </r>
  <r>
    <x v="1"/>
    <x v="0"/>
    <x v="0"/>
    <x v="0"/>
    <s v="No"/>
    <x v="0"/>
    <x v="0"/>
    <x v="0"/>
    <x v="0"/>
    <s v="Wi-Fi"/>
    <s v="4G"/>
    <s v="3-6"/>
    <x v="0"/>
    <s v="Computer"/>
    <x v="0"/>
  </r>
  <r>
    <x v="1"/>
    <x v="1"/>
    <x v="0"/>
    <x v="0"/>
    <s v="Yes"/>
    <x v="0"/>
    <x v="0"/>
    <x v="0"/>
    <x v="0"/>
    <s v="Wi-Fi"/>
    <s v="4G"/>
    <s v="1-3"/>
    <x v="0"/>
    <s v="Computer"/>
    <x v="0"/>
  </r>
  <r>
    <x v="0"/>
    <x v="2"/>
    <x v="2"/>
    <x v="0"/>
    <s v="No"/>
    <x v="0"/>
    <x v="0"/>
    <x v="0"/>
    <x v="0"/>
    <s v="Wi-Fi"/>
    <s v="4G"/>
    <s v="1-3"/>
    <x v="0"/>
    <s v="Mobile"/>
    <x v="0"/>
  </r>
  <r>
    <x v="0"/>
    <x v="2"/>
    <x v="2"/>
    <x v="0"/>
    <s v="No"/>
    <x v="0"/>
    <x v="1"/>
    <x v="0"/>
    <x v="0"/>
    <s v="Wi-Fi"/>
    <s v="4G"/>
    <s v="1-3"/>
    <x v="0"/>
    <s v="Computer"/>
    <x v="1"/>
  </r>
  <r>
    <x v="1"/>
    <x v="4"/>
    <x v="2"/>
    <x v="0"/>
    <s v="No"/>
    <x v="0"/>
    <x v="0"/>
    <x v="0"/>
    <x v="0"/>
    <s v="Mobile Data"/>
    <s v="4G"/>
    <s v="1-3"/>
    <x v="0"/>
    <s v="Mobile"/>
    <x v="0"/>
  </r>
  <r>
    <x v="0"/>
    <x v="0"/>
    <x v="0"/>
    <x v="1"/>
    <s v="No"/>
    <x v="0"/>
    <x v="0"/>
    <x v="0"/>
    <x v="0"/>
    <s v="Mobile Data"/>
    <s v="3G"/>
    <s v="1-3"/>
    <x v="1"/>
    <s v="Mobile"/>
    <x v="1"/>
  </r>
  <r>
    <x v="1"/>
    <x v="2"/>
    <x v="2"/>
    <x v="1"/>
    <s v="No"/>
    <x v="0"/>
    <x v="0"/>
    <x v="2"/>
    <x v="2"/>
    <s v="Wi-Fi"/>
    <s v="4G"/>
    <s v="1-3"/>
    <x v="0"/>
    <s v="Mobile"/>
    <x v="0"/>
  </r>
  <r>
    <x v="1"/>
    <x v="2"/>
    <x v="2"/>
    <x v="0"/>
    <s v="No"/>
    <x v="0"/>
    <x v="0"/>
    <x v="0"/>
    <x v="0"/>
    <s v="Mobile Data"/>
    <s v="4G"/>
    <s v="1-3"/>
    <x v="0"/>
    <s v="Mobile"/>
    <x v="0"/>
  </r>
  <r>
    <x v="0"/>
    <x v="0"/>
    <x v="0"/>
    <x v="0"/>
    <s v="No"/>
    <x v="0"/>
    <x v="0"/>
    <x v="0"/>
    <x v="0"/>
    <s v="Wi-Fi"/>
    <s v="4G"/>
    <s v="3-6"/>
    <x v="0"/>
    <s v="Tablet"/>
    <x v="0"/>
  </r>
  <r>
    <x v="0"/>
    <x v="0"/>
    <x v="0"/>
    <x v="0"/>
    <s v="Yes"/>
    <x v="0"/>
    <x v="0"/>
    <x v="0"/>
    <x v="0"/>
    <s v="Wi-Fi"/>
    <s v="4G"/>
    <s v="1-3"/>
    <x v="0"/>
    <s v="Computer"/>
    <x v="0"/>
  </r>
  <r>
    <x v="0"/>
    <x v="5"/>
    <x v="0"/>
    <x v="1"/>
    <s v="Yes"/>
    <x v="0"/>
    <x v="0"/>
    <x v="2"/>
    <x v="2"/>
    <s v="Wi-Fi"/>
    <s v="4G"/>
    <s v="1-3"/>
    <x v="0"/>
    <s v="Computer"/>
    <x v="2"/>
  </r>
  <r>
    <x v="1"/>
    <x v="1"/>
    <x v="1"/>
    <x v="0"/>
    <s v="No"/>
    <x v="0"/>
    <x v="0"/>
    <x v="0"/>
    <x v="0"/>
    <s v="Wi-Fi"/>
    <s v="4G"/>
    <s v="3-6"/>
    <x v="0"/>
    <s v="Mobile"/>
    <x v="0"/>
  </r>
  <r>
    <x v="1"/>
    <x v="1"/>
    <x v="1"/>
    <x v="0"/>
    <s v="No"/>
    <x v="0"/>
    <x v="1"/>
    <x v="0"/>
    <x v="0"/>
    <s v="Wi-Fi"/>
    <s v="4G"/>
    <s v="3-6"/>
    <x v="0"/>
    <s v="Mobile"/>
    <x v="0"/>
  </r>
  <r>
    <x v="0"/>
    <x v="0"/>
    <x v="0"/>
    <x v="1"/>
    <s v="Yes"/>
    <x v="1"/>
    <x v="1"/>
    <x v="0"/>
    <x v="0"/>
    <s v="Mobile Data"/>
    <s v="3G"/>
    <s v="1-3"/>
    <x v="0"/>
    <s v="Mobile"/>
    <x v="1"/>
  </r>
  <r>
    <x v="0"/>
    <x v="2"/>
    <x v="2"/>
    <x v="0"/>
    <s v="No"/>
    <x v="0"/>
    <x v="0"/>
    <x v="2"/>
    <x v="2"/>
    <s v="Mobile Data"/>
    <s v="3G"/>
    <s v="1-3"/>
    <x v="0"/>
    <s v="Mobile"/>
    <x v="2"/>
  </r>
  <r>
    <x v="1"/>
    <x v="2"/>
    <x v="2"/>
    <x v="1"/>
    <s v="No"/>
    <x v="1"/>
    <x v="0"/>
    <x v="0"/>
    <x v="0"/>
    <s v="Mobile Data"/>
    <s v="3G"/>
    <s v="1-3"/>
    <x v="0"/>
    <s v="Mobile"/>
    <x v="1"/>
  </r>
  <r>
    <x v="0"/>
    <x v="1"/>
    <x v="2"/>
    <x v="1"/>
    <s v="No"/>
    <x v="0"/>
    <x v="0"/>
    <x v="2"/>
    <x v="2"/>
    <s v="Mobile Data"/>
    <s v="4G"/>
    <s v="1-3"/>
    <x v="0"/>
    <s v="Mobile"/>
    <x v="0"/>
  </r>
  <r>
    <x v="0"/>
    <x v="2"/>
    <x v="2"/>
    <x v="0"/>
    <s v="No"/>
    <x v="0"/>
    <x v="0"/>
    <x v="1"/>
    <x v="1"/>
    <s v="Mobile Data"/>
    <s v="3G"/>
    <s v="1-3"/>
    <x v="0"/>
    <s v="Mobile"/>
    <x v="1"/>
  </r>
  <r>
    <x v="1"/>
    <x v="4"/>
    <x v="2"/>
    <x v="0"/>
    <s v="No"/>
    <x v="0"/>
    <x v="0"/>
    <x v="1"/>
    <x v="1"/>
    <s v="Mobile Data"/>
    <s v="4G"/>
    <s v="1-3"/>
    <x v="0"/>
    <s v="Mobile"/>
    <x v="0"/>
  </r>
  <r>
    <x v="1"/>
    <x v="3"/>
    <x v="2"/>
    <x v="0"/>
    <s v="No"/>
    <x v="0"/>
    <x v="0"/>
    <x v="0"/>
    <x v="0"/>
    <s v="Mobile Data"/>
    <s v="3G"/>
    <s v="1-3"/>
    <x v="0"/>
    <s v="Mobile"/>
    <x v="0"/>
  </r>
  <r>
    <x v="0"/>
    <x v="2"/>
    <x v="2"/>
    <x v="0"/>
    <s v="No"/>
    <x v="0"/>
    <x v="0"/>
    <x v="0"/>
    <x v="0"/>
    <s v="Mobile Data"/>
    <s v="4G"/>
    <s v="1-3"/>
    <x v="0"/>
    <s v="Mobile"/>
    <x v="2"/>
  </r>
  <r>
    <x v="0"/>
    <x v="0"/>
    <x v="0"/>
    <x v="0"/>
    <s v="No"/>
    <x v="0"/>
    <x v="0"/>
    <x v="0"/>
    <x v="0"/>
    <s v="Wi-Fi"/>
    <s v="4G"/>
    <s v="3-6"/>
    <x v="0"/>
    <s v="Tablet"/>
    <x v="0"/>
  </r>
  <r>
    <x v="1"/>
    <x v="1"/>
    <x v="0"/>
    <x v="0"/>
    <s v="Yes"/>
    <x v="0"/>
    <x v="0"/>
    <x v="0"/>
    <x v="0"/>
    <s v="Mobile Data"/>
    <s v="3G"/>
    <s v="1-3"/>
    <x v="0"/>
    <s v="Mobile"/>
    <x v="1"/>
  </r>
  <r>
    <x v="0"/>
    <x v="2"/>
    <x v="2"/>
    <x v="0"/>
    <s v="Yes"/>
    <x v="0"/>
    <x v="0"/>
    <x v="0"/>
    <x v="0"/>
    <s v="Mobile Data"/>
    <s v="3G"/>
    <s v="1-3"/>
    <x v="0"/>
    <s v="Mobile"/>
    <x v="0"/>
  </r>
  <r>
    <x v="0"/>
    <x v="0"/>
    <x v="0"/>
    <x v="0"/>
    <s v="Yes"/>
    <x v="0"/>
    <x v="0"/>
    <x v="0"/>
    <x v="0"/>
    <s v="Wi-Fi"/>
    <s v="4G"/>
    <s v="1-3"/>
    <x v="0"/>
    <s v="Computer"/>
    <x v="0"/>
  </r>
  <r>
    <x v="1"/>
    <x v="0"/>
    <x v="0"/>
    <x v="0"/>
    <s v="Yes"/>
    <x v="1"/>
    <x v="1"/>
    <x v="0"/>
    <x v="0"/>
    <s v="Wi-Fi"/>
    <s v="4G"/>
    <s v="1-3"/>
    <x v="1"/>
    <s v="Computer"/>
    <x v="0"/>
  </r>
  <r>
    <x v="0"/>
    <x v="0"/>
    <x v="0"/>
    <x v="0"/>
    <s v="Yes"/>
    <x v="1"/>
    <x v="0"/>
    <x v="0"/>
    <x v="0"/>
    <s v="Wi-Fi"/>
    <s v="4G"/>
    <s v="3-6"/>
    <x v="1"/>
    <s v="Computer"/>
    <x v="0"/>
  </r>
  <r>
    <x v="0"/>
    <x v="1"/>
    <x v="2"/>
    <x v="1"/>
    <s v="No"/>
    <x v="0"/>
    <x v="0"/>
    <x v="2"/>
    <x v="2"/>
    <s v="Mobile Data"/>
    <s v="4G"/>
    <s v="1-3"/>
    <x v="0"/>
    <s v="Mobile"/>
    <x v="0"/>
  </r>
  <r>
    <x v="0"/>
    <x v="1"/>
    <x v="1"/>
    <x v="1"/>
    <s v="No"/>
    <x v="0"/>
    <x v="1"/>
    <x v="0"/>
    <x v="0"/>
    <s v="Mobile Data"/>
    <s v="4G"/>
    <s v="1-3"/>
    <x v="0"/>
    <s v="Mobile"/>
    <x v="1"/>
  </r>
  <r>
    <x v="0"/>
    <x v="2"/>
    <x v="2"/>
    <x v="0"/>
    <s v="No"/>
    <x v="1"/>
    <x v="0"/>
    <x v="0"/>
    <x v="0"/>
    <s v="Mobile Data"/>
    <s v="3G"/>
    <s v="1-3"/>
    <x v="0"/>
    <s v="Mobile"/>
    <x v="1"/>
  </r>
  <r>
    <x v="0"/>
    <x v="2"/>
    <x v="2"/>
    <x v="0"/>
    <s v="Yes"/>
    <x v="0"/>
    <x v="0"/>
    <x v="0"/>
    <x v="0"/>
    <s v="Mobile Data"/>
    <s v="3G"/>
    <s v="1-3"/>
    <x v="0"/>
    <s v="Mobile"/>
    <x v="0"/>
  </r>
  <r>
    <x v="0"/>
    <x v="2"/>
    <x v="2"/>
    <x v="0"/>
    <s v="No"/>
    <x v="0"/>
    <x v="0"/>
    <x v="0"/>
    <x v="0"/>
    <s v="Mobile Data"/>
    <s v="4G"/>
    <s v="1-3"/>
    <x v="0"/>
    <s v="Mobile"/>
    <x v="0"/>
  </r>
  <r>
    <x v="1"/>
    <x v="0"/>
    <x v="0"/>
    <x v="0"/>
    <s v="Yes"/>
    <x v="0"/>
    <x v="0"/>
    <x v="0"/>
    <x v="0"/>
    <s v="Wi-Fi"/>
    <s v="3G"/>
    <s v="3-6"/>
    <x v="1"/>
    <s v="Computer"/>
    <x v="1"/>
  </r>
  <r>
    <x v="0"/>
    <x v="2"/>
    <x v="2"/>
    <x v="0"/>
    <s v="No"/>
    <x v="0"/>
    <x v="0"/>
    <x v="0"/>
    <x v="0"/>
    <s v="Mobile Data"/>
    <s v="3G"/>
    <s v="1-3"/>
    <x v="0"/>
    <s v="Mobile"/>
    <x v="0"/>
  </r>
  <r>
    <x v="1"/>
    <x v="4"/>
    <x v="2"/>
    <x v="0"/>
    <s v="No"/>
    <x v="0"/>
    <x v="0"/>
    <x v="1"/>
    <x v="1"/>
    <s v="Mobile Data"/>
    <s v="4G"/>
    <s v="1-3"/>
    <x v="0"/>
    <s v="Mobile"/>
    <x v="0"/>
  </r>
  <r>
    <x v="0"/>
    <x v="1"/>
    <x v="1"/>
    <x v="1"/>
    <s v="No"/>
    <x v="0"/>
    <x v="0"/>
    <x v="0"/>
    <x v="0"/>
    <s v="Wi-Fi"/>
    <s v="4G"/>
    <s v="3-6"/>
    <x v="0"/>
    <s v="Mobile"/>
    <x v="0"/>
  </r>
  <r>
    <x v="0"/>
    <x v="0"/>
    <x v="0"/>
    <x v="1"/>
    <s v="No"/>
    <x v="1"/>
    <x v="0"/>
    <x v="0"/>
    <x v="0"/>
    <s v="Mobile Data"/>
    <s v="4G"/>
    <s v="1-3"/>
    <x v="0"/>
    <s v="Mobile"/>
    <x v="0"/>
  </r>
  <r>
    <x v="1"/>
    <x v="3"/>
    <x v="2"/>
    <x v="0"/>
    <s v="No"/>
    <x v="0"/>
    <x v="0"/>
    <x v="1"/>
    <x v="1"/>
    <s v="Mobile Data"/>
    <s v="3G"/>
    <s v="1-3"/>
    <x v="0"/>
    <s v="Mobile"/>
    <x v="1"/>
  </r>
  <r>
    <x v="1"/>
    <x v="4"/>
    <x v="2"/>
    <x v="0"/>
    <s v="No"/>
    <x v="0"/>
    <x v="0"/>
    <x v="0"/>
    <x v="0"/>
    <s v="Wi-Fi"/>
    <s v="4G"/>
    <s v="1-3"/>
    <x v="0"/>
    <s v="Mobile"/>
    <x v="0"/>
  </r>
  <r>
    <x v="1"/>
    <x v="1"/>
    <x v="1"/>
    <x v="0"/>
    <s v="No"/>
    <x v="0"/>
    <x v="0"/>
    <x v="0"/>
    <x v="0"/>
    <s v="Wi-Fi"/>
    <s v="4G"/>
    <s v="3-6"/>
    <x v="0"/>
    <s v="Mobile"/>
    <x v="2"/>
  </r>
  <r>
    <x v="1"/>
    <x v="2"/>
    <x v="2"/>
    <x v="0"/>
    <s v="No"/>
    <x v="0"/>
    <x v="0"/>
    <x v="1"/>
    <x v="1"/>
    <s v="Mobile Data"/>
    <s v="3G"/>
    <s v="1-3"/>
    <x v="0"/>
    <s v="Mobile"/>
    <x v="1"/>
  </r>
  <r>
    <x v="0"/>
    <x v="1"/>
    <x v="0"/>
    <x v="1"/>
    <s v="No"/>
    <x v="0"/>
    <x v="0"/>
    <x v="0"/>
    <x v="0"/>
    <s v="Wi-Fi"/>
    <s v="3G"/>
    <s v="1-3"/>
    <x v="1"/>
    <s v="Computer"/>
    <x v="0"/>
  </r>
  <r>
    <x v="0"/>
    <x v="2"/>
    <x v="2"/>
    <x v="0"/>
    <s v="No"/>
    <x v="0"/>
    <x v="0"/>
    <x v="0"/>
    <x v="0"/>
    <s v="Mobile Data"/>
    <s v="4G"/>
    <s v="1-3"/>
    <x v="0"/>
    <s v="Mobile"/>
    <x v="2"/>
  </r>
  <r>
    <x v="0"/>
    <x v="2"/>
    <x v="2"/>
    <x v="0"/>
    <s v="No"/>
    <x v="0"/>
    <x v="0"/>
    <x v="0"/>
    <x v="0"/>
    <s v="Mobile Data"/>
    <s v="4G"/>
    <s v="1-3"/>
    <x v="0"/>
    <s v="Mobile"/>
    <x v="0"/>
  </r>
  <r>
    <x v="1"/>
    <x v="0"/>
    <x v="0"/>
    <x v="0"/>
    <s v="No"/>
    <x v="0"/>
    <x v="0"/>
    <x v="0"/>
    <x v="0"/>
    <s v="Wi-Fi"/>
    <s v="4G"/>
    <s v="3-6"/>
    <x v="0"/>
    <s v="Tablet"/>
    <x v="0"/>
  </r>
  <r>
    <x v="1"/>
    <x v="1"/>
    <x v="1"/>
    <x v="0"/>
    <s v="No"/>
    <x v="1"/>
    <x v="0"/>
    <x v="0"/>
    <x v="0"/>
    <s v="Wi-Fi"/>
    <s v="4G"/>
    <s v="1-3"/>
    <x v="0"/>
    <s v="Mobile"/>
    <x v="1"/>
  </r>
  <r>
    <x v="1"/>
    <x v="3"/>
    <x v="2"/>
    <x v="0"/>
    <s v="No"/>
    <x v="0"/>
    <x v="0"/>
    <x v="1"/>
    <x v="1"/>
    <s v="Mobile Data"/>
    <s v="3G"/>
    <s v="1-3"/>
    <x v="0"/>
    <s v="Mobile"/>
    <x v="2"/>
  </r>
  <r>
    <x v="1"/>
    <x v="2"/>
    <x v="2"/>
    <x v="0"/>
    <s v="Yes"/>
    <x v="0"/>
    <x v="0"/>
    <x v="0"/>
    <x v="0"/>
    <s v="Mobile Data"/>
    <s v="3G"/>
    <s v="1-3"/>
    <x v="0"/>
    <s v="Mobile"/>
    <x v="0"/>
  </r>
  <r>
    <x v="1"/>
    <x v="2"/>
    <x v="2"/>
    <x v="0"/>
    <s v="No"/>
    <x v="0"/>
    <x v="0"/>
    <x v="0"/>
    <x v="0"/>
    <s v="Mobile Data"/>
    <s v="3G"/>
    <s v="1-3"/>
    <x v="0"/>
    <s v="Mobile"/>
    <x v="0"/>
  </r>
  <r>
    <x v="1"/>
    <x v="1"/>
    <x v="1"/>
    <x v="1"/>
    <s v="No"/>
    <x v="1"/>
    <x v="1"/>
    <x v="0"/>
    <x v="0"/>
    <s v="Mobile Data"/>
    <s v="3G"/>
    <s v="1-3"/>
    <x v="0"/>
    <s v="Mobile"/>
    <x v="1"/>
  </r>
  <r>
    <x v="0"/>
    <x v="2"/>
    <x v="2"/>
    <x v="0"/>
    <s v="No"/>
    <x v="0"/>
    <x v="0"/>
    <x v="0"/>
    <x v="0"/>
    <s v="Mobile Data"/>
    <s v="3G"/>
    <s v="1-3"/>
    <x v="0"/>
    <s v="Mobile"/>
    <x v="0"/>
  </r>
  <r>
    <x v="1"/>
    <x v="2"/>
    <x v="2"/>
    <x v="0"/>
    <s v="No"/>
    <x v="0"/>
    <x v="0"/>
    <x v="1"/>
    <x v="1"/>
    <s v="Mobile Data"/>
    <s v="3G"/>
    <s v="1-3"/>
    <x v="0"/>
    <s v="Mobile"/>
    <x v="1"/>
  </r>
  <r>
    <x v="1"/>
    <x v="1"/>
    <x v="2"/>
    <x v="1"/>
    <s v="No"/>
    <x v="0"/>
    <x v="0"/>
    <x v="0"/>
    <x v="0"/>
    <s v="Mobile Data"/>
    <s v="4G"/>
    <s v="1-3"/>
    <x v="0"/>
    <s v="Mobile"/>
    <x v="1"/>
  </r>
  <r>
    <x v="1"/>
    <x v="2"/>
    <x v="2"/>
    <x v="1"/>
    <s v="No"/>
    <x v="0"/>
    <x v="0"/>
    <x v="0"/>
    <x v="0"/>
    <s v="Wi-Fi"/>
    <s v="3G"/>
    <s v="1-3"/>
    <x v="0"/>
    <s v="Mobile"/>
    <x v="1"/>
  </r>
  <r>
    <x v="1"/>
    <x v="1"/>
    <x v="1"/>
    <x v="1"/>
    <s v="No"/>
    <x v="1"/>
    <x v="1"/>
    <x v="0"/>
    <x v="0"/>
    <s v="Mobile Data"/>
    <s v="3G"/>
    <s v="1-3"/>
    <x v="0"/>
    <s v="Mobile"/>
    <x v="0"/>
  </r>
  <r>
    <x v="0"/>
    <x v="5"/>
    <x v="0"/>
    <x v="1"/>
    <s v="No"/>
    <x v="0"/>
    <x v="0"/>
    <x v="0"/>
    <x v="0"/>
    <s v="Wi-Fi"/>
    <s v="4G"/>
    <s v="1-3"/>
    <x v="0"/>
    <s v="Mobile"/>
    <x v="0"/>
  </r>
  <r>
    <x v="1"/>
    <x v="1"/>
    <x v="1"/>
    <x v="0"/>
    <s v="No"/>
    <x v="0"/>
    <x v="1"/>
    <x v="0"/>
    <x v="0"/>
    <s v="Wi-Fi"/>
    <s v="4G"/>
    <s v="1-3"/>
    <x v="0"/>
    <s v="Mobile"/>
    <x v="1"/>
  </r>
  <r>
    <x v="1"/>
    <x v="5"/>
    <x v="0"/>
    <x v="1"/>
    <s v="No"/>
    <x v="1"/>
    <x v="0"/>
    <x v="1"/>
    <x v="1"/>
    <s v="Mobile Data"/>
    <s v="4G"/>
    <s v="1-3"/>
    <x v="0"/>
    <s v="Mobile"/>
    <x v="1"/>
  </r>
  <r>
    <x v="1"/>
    <x v="4"/>
    <x v="2"/>
    <x v="0"/>
    <s v="No"/>
    <x v="0"/>
    <x v="0"/>
    <x v="1"/>
    <x v="1"/>
    <s v="Mobile Data"/>
    <s v="4G"/>
    <s v="1-3"/>
    <x v="0"/>
    <s v="Mobile"/>
    <x v="0"/>
  </r>
  <r>
    <x v="0"/>
    <x v="2"/>
    <x v="2"/>
    <x v="0"/>
    <s v="No"/>
    <x v="0"/>
    <x v="0"/>
    <x v="0"/>
    <x v="0"/>
    <s v="Mobile Data"/>
    <s v="3G"/>
    <s v="1-3"/>
    <x v="0"/>
    <s v="Mobile"/>
    <x v="1"/>
  </r>
  <r>
    <x v="1"/>
    <x v="1"/>
    <x v="0"/>
    <x v="0"/>
    <s v="Yes"/>
    <x v="1"/>
    <x v="0"/>
    <x v="0"/>
    <x v="0"/>
    <s v="Mobile Data"/>
    <s v="3G"/>
    <s v="3-6"/>
    <x v="1"/>
    <s v="Mobile"/>
    <x v="0"/>
  </r>
  <r>
    <x v="1"/>
    <x v="2"/>
    <x v="2"/>
    <x v="0"/>
    <s v="No"/>
    <x v="0"/>
    <x v="0"/>
    <x v="1"/>
    <x v="1"/>
    <s v="Mobile Data"/>
    <s v="3G"/>
    <s v="1-3"/>
    <x v="0"/>
    <s v="Mobile"/>
    <x v="0"/>
  </r>
  <r>
    <x v="1"/>
    <x v="3"/>
    <x v="2"/>
    <x v="0"/>
    <s v="No"/>
    <x v="0"/>
    <x v="0"/>
    <x v="0"/>
    <x v="0"/>
    <s v="Mobile Data"/>
    <s v="3G"/>
    <s v="1-3"/>
    <x v="0"/>
    <s v="Mobile"/>
    <x v="0"/>
  </r>
  <r>
    <x v="0"/>
    <x v="1"/>
    <x v="1"/>
    <x v="1"/>
    <s v="No"/>
    <x v="0"/>
    <x v="0"/>
    <x v="0"/>
    <x v="0"/>
    <s v="Wi-Fi"/>
    <s v="4G"/>
    <s v="3-6"/>
    <x v="0"/>
    <s v="Mobile"/>
    <x v="0"/>
  </r>
  <r>
    <x v="0"/>
    <x v="0"/>
    <x v="0"/>
    <x v="0"/>
    <s v="No"/>
    <x v="0"/>
    <x v="0"/>
    <x v="0"/>
    <x v="0"/>
    <s v="Wi-Fi"/>
    <s v="4G"/>
    <s v="3-6"/>
    <x v="0"/>
    <s v="Tablet"/>
    <x v="0"/>
  </r>
  <r>
    <x v="0"/>
    <x v="1"/>
    <x v="2"/>
    <x v="1"/>
    <s v="No"/>
    <x v="0"/>
    <x v="0"/>
    <x v="0"/>
    <x v="0"/>
    <s v="Wi-Fi"/>
    <s v="4G"/>
    <s v="1-3"/>
    <x v="0"/>
    <s v="Mobile"/>
    <x v="0"/>
  </r>
  <r>
    <x v="1"/>
    <x v="1"/>
    <x v="1"/>
    <x v="1"/>
    <s v="No"/>
    <x v="0"/>
    <x v="0"/>
    <x v="0"/>
    <x v="0"/>
    <s v="Wi-Fi"/>
    <s v="4G"/>
    <s v="1-3"/>
    <x v="0"/>
    <s v="Mobile"/>
    <x v="0"/>
  </r>
  <r>
    <x v="1"/>
    <x v="0"/>
    <x v="0"/>
    <x v="0"/>
    <s v="Yes"/>
    <x v="0"/>
    <x v="0"/>
    <x v="0"/>
    <x v="0"/>
    <s v="Wi-Fi"/>
    <s v="4G"/>
    <s v="1-3"/>
    <x v="1"/>
    <s v="Mobile"/>
    <x v="0"/>
  </r>
  <r>
    <x v="0"/>
    <x v="2"/>
    <x v="2"/>
    <x v="0"/>
    <s v="No"/>
    <x v="0"/>
    <x v="0"/>
    <x v="0"/>
    <x v="0"/>
    <s v="Mobile Data"/>
    <s v="3G"/>
    <s v="1-3"/>
    <x v="0"/>
    <s v="Mobile"/>
    <x v="0"/>
  </r>
  <r>
    <x v="1"/>
    <x v="1"/>
    <x v="1"/>
    <x v="0"/>
    <s v="No"/>
    <x v="1"/>
    <x v="0"/>
    <x v="0"/>
    <x v="0"/>
    <s v="Wi-Fi"/>
    <s v="4G"/>
    <s v="1-3"/>
    <x v="0"/>
    <s v="Mobile"/>
    <x v="1"/>
  </r>
  <r>
    <x v="0"/>
    <x v="2"/>
    <x v="2"/>
    <x v="0"/>
    <s v="No"/>
    <x v="0"/>
    <x v="0"/>
    <x v="0"/>
    <x v="0"/>
    <s v="Mobile Data"/>
    <s v="3G"/>
    <s v="1-3"/>
    <x v="0"/>
    <s v="Mobile"/>
    <x v="1"/>
  </r>
  <r>
    <x v="0"/>
    <x v="2"/>
    <x v="2"/>
    <x v="0"/>
    <s v="No"/>
    <x v="0"/>
    <x v="0"/>
    <x v="0"/>
    <x v="0"/>
    <s v="Mobile Data"/>
    <s v="4G"/>
    <s v="1-3"/>
    <x v="0"/>
    <s v="Mobile"/>
    <x v="0"/>
  </r>
  <r>
    <x v="1"/>
    <x v="0"/>
    <x v="0"/>
    <x v="0"/>
    <s v="No"/>
    <x v="0"/>
    <x v="0"/>
    <x v="0"/>
    <x v="0"/>
    <s v="Wi-Fi"/>
    <s v="4G"/>
    <s v="3-6"/>
    <x v="0"/>
    <s v="Tablet"/>
    <x v="0"/>
  </r>
  <r>
    <x v="1"/>
    <x v="2"/>
    <x v="2"/>
    <x v="1"/>
    <s v="No"/>
    <x v="0"/>
    <x v="0"/>
    <x v="2"/>
    <x v="2"/>
    <s v="Wi-Fi"/>
    <s v="4G"/>
    <s v="1-3"/>
    <x v="0"/>
    <s v="Mobile"/>
    <x v="1"/>
  </r>
  <r>
    <x v="0"/>
    <x v="2"/>
    <x v="2"/>
    <x v="0"/>
    <s v="No"/>
    <x v="0"/>
    <x v="0"/>
    <x v="0"/>
    <x v="0"/>
    <s v="Mobile Data"/>
    <s v="3G"/>
    <s v="1-3"/>
    <x v="0"/>
    <s v="Mobile"/>
    <x v="1"/>
  </r>
  <r>
    <x v="1"/>
    <x v="2"/>
    <x v="2"/>
    <x v="0"/>
    <s v="No"/>
    <x v="0"/>
    <x v="0"/>
    <x v="1"/>
    <x v="1"/>
    <s v="Mobile Data"/>
    <s v="4G"/>
    <s v="3-6"/>
    <x v="0"/>
    <s v="Mobile"/>
    <x v="0"/>
  </r>
  <r>
    <x v="0"/>
    <x v="0"/>
    <x v="0"/>
    <x v="0"/>
    <s v="Yes"/>
    <x v="0"/>
    <x v="0"/>
    <x v="0"/>
    <x v="0"/>
    <s v="Wi-Fi"/>
    <s v="4G"/>
    <s v="1-3"/>
    <x v="0"/>
    <s v="Computer"/>
    <x v="0"/>
  </r>
  <r>
    <x v="0"/>
    <x v="1"/>
    <x v="2"/>
    <x v="1"/>
    <s v="No"/>
    <x v="0"/>
    <x v="0"/>
    <x v="2"/>
    <x v="2"/>
    <s v="Mobile Data"/>
    <s v="4G"/>
    <s v="1-3"/>
    <x v="0"/>
    <s v="Mobile"/>
    <x v="0"/>
  </r>
  <r>
    <x v="1"/>
    <x v="4"/>
    <x v="2"/>
    <x v="0"/>
    <s v="No"/>
    <x v="0"/>
    <x v="0"/>
    <x v="1"/>
    <x v="1"/>
    <s v="Mobile Data"/>
    <s v="4G"/>
    <s v="1-3"/>
    <x v="0"/>
    <s v="Mobile"/>
    <x v="0"/>
  </r>
  <r>
    <x v="0"/>
    <x v="0"/>
    <x v="0"/>
    <x v="0"/>
    <s v="Yes"/>
    <x v="0"/>
    <x v="1"/>
    <x v="0"/>
    <x v="0"/>
    <s v="Mobile Data"/>
    <s v="3G"/>
    <s v="3-6"/>
    <x v="1"/>
    <s v="Mobile"/>
    <x v="0"/>
  </r>
  <r>
    <x v="1"/>
    <x v="1"/>
    <x v="0"/>
    <x v="0"/>
    <s v="Yes"/>
    <x v="0"/>
    <x v="0"/>
    <x v="0"/>
    <x v="0"/>
    <s v="Wi-Fi"/>
    <s v="4G"/>
    <s v="1-3"/>
    <x v="1"/>
    <s v="Computer"/>
    <x v="0"/>
  </r>
  <r>
    <x v="0"/>
    <x v="5"/>
    <x v="0"/>
    <x v="0"/>
    <s v="Yes"/>
    <x v="1"/>
    <x v="1"/>
    <x v="0"/>
    <x v="0"/>
    <s v="Mobile Data"/>
    <s v="3G"/>
    <s v="1-3"/>
    <x v="0"/>
    <s v="Mobile"/>
    <x v="0"/>
  </r>
  <r>
    <x v="0"/>
    <x v="1"/>
    <x v="0"/>
    <x v="1"/>
    <s v="No"/>
    <x v="0"/>
    <x v="0"/>
    <x v="0"/>
    <x v="0"/>
    <s v="Wi-Fi"/>
    <s v="3G"/>
    <s v="1-3"/>
    <x v="1"/>
    <s v="Computer"/>
    <x v="0"/>
  </r>
  <r>
    <x v="1"/>
    <x v="1"/>
    <x v="1"/>
    <x v="0"/>
    <s v="No"/>
    <x v="0"/>
    <x v="0"/>
    <x v="0"/>
    <x v="0"/>
    <s v="Wi-Fi"/>
    <s v="4G"/>
    <s v="1-3"/>
    <x v="0"/>
    <s v="Computer"/>
    <x v="0"/>
  </r>
  <r>
    <x v="1"/>
    <x v="2"/>
    <x v="2"/>
    <x v="0"/>
    <s v="No"/>
    <x v="0"/>
    <x v="0"/>
    <x v="1"/>
    <x v="1"/>
    <s v="Wi-Fi"/>
    <s v="3G"/>
    <s v="1-3"/>
    <x v="0"/>
    <s v="Mobile"/>
    <x v="0"/>
  </r>
  <r>
    <x v="1"/>
    <x v="2"/>
    <x v="2"/>
    <x v="0"/>
    <s v="No"/>
    <x v="0"/>
    <x v="0"/>
    <x v="0"/>
    <x v="0"/>
    <s v="Mobile Data"/>
    <s v="3G"/>
    <s v="1-3"/>
    <x v="0"/>
    <s v="Mobile"/>
    <x v="0"/>
  </r>
  <r>
    <x v="1"/>
    <x v="3"/>
    <x v="2"/>
    <x v="0"/>
    <s v="No"/>
    <x v="0"/>
    <x v="0"/>
    <x v="1"/>
    <x v="1"/>
    <s v="Mobile Data"/>
    <s v="3G"/>
    <s v="1-3"/>
    <x v="0"/>
    <s v="Mobile"/>
    <x v="1"/>
  </r>
  <r>
    <x v="1"/>
    <x v="0"/>
    <x v="0"/>
    <x v="0"/>
    <s v="Yes"/>
    <x v="1"/>
    <x v="1"/>
    <x v="0"/>
    <x v="0"/>
    <s v="Wi-Fi"/>
    <s v="4G"/>
    <s v="1-3"/>
    <x v="1"/>
    <s v="Computer"/>
    <x v="0"/>
  </r>
  <r>
    <x v="1"/>
    <x v="0"/>
    <x v="0"/>
    <x v="0"/>
    <s v="Yes"/>
    <x v="0"/>
    <x v="1"/>
    <x v="0"/>
    <x v="0"/>
    <s v="Wi-Fi"/>
    <s v="4G"/>
    <s v="1-3"/>
    <x v="0"/>
    <s v="Mobile"/>
    <x v="1"/>
  </r>
  <r>
    <x v="0"/>
    <x v="1"/>
    <x v="2"/>
    <x v="1"/>
    <s v="No"/>
    <x v="0"/>
    <x v="0"/>
    <x v="2"/>
    <x v="2"/>
    <s v="Mobile Data"/>
    <s v="4G"/>
    <s v="1-3"/>
    <x v="0"/>
    <s v="Mobile"/>
    <x v="0"/>
  </r>
  <r>
    <x v="0"/>
    <x v="0"/>
    <x v="0"/>
    <x v="0"/>
    <s v="Yes"/>
    <x v="0"/>
    <x v="0"/>
    <x v="0"/>
    <x v="0"/>
    <s v="Wi-Fi"/>
    <s v="4G"/>
    <s v="3-6"/>
    <x v="0"/>
    <s v="Computer"/>
    <x v="1"/>
  </r>
  <r>
    <x v="0"/>
    <x v="0"/>
    <x v="0"/>
    <x v="0"/>
    <s v="Yes"/>
    <x v="0"/>
    <x v="0"/>
    <x v="0"/>
    <x v="0"/>
    <s v="Wi-Fi"/>
    <s v="4G"/>
    <s v="1-3"/>
    <x v="0"/>
    <s v="Computer"/>
    <x v="0"/>
  </r>
  <r>
    <x v="1"/>
    <x v="1"/>
    <x v="1"/>
    <x v="0"/>
    <s v="No"/>
    <x v="0"/>
    <x v="0"/>
    <x v="0"/>
    <x v="0"/>
    <s v="Wi-Fi"/>
    <s v="4G"/>
    <s v="1-3"/>
    <x v="0"/>
    <s v="Computer"/>
    <x v="0"/>
  </r>
  <r>
    <x v="0"/>
    <x v="0"/>
    <x v="0"/>
    <x v="0"/>
    <s v="No"/>
    <x v="1"/>
    <x v="0"/>
    <x v="0"/>
    <x v="0"/>
    <s v="Mobile Data"/>
    <s v="4G"/>
    <s v="1-3"/>
    <x v="1"/>
    <s v="Mobile"/>
    <x v="0"/>
  </r>
  <r>
    <x v="0"/>
    <x v="2"/>
    <x v="2"/>
    <x v="0"/>
    <s v="No"/>
    <x v="0"/>
    <x v="0"/>
    <x v="0"/>
    <x v="0"/>
    <s v="Wi-Fi"/>
    <s v="4G"/>
    <s v="1-3"/>
    <x v="0"/>
    <s v="Mobile"/>
    <x v="1"/>
  </r>
  <r>
    <x v="1"/>
    <x v="1"/>
    <x v="1"/>
    <x v="0"/>
    <s v="No"/>
    <x v="0"/>
    <x v="0"/>
    <x v="0"/>
    <x v="0"/>
    <s v="Mobile Data"/>
    <s v="3G"/>
    <s v="1-3"/>
    <x v="1"/>
    <s v="Mobile"/>
    <x v="0"/>
  </r>
  <r>
    <x v="0"/>
    <x v="2"/>
    <x v="2"/>
    <x v="0"/>
    <s v="No"/>
    <x v="0"/>
    <x v="0"/>
    <x v="0"/>
    <x v="0"/>
    <s v="Mobile Data"/>
    <s v="4G"/>
    <s v="1-3"/>
    <x v="0"/>
    <s v="Mobile"/>
    <x v="2"/>
  </r>
  <r>
    <x v="0"/>
    <x v="3"/>
    <x v="2"/>
    <x v="0"/>
    <s v="No"/>
    <x v="0"/>
    <x v="0"/>
    <x v="2"/>
    <x v="2"/>
    <s v="Wi-Fi"/>
    <s v="4G"/>
    <s v="3-6"/>
    <x v="0"/>
    <s v="Mobile"/>
    <x v="2"/>
  </r>
  <r>
    <x v="1"/>
    <x v="2"/>
    <x v="2"/>
    <x v="1"/>
    <s v="No"/>
    <x v="0"/>
    <x v="0"/>
    <x v="0"/>
    <x v="0"/>
    <s v="Wi-Fi"/>
    <s v="3G"/>
    <s v="1-3"/>
    <x v="0"/>
    <s v="Mobile"/>
    <x v="1"/>
  </r>
  <r>
    <x v="1"/>
    <x v="4"/>
    <x v="2"/>
    <x v="0"/>
    <s v="No"/>
    <x v="0"/>
    <x v="0"/>
    <x v="1"/>
    <x v="1"/>
    <s v="Mobile Data"/>
    <s v="4G"/>
    <s v="1-3"/>
    <x v="0"/>
    <s v="Mobile"/>
    <x v="0"/>
  </r>
  <r>
    <x v="0"/>
    <x v="3"/>
    <x v="2"/>
    <x v="0"/>
    <s v="No"/>
    <x v="0"/>
    <x v="0"/>
    <x v="2"/>
    <x v="2"/>
    <s v="Wi-Fi"/>
    <s v="4G"/>
    <s v="1-3"/>
    <x v="0"/>
    <s v="Mobile"/>
    <x v="0"/>
  </r>
  <r>
    <x v="1"/>
    <x v="2"/>
    <x v="2"/>
    <x v="0"/>
    <s v="No"/>
    <x v="0"/>
    <x v="0"/>
    <x v="0"/>
    <x v="0"/>
    <s v="Mobile Data"/>
    <s v="4G"/>
    <s v="1-3"/>
    <x v="0"/>
    <s v="Mobile"/>
    <x v="0"/>
  </r>
  <r>
    <x v="0"/>
    <x v="1"/>
    <x v="0"/>
    <x v="1"/>
    <s v="No"/>
    <x v="0"/>
    <x v="0"/>
    <x v="0"/>
    <x v="0"/>
    <s v="Wi-Fi"/>
    <s v="4G"/>
    <s v="3-6"/>
    <x v="1"/>
    <s v="Computer"/>
    <x v="1"/>
  </r>
  <r>
    <x v="0"/>
    <x v="0"/>
    <x v="1"/>
    <x v="1"/>
    <s v="Yes"/>
    <x v="0"/>
    <x v="0"/>
    <x v="0"/>
    <x v="0"/>
    <s v="Mobile Data"/>
    <s v="4G"/>
    <s v="1-3"/>
    <x v="0"/>
    <s v="Mobile"/>
    <x v="0"/>
  </r>
  <r>
    <x v="1"/>
    <x v="4"/>
    <x v="2"/>
    <x v="0"/>
    <s v="No"/>
    <x v="0"/>
    <x v="0"/>
    <x v="1"/>
    <x v="1"/>
    <s v="Mobile Data"/>
    <s v="4G"/>
    <s v="1-3"/>
    <x v="0"/>
    <s v="Mobile"/>
    <x v="0"/>
  </r>
  <r>
    <x v="1"/>
    <x v="3"/>
    <x v="2"/>
    <x v="0"/>
    <s v="No"/>
    <x v="0"/>
    <x v="0"/>
    <x v="1"/>
    <x v="1"/>
    <s v="Mobile Data"/>
    <s v="3G"/>
    <s v="1-3"/>
    <x v="0"/>
    <s v="Mobile"/>
    <x v="1"/>
  </r>
  <r>
    <x v="0"/>
    <x v="0"/>
    <x v="1"/>
    <x v="1"/>
    <s v="Yes"/>
    <x v="0"/>
    <x v="0"/>
    <x v="0"/>
    <x v="0"/>
    <s v="Mobile Data"/>
    <s v="4G"/>
    <s v="1-3"/>
    <x v="0"/>
    <s v="Mobile"/>
    <x v="0"/>
  </r>
  <r>
    <x v="1"/>
    <x v="4"/>
    <x v="2"/>
    <x v="0"/>
    <s v="No"/>
    <x v="0"/>
    <x v="0"/>
    <x v="0"/>
    <x v="0"/>
    <s v="Mobile Data"/>
    <s v="4G"/>
    <s v="1-3"/>
    <x v="0"/>
    <s v="Mobile"/>
    <x v="0"/>
  </r>
  <r>
    <x v="0"/>
    <x v="5"/>
    <x v="0"/>
    <x v="1"/>
    <s v="Yes"/>
    <x v="1"/>
    <x v="0"/>
    <x v="1"/>
    <x v="1"/>
    <s v="Mobile Data"/>
    <s v="4G"/>
    <s v="1-3"/>
    <x v="0"/>
    <s v="Mobile"/>
    <x v="0"/>
  </r>
  <r>
    <x v="0"/>
    <x v="0"/>
    <x v="0"/>
    <x v="0"/>
    <s v="Yes"/>
    <x v="0"/>
    <x v="1"/>
    <x v="1"/>
    <x v="1"/>
    <s v="Wi-Fi"/>
    <s v="4G"/>
    <s v="1-3"/>
    <x v="1"/>
    <s v="Computer"/>
    <x v="2"/>
  </r>
  <r>
    <x v="0"/>
    <x v="2"/>
    <x v="2"/>
    <x v="0"/>
    <s v="No"/>
    <x v="0"/>
    <x v="0"/>
    <x v="0"/>
    <x v="0"/>
    <s v="Mobile Data"/>
    <s v="4G"/>
    <s v="1-3"/>
    <x v="0"/>
    <s v="Mobile"/>
    <x v="0"/>
  </r>
  <r>
    <x v="0"/>
    <x v="2"/>
    <x v="2"/>
    <x v="0"/>
    <s v="No"/>
    <x v="0"/>
    <x v="0"/>
    <x v="0"/>
    <x v="0"/>
    <s v="Mobile Data"/>
    <s v="3G"/>
    <s v="1-3"/>
    <x v="0"/>
    <s v="Mobile"/>
    <x v="0"/>
  </r>
  <r>
    <x v="1"/>
    <x v="2"/>
    <x v="2"/>
    <x v="0"/>
    <s v="No"/>
    <x v="0"/>
    <x v="0"/>
    <x v="0"/>
    <x v="0"/>
    <s v="Mobile Data"/>
    <s v="3G"/>
    <s v="1-3"/>
    <x v="0"/>
    <s v="Mobile"/>
    <x v="0"/>
  </r>
  <r>
    <x v="0"/>
    <x v="0"/>
    <x v="0"/>
    <x v="0"/>
    <s v="Yes"/>
    <x v="0"/>
    <x v="0"/>
    <x v="0"/>
    <x v="0"/>
    <s v="Wi-Fi"/>
    <s v="3G"/>
    <s v="1-3"/>
    <x v="0"/>
    <s v="Computer"/>
    <x v="0"/>
  </r>
  <r>
    <x v="1"/>
    <x v="0"/>
    <x v="0"/>
    <x v="0"/>
    <s v="No"/>
    <x v="0"/>
    <x v="0"/>
    <x v="0"/>
    <x v="0"/>
    <s v="Wi-Fi"/>
    <s v="3G"/>
    <s v="1-3"/>
    <x v="1"/>
    <s v="Mobile"/>
    <x v="2"/>
  </r>
  <r>
    <x v="1"/>
    <x v="0"/>
    <x v="1"/>
    <x v="1"/>
    <s v="Yes"/>
    <x v="0"/>
    <x v="0"/>
    <x v="0"/>
    <x v="0"/>
    <s v="Mobile Data"/>
    <s v="4G"/>
    <s v="1-3"/>
    <x v="0"/>
    <s v="Mobile"/>
    <x v="0"/>
  </r>
  <r>
    <x v="0"/>
    <x v="0"/>
    <x v="0"/>
    <x v="1"/>
    <s v="Yes"/>
    <x v="0"/>
    <x v="0"/>
    <x v="0"/>
    <x v="0"/>
    <s v="Mobile Data"/>
    <s v="3G"/>
    <s v="1-3"/>
    <x v="0"/>
    <s v="Mobile"/>
    <x v="1"/>
  </r>
  <r>
    <x v="1"/>
    <x v="4"/>
    <x v="2"/>
    <x v="0"/>
    <s v="No"/>
    <x v="0"/>
    <x v="0"/>
    <x v="1"/>
    <x v="1"/>
    <s v="Mobile Data"/>
    <s v="4G"/>
    <s v="1-3"/>
    <x v="0"/>
    <s v="Mobile"/>
    <x v="0"/>
  </r>
  <r>
    <x v="0"/>
    <x v="3"/>
    <x v="2"/>
    <x v="0"/>
    <s v="No"/>
    <x v="0"/>
    <x v="0"/>
    <x v="0"/>
    <x v="0"/>
    <s v="Mobile Data"/>
    <s v="3G"/>
    <s v="1-3"/>
    <x v="0"/>
    <s v="Mobile"/>
    <x v="1"/>
  </r>
  <r>
    <x v="1"/>
    <x v="2"/>
    <x v="2"/>
    <x v="1"/>
    <s v="No"/>
    <x v="0"/>
    <x v="0"/>
    <x v="2"/>
    <x v="2"/>
    <s v="Wi-Fi"/>
    <s v="4G"/>
    <s v="1-3"/>
    <x v="0"/>
    <s v="Mobile"/>
    <x v="0"/>
  </r>
  <r>
    <x v="1"/>
    <x v="2"/>
    <x v="2"/>
    <x v="0"/>
    <s v="Yes"/>
    <x v="0"/>
    <x v="0"/>
    <x v="0"/>
    <x v="0"/>
    <s v="Mobile Data"/>
    <s v="3G"/>
    <s v="1-3"/>
    <x v="0"/>
    <s v="Mobile"/>
    <x v="0"/>
  </r>
  <r>
    <x v="0"/>
    <x v="2"/>
    <x v="2"/>
    <x v="0"/>
    <s v="No"/>
    <x v="0"/>
    <x v="0"/>
    <x v="0"/>
    <x v="0"/>
    <s v="Mobile Data"/>
    <s v="3G"/>
    <s v="1-3"/>
    <x v="0"/>
    <s v="Mobile"/>
    <x v="0"/>
  </r>
  <r>
    <x v="1"/>
    <x v="2"/>
    <x v="2"/>
    <x v="0"/>
    <s v="No"/>
    <x v="0"/>
    <x v="0"/>
    <x v="1"/>
    <x v="1"/>
    <s v="Mobile Data"/>
    <s v="3G"/>
    <s v="1-3"/>
    <x v="0"/>
    <s v="Mobile"/>
    <x v="1"/>
  </r>
  <r>
    <x v="0"/>
    <x v="0"/>
    <x v="0"/>
    <x v="0"/>
    <s v="Yes"/>
    <x v="0"/>
    <x v="1"/>
    <x v="1"/>
    <x v="1"/>
    <s v="Wi-Fi"/>
    <s v="3G"/>
    <s v="3-6"/>
    <x v="0"/>
    <s v="Computer"/>
    <x v="0"/>
  </r>
  <r>
    <x v="0"/>
    <x v="1"/>
    <x v="1"/>
    <x v="1"/>
    <s v="Yes"/>
    <x v="0"/>
    <x v="0"/>
    <x v="0"/>
    <x v="0"/>
    <s v="Wi-Fi"/>
    <s v="4G"/>
    <s v="1-3"/>
    <x v="1"/>
    <s v="Tablet"/>
    <x v="0"/>
  </r>
  <r>
    <x v="0"/>
    <x v="0"/>
    <x v="0"/>
    <x v="0"/>
    <s v="No"/>
    <x v="0"/>
    <x v="0"/>
    <x v="2"/>
    <x v="2"/>
    <s v="Wi-Fi"/>
    <s v="4G"/>
    <s v="3-6"/>
    <x v="0"/>
    <s v="Tablet"/>
    <x v="2"/>
  </r>
  <r>
    <x v="1"/>
    <x v="2"/>
    <x v="2"/>
    <x v="0"/>
    <s v="No"/>
    <x v="0"/>
    <x v="0"/>
    <x v="1"/>
    <x v="1"/>
    <s v="Mobile Data"/>
    <s v="3G"/>
    <s v="1-3"/>
    <x v="0"/>
    <s v="Mobile"/>
    <x v="1"/>
  </r>
  <r>
    <x v="1"/>
    <x v="2"/>
    <x v="2"/>
    <x v="0"/>
    <s v="No"/>
    <x v="0"/>
    <x v="0"/>
    <x v="0"/>
    <x v="0"/>
    <s v="Mobile Data"/>
    <s v="3G"/>
    <s v="1-3"/>
    <x v="0"/>
    <s v="Mobile"/>
    <x v="0"/>
  </r>
  <r>
    <x v="1"/>
    <x v="3"/>
    <x v="2"/>
    <x v="0"/>
    <s v="No"/>
    <x v="0"/>
    <x v="0"/>
    <x v="2"/>
    <x v="2"/>
    <s v="Wi-Fi"/>
    <s v="4G"/>
    <s v="1-3"/>
    <x v="0"/>
    <s v="Mobile"/>
    <x v="2"/>
  </r>
  <r>
    <x v="0"/>
    <x v="2"/>
    <x v="2"/>
    <x v="0"/>
    <s v="No"/>
    <x v="0"/>
    <x v="0"/>
    <x v="0"/>
    <x v="0"/>
    <s v="Mobile Data"/>
    <s v="3G"/>
    <s v="1-3"/>
    <x v="0"/>
    <s v="Mobile"/>
    <x v="1"/>
  </r>
  <r>
    <x v="0"/>
    <x v="0"/>
    <x v="0"/>
    <x v="1"/>
    <s v="No"/>
    <x v="1"/>
    <x v="0"/>
    <x v="0"/>
    <x v="0"/>
    <s v="Mobile Data"/>
    <s v="3G"/>
    <s v="1-3"/>
    <x v="0"/>
    <s v="Mobile"/>
    <x v="1"/>
  </r>
  <r>
    <x v="1"/>
    <x v="1"/>
    <x v="1"/>
    <x v="0"/>
    <s v="No"/>
    <x v="1"/>
    <x v="0"/>
    <x v="0"/>
    <x v="0"/>
    <s v="Wi-Fi"/>
    <s v="4G"/>
    <s v="1-3"/>
    <x v="0"/>
    <s v="Mobile"/>
    <x v="1"/>
  </r>
  <r>
    <x v="0"/>
    <x v="2"/>
    <x v="2"/>
    <x v="0"/>
    <s v="No"/>
    <x v="0"/>
    <x v="0"/>
    <x v="0"/>
    <x v="0"/>
    <s v="Mobile Data"/>
    <s v="4G"/>
    <s v="1-3"/>
    <x v="0"/>
    <s v="Mobile"/>
    <x v="2"/>
  </r>
  <r>
    <x v="0"/>
    <x v="0"/>
    <x v="0"/>
    <x v="0"/>
    <s v="Yes"/>
    <x v="0"/>
    <x v="0"/>
    <x v="0"/>
    <x v="0"/>
    <s v="Wi-Fi"/>
    <s v="4G"/>
    <s v="3-6"/>
    <x v="1"/>
    <s v="Computer"/>
    <x v="0"/>
  </r>
  <r>
    <x v="0"/>
    <x v="1"/>
    <x v="1"/>
    <x v="0"/>
    <s v="No"/>
    <x v="0"/>
    <x v="0"/>
    <x v="0"/>
    <x v="0"/>
    <s v="Wi-Fi"/>
    <s v="4G"/>
    <s v="1-3"/>
    <x v="0"/>
    <s v="Mobile"/>
    <x v="0"/>
  </r>
  <r>
    <x v="0"/>
    <x v="1"/>
    <x v="1"/>
    <x v="0"/>
    <s v="No"/>
    <x v="0"/>
    <x v="0"/>
    <x v="0"/>
    <x v="0"/>
    <s v="Wi-Fi"/>
    <s v="4G"/>
    <s v="1-3"/>
    <x v="0"/>
    <s v="Mobile"/>
    <x v="0"/>
  </r>
  <r>
    <x v="1"/>
    <x v="4"/>
    <x v="2"/>
    <x v="0"/>
    <s v="No"/>
    <x v="0"/>
    <x v="0"/>
    <x v="0"/>
    <x v="0"/>
    <s v="Mobile Data"/>
    <s v="4G"/>
    <s v="1-3"/>
    <x v="0"/>
    <s v="Mobile"/>
    <x v="0"/>
  </r>
  <r>
    <x v="0"/>
    <x v="1"/>
    <x v="1"/>
    <x v="1"/>
    <s v="No"/>
    <x v="1"/>
    <x v="0"/>
    <x v="0"/>
    <x v="0"/>
    <s v="Wi-Fi"/>
    <s v="4G"/>
    <s v="1-3"/>
    <x v="0"/>
    <s v="Mobile"/>
    <x v="1"/>
  </r>
  <r>
    <x v="0"/>
    <x v="0"/>
    <x v="0"/>
    <x v="0"/>
    <s v="Yes"/>
    <x v="0"/>
    <x v="1"/>
    <x v="1"/>
    <x v="1"/>
    <s v="Wi-Fi"/>
    <s v="3G"/>
    <s v="3-6"/>
    <x v="0"/>
    <s v="Mobile"/>
    <x v="1"/>
  </r>
  <r>
    <x v="0"/>
    <x v="0"/>
    <x v="0"/>
    <x v="0"/>
    <s v="Yes"/>
    <x v="0"/>
    <x v="0"/>
    <x v="0"/>
    <x v="0"/>
    <s v="Wi-Fi"/>
    <s v="4G"/>
    <s v="3-6"/>
    <x v="0"/>
    <s v="Computer"/>
    <x v="1"/>
  </r>
  <r>
    <x v="0"/>
    <x v="1"/>
    <x v="1"/>
    <x v="1"/>
    <s v="No"/>
    <x v="0"/>
    <x v="0"/>
    <x v="0"/>
    <x v="0"/>
    <s v="Wi-Fi"/>
    <s v="3G"/>
    <s v="1-3"/>
    <x v="1"/>
    <s v="Mobile"/>
    <x v="0"/>
  </r>
  <r>
    <x v="0"/>
    <x v="1"/>
    <x v="2"/>
    <x v="1"/>
    <s v="No"/>
    <x v="0"/>
    <x v="0"/>
    <x v="0"/>
    <x v="0"/>
    <s v="Wi-Fi"/>
    <s v="4G"/>
    <s v="1-3"/>
    <x v="0"/>
    <s v="Mobile"/>
    <x v="0"/>
  </r>
  <r>
    <x v="1"/>
    <x v="3"/>
    <x v="2"/>
    <x v="0"/>
    <s v="No"/>
    <x v="0"/>
    <x v="0"/>
    <x v="0"/>
    <x v="0"/>
    <s v="Wi-Fi"/>
    <s v="3G"/>
    <s v="1-3"/>
    <x v="0"/>
    <s v="Mobile"/>
    <x v="2"/>
  </r>
  <r>
    <x v="0"/>
    <x v="2"/>
    <x v="2"/>
    <x v="0"/>
    <s v="No"/>
    <x v="0"/>
    <x v="0"/>
    <x v="0"/>
    <x v="0"/>
    <s v="Mobile Data"/>
    <s v="4G"/>
    <s v="1-3"/>
    <x v="0"/>
    <s v="Mobile"/>
    <x v="2"/>
  </r>
  <r>
    <x v="0"/>
    <x v="0"/>
    <x v="0"/>
    <x v="1"/>
    <s v="No"/>
    <x v="1"/>
    <x v="0"/>
    <x v="0"/>
    <x v="0"/>
    <s v="Mobile Data"/>
    <s v="4G"/>
    <s v="1-3"/>
    <x v="0"/>
    <s v="Mobile"/>
    <x v="0"/>
  </r>
  <r>
    <x v="0"/>
    <x v="3"/>
    <x v="2"/>
    <x v="0"/>
    <s v="No"/>
    <x v="0"/>
    <x v="0"/>
    <x v="0"/>
    <x v="0"/>
    <s v="Mobile Data"/>
    <s v="3G"/>
    <s v="1-3"/>
    <x v="0"/>
    <s v="Mobile"/>
    <x v="1"/>
  </r>
  <r>
    <x v="1"/>
    <x v="0"/>
    <x v="0"/>
    <x v="0"/>
    <s v="No"/>
    <x v="0"/>
    <x v="0"/>
    <x v="0"/>
    <x v="0"/>
    <s v="Wi-Fi"/>
    <s v="4G"/>
    <s v="3-6"/>
    <x v="0"/>
    <s v="Tablet"/>
    <x v="0"/>
  </r>
  <r>
    <x v="1"/>
    <x v="1"/>
    <x v="0"/>
    <x v="1"/>
    <s v="No"/>
    <x v="0"/>
    <x v="0"/>
    <x v="0"/>
    <x v="0"/>
    <s v="Wi-Fi"/>
    <s v="4G"/>
    <s v="1-3"/>
    <x v="1"/>
    <s v="Mobile"/>
    <x v="1"/>
  </r>
  <r>
    <x v="0"/>
    <x v="0"/>
    <x v="0"/>
    <x v="0"/>
    <s v="No"/>
    <x v="0"/>
    <x v="0"/>
    <x v="0"/>
    <x v="0"/>
    <s v="Wi-Fi"/>
    <s v="4G"/>
    <s v="3-6"/>
    <x v="0"/>
    <s v="Tablet"/>
    <x v="0"/>
  </r>
  <r>
    <x v="0"/>
    <x v="0"/>
    <x v="0"/>
    <x v="0"/>
    <s v="Yes"/>
    <x v="0"/>
    <x v="0"/>
    <x v="2"/>
    <x v="2"/>
    <s v="Wi-Fi"/>
    <s v="4G"/>
    <s v="1-3"/>
    <x v="1"/>
    <s v="Computer"/>
    <x v="2"/>
  </r>
  <r>
    <x v="1"/>
    <x v="0"/>
    <x v="0"/>
    <x v="0"/>
    <s v="No"/>
    <x v="1"/>
    <x v="0"/>
    <x v="0"/>
    <x v="0"/>
    <s v="Wi-Fi"/>
    <s v="4G"/>
    <s v="1-3"/>
    <x v="0"/>
    <s v="Mobile"/>
    <x v="0"/>
  </r>
  <r>
    <x v="1"/>
    <x v="1"/>
    <x v="1"/>
    <x v="0"/>
    <s v="No"/>
    <x v="0"/>
    <x v="1"/>
    <x v="0"/>
    <x v="0"/>
    <s v="Wi-Fi"/>
    <s v="4G"/>
    <s v="3-6"/>
    <x v="0"/>
    <s v="Mobile"/>
    <x v="0"/>
  </r>
  <r>
    <x v="0"/>
    <x v="1"/>
    <x v="1"/>
    <x v="1"/>
    <s v="No"/>
    <x v="0"/>
    <x v="0"/>
    <x v="0"/>
    <x v="0"/>
    <s v="Wi-Fi"/>
    <s v="4G"/>
    <s v="3-6"/>
    <x v="0"/>
    <s v="Mobile"/>
    <x v="0"/>
  </r>
  <r>
    <x v="0"/>
    <x v="0"/>
    <x v="0"/>
    <x v="0"/>
    <s v="Yes"/>
    <x v="0"/>
    <x v="0"/>
    <x v="0"/>
    <x v="0"/>
    <s v="Wi-Fi"/>
    <s v="4G"/>
    <s v="1-3"/>
    <x v="0"/>
    <s v="Mobile"/>
    <x v="1"/>
  </r>
  <r>
    <x v="1"/>
    <x v="4"/>
    <x v="2"/>
    <x v="0"/>
    <s v="No"/>
    <x v="0"/>
    <x v="0"/>
    <x v="1"/>
    <x v="1"/>
    <s v="Mobile Data"/>
    <s v="4G"/>
    <s v="1-3"/>
    <x v="0"/>
    <s v="Mobile"/>
    <x v="0"/>
  </r>
  <r>
    <x v="0"/>
    <x v="5"/>
    <x v="0"/>
    <x v="1"/>
    <s v="Yes"/>
    <x v="1"/>
    <x v="0"/>
    <x v="1"/>
    <x v="1"/>
    <s v="Mobile Data"/>
    <s v="4G"/>
    <s v="1-3"/>
    <x v="0"/>
    <s v="Mobile"/>
    <x v="0"/>
  </r>
  <r>
    <x v="1"/>
    <x v="2"/>
    <x v="2"/>
    <x v="1"/>
    <s v="No"/>
    <x v="0"/>
    <x v="0"/>
    <x v="2"/>
    <x v="2"/>
    <s v="Wi-Fi"/>
    <s v="4G"/>
    <s v="1-3"/>
    <x v="0"/>
    <s v="Mobile"/>
    <x v="0"/>
  </r>
  <r>
    <x v="0"/>
    <x v="1"/>
    <x v="2"/>
    <x v="1"/>
    <s v="No"/>
    <x v="0"/>
    <x v="0"/>
    <x v="2"/>
    <x v="2"/>
    <s v="Mobile Data"/>
    <s v="4G"/>
    <s v="1-3"/>
    <x v="0"/>
    <s v="Mobile"/>
    <x v="0"/>
  </r>
  <r>
    <x v="0"/>
    <x v="0"/>
    <x v="0"/>
    <x v="1"/>
    <s v="No"/>
    <x v="0"/>
    <x v="0"/>
    <x v="0"/>
    <x v="0"/>
    <s v="Mobile Data"/>
    <s v="3G"/>
    <s v="1-3"/>
    <x v="1"/>
    <s v="Mobile"/>
    <x v="1"/>
  </r>
  <r>
    <x v="1"/>
    <x v="2"/>
    <x v="2"/>
    <x v="0"/>
    <s v="No"/>
    <x v="0"/>
    <x v="0"/>
    <x v="0"/>
    <x v="0"/>
    <s v="Mobile Data"/>
    <s v="4G"/>
    <s v="1-3"/>
    <x v="0"/>
    <s v="Mobile"/>
    <x v="0"/>
  </r>
  <r>
    <x v="0"/>
    <x v="1"/>
    <x v="1"/>
    <x v="0"/>
    <s v="No"/>
    <x v="0"/>
    <x v="0"/>
    <x v="0"/>
    <x v="0"/>
    <s v="Wi-Fi"/>
    <s v="4G"/>
    <s v="1-3"/>
    <x v="0"/>
    <s v="Mobile"/>
    <x v="0"/>
  </r>
  <r>
    <x v="1"/>
    <x v="4"/>
    <x v="2"/>
    <x v="0"/>
    <s v="No"/>
    <x v="0"/>
    <x v="0"/>
    <x v="0"/>
    <x v="0"/>
    <s v="Mobile Data"/>
    <s v="4G"/>
    <s v="1-3"/>
    <x v="0"/>
    <s v="Mobile"/>
    <x v="0"/>
  </r>
  <r>
    <x v="1"/>
    <x v="2"/>
    <x v="2"/>
    <x v="0"/>
    <s v="No"/>
    <x v="0"/>
    <x v="0"/>
    <x v="0"/>
    <x v="0"/>
    <s v="Mobile Data"/>
    <s v="4G"/>
    <s v="1-3"/>
    <x v="0"/>
    <s v="Mobile"/>
    <x v="0"/>
  </r>
  <r>
    <x v="1"/>
    <x v="4"/>
    <x v="2"/>
    <x v="0"/>
    <s v="No"/>
    <x v="0"/>
    <x v="0"/>
    <x v="0"/>
    <x v="0"/>
    <s v="Mobile Data"/>
    <s v="4G"/>
    <s v="1-3"/>
    <x v="0"/>
    <s v="Mobile"/>
    <x v="0"/>
  </r>
  <r>
    <x v="0"/>
    <x v="0"/>
    <x v="0"/>
    <x v="1"/>
    <s v="Yes"/>
    <x v="1"/>
    <x v="1"/>
    <x v="0"/>
    <x v="0"/>
    <s v="Mobile Data"/>
    <s v="3G"/>
    <s v="1-3"/>
    <x v="0"/>
    <s v="Mobile"/>
    <x v="1"/>
  </r>
  <r>
    <x v="0"/>
    <x v="1"/>
    <x v="1"/>
    <x v="1"/>
    <s v="No"/>
    <x v="0"/>
    <x v="0"/>
    <x v="0"/>
    <x v="0"/>
    <s v="Wi-Fi"/>
    <s v="3G"/>
    <s v="1-3"/>
    <x v="1"/>
    <s v="Mobile"/>
    <x v="0"/>
  </r>
  <r>
    <x v="0"/>
    <x v="2"/>
    <x v="2"/>
    <x v="0"/>
    <s v="Yes"/>
    <x v="0"/>
    <x v="0"/>
    <x v="0"/>
    <x v="0"/>
    <s v="Mobile Data"/>
    <s v="3G"/>
    <s v="1-3"/>
    <x v="0"/>
    <s v="Mobile"/>
    <x v="0"/>
  </r>
  <r>
    <x v="0"/>
    <x v="2"/>
    <x v="2"/>
    <x v="0"/>
    <s v="Yes"/>
    <x v="0"/>
    <x v="0"/>
    <x v="0"/>
    <x v="0"/>
    <s v="Mobile Data"/>
    <s v="4G"/>
    <s v="1-3"/>
    <x v="0"/>
    <s v="Mobile"/>
    <x v="0"/>
  </r>
  <r>
    <x v="0"/>
    <x v="2"/>
    <x v="2"/>
    <x v="0"/>
    <s v="No"/>
    <x v="0"/>
    <x v="0"/>
    <x v="0"/>
    <x v="0"/>
    <s v="Mobile Data"/>
    <s v="4G"/>
    <s v="1-3"/>
    <x v="0"/>
    <s v="Mobile"/>
    <x v="2"/>
  </r>
  <r>
    <x v="1"/>
    <x v="0"/>
    <x v="0"/>
    <x v="0"/>
    <s v="No"/>
    <x v="0"/>
    <x v="1"/>
    <x v="1"/>
    <x v="1"/>
    <s v="Wi-Fi"/>
    <s v="4G"/>
    <s v="3-6"/>
    <x v="0"/>
    <s v="Mobile"/>
    <x v="1"/>
  </r>
  <r>
    <x v="0"/>
    <x v="2"/>
    <x v="2"/>
    <x v="0"/>
    <s v="No"/>
    <x v="0"/>
    <x v="1"/>
    <x v="0"/>
    <x v="0"/>
    <s v="Wi-Fi"/>
    <s v="4G"/>
    <s v="1-3"/>
    <x v="0"/>
    <s v="Computer"/>
    <x v="1"/>
  </r>
  <r>
    <x v="0"/>
    <x v="1"/>
    <x v="0"/>
    <x v="1"/>
    <s v="No"/>
    <x v="0"/>
    <x v="0"/>
    <x v="0"/>
    <x v="0"/>
    <s v="Wi-Fi"/>
    <s v="4G"/>
    <s v="3-6"/>
    <x v="1"/>
    <s v="Computer"/>
    <x v="1"/>
  </r>
  <r>
    <x v="0"/>
    <x v="2"/>
    <x v="2"/>
    <x v="0"/>
    <s v="No"/>
    <x v="0"/>
    <x v="0"/>
    <x v="1"/>
    <x v="1"/>
    <s v="Mobile Data"/>
    <s v="3G"/>
    <s v="1-3"/>
    <x v="0"/>
    <s v="Mobile"/>
    <x v="1"/>
  </r>
  <r>
    <x v="1"/>
    <x v="1"/>
    <x v="2"/>
    <x v="1"/>
    <s v="No"/>
    <x v="1"/>
    <x v="0"/>
    <x v="2"/>
    <x v="2"/>
    <s v="Mobile Data"/>
    <s v="4G"/>
    <s v="1-3"/>
    <x v="0"/>
    <s v="Mobile"/>
    <x v="2"/>
  </r>
  <r>
    <x v="1"/>
    <x v="4"/>
    <x v="2"/>
    <x v="0"/>
    <s v="No"/>
    <x v="0"/>
    <x v="0"/>
    <x v="0"/>
    <x v="0"/>
    <s v="Mobile Data"/>
    <s v="4G"/>
    <s v="1-3"/>
    <x v="0"/>
    <s v="Mobile"/>
    <x v="0"/>
  </r>
  <r>
    <x v="1"/>
    <x v="2"/>
    <x v="2"/>
    <x v="1"/>
    <s v="No"/>
    <x v="0"/>
    <x v="0"/>
    <x v="2"/>
    <x v="2"/>
    <s v="Wi-Fi"/>
    <s v="4G"/>
    <s v="1-3"/>
    <x v="0"/>
    <s v="Mobile"/>
    <x v="1"/>
  </r>
  <r>
    <x v="0"/>
    <x v="1"/>
    <x v="0"/>
    <x v="1"/>
    <s v="No"/>
    <x v="1"/>
    <x v="0"/>
    <x v="1"/>
    <x v="1"/>
    <s v="Mobile Data"/>
    <s v="4G"/>
    <s v="1-3"/>
    <x v="0"/>
    <s v="Mobile"/>
    <x v="0"/>
  </r>
  <r>
    <x v="1"/>
    <x v="1"/>
    <x v="1"/>
    <x v="0"/>
    <s v="No"/>
    <x v="1"/>
    <x v="1"/>
    <x v="0"/>
    <x v="0"/>
    <s v="Wi-Fi"/>
    <s v="4G"/>
    <s v="3-6"/>
    <x v="0"/>
    <s v="Mobile"/>
    <x v="0"/>
  </r>
  <r>
    <x v="0"/>
    <x v="0"/>
    <x v="0"/>
    <x v="0"/>
    <s v="Yes"/>
    <x v="0"/>
    <x v="1"/>
    <x v="1"/>
    <x v="1"/>
    <s v="Mobile Data"/>
    <s v="3G"/>
    <s v="1-3"/>
    <x v="1"/>
    <s v="Mobile"/>
    <x v="0"/>
  </r>
  <r>
    <x v="1"/>
    <x v="2"/>
    <x v="2"/>
    <x v="0"/>
    <s v="No"/>
    <x v="0"/>
    <x v="0"/>
    <x v="0"/>
    <x v="0"/>
    <s v="Mobile Data"/>
    <s v="4G"/>
    <s v="1-3"/>
    <x v="0"/>
    <s v="Mobile"/>
    <x v="0"/>
  </r>
  <r>
    <x v="0"/>
    <x v="2"/>
    <x v="2"/>
    <x v="0"/>
    <s v="No"/>
    <x v="0"/>
    <x v="0"/>
    <x v="0"/>
    <x v="0"/>
    <s v="Mobile Data"/>
    <s v="4G"/>
    <s v="1-3"/>
    <x v="0"/>
    <s v="Mobile"/>
    <x v="0"/>
  </r>
  <r>
    <x v="0"/>
    <x v="2"/>
    <x v="2"/>
    <x v="0"/>
    <s v="Yes"/>
    <x v="0"/>
    <x v="0"/>
    <x v="0"/>
    <x v="0"/>
    <s v="Mobile Data"/>
    <s v="3G"/>
    <s v="1-3"/>
    <x v="0"/>
    <s v="Mobile"/>
    <x v="0"/>
  </r>
  <r>
    <x v="1"/>
    <x v="0"/>
    <x v="0"/>
    <x v="0"/>
    <s v="No"/>
    <x v="0"/>
    <x v="0"/>
    <x v="2"/>
    <x v="2"/>
    <s v="Wi-Fi"/>
    <s v="4G"/>
    <s v="3-6"/>
    <x v="0"/>
    <s v="Computer"/>
    <x v="0"/>
  </r>
  <r>
    <x v="1"/>
    <x v="0"/>
    <x v="0"/>
    <x v="0"/>
    <s v="No"/>
    <x v="0"/>
    <x v="1"/>
    <x v="0"/>
    <x v="0"/>
    <s v="Mobile Data"/>
    <s v="4G"/>
    <s v="1-3"/>
    <x v="1"/>
    <s v="Mobile"/>
    <x v="0"/>
  </r>
  <r>
    <x v="1"/>
    <x v="4"/>
    <x v="2"/>
    <x v="0"/>
    <s v="No"/>
    <x v="0"/>
    <x v="0"/>
    <x v="1"/>
    <x v="1"/>
    <s v="Mobile Data"/>
    <s v="4G"/>
    <s v="1-3"/>
    <x v="0"/>
    <s v="Mobile"/>
    <x v="0"/>
  </r>
  <r>
    <x v="0"/>
    <x v="0"/>
    <x v="0"/>
    <x v="0"/>
    <s v="Yes"/>
    <x v="0"/>
    <x v="0"/>
    <x v="0"/>
    <x v="0"/>
    <s v="Wi-Fi"/>
    <s v="4G"/>
    <s v="3-6"/>
    <x v="1"/>
    <s v="Computer"/>
    <x v="0"/>
  </r>
  <r>
    <x v="1"/>
    <x v="2"/>
    <x v="2"/>
    <x v="0"/>
    <s v="Yes"/>
    <x v="0"/>
    <x v="0"/>
    <x v="0"/>
    <x v="0"/>
    <s v="Mobile Data"/>
    <s v="3G"/>
    <s v="1-3"/>
    <x v="0"/>
    <s v="Mobile"/>
    <x v="0"/>
  </r>
  <r>
    <x v="1"/>
    <x v="0"/>
    <x v="0"/>
    <x v="1"/>
    <s v="No"/>
    <x v="1"/>
    <x v="0"/>
    <x v="0"/>
    <x v="0"/>
    <s v="Mobile Data"/>
    <s v="2G"/>
    <s v="1-3"/>
    <x v="0"/>
    <s v="Mobile"/>
    <x v="1"/>
  </r>
  <r>
    <x v="1"/>
    <x v="5"/>
    <x v="0"/>
    <x v="1"/>
    <s v="No"/>
    <x v="0"/>
    <x v="0"/>
    <x v="0"/>
    <x v="0"/>
    <s v="Wi-Fi"/>
    <s v="4G"/>
    <s v="1-3"/>
    <x v="0"/>
    <s v="Mobile"/>
    <x v="1"/>
  </r>
  <r>
    <x v="0"/>
    <x v="1"/>
    <x v="1"/>
    <x v="0"/>
    <s v="No"/>
    <x v="0"/>
    <x v="0"/>
    <x v="0"/>
    <x v="0"/>
    <s v="Wi-Fi"/>
    <s v="4G"/>
    <s v="1-3"/>
    <x v="0"/>
    <s v="Mobile"/>
    <x v="0"/>
  </r>
  <r>
    <x v="0"/>
    <x v="1"/>
    <x v="1"/>
    <x v="1"/>
    <s v="No"/>
    <x v="1"/>
    <x v="1"/>
    <x v="0"/>
    <x v="0"/>
    <s v="Mobile Data"/>
    <s v="3G"/>
    <s v="1-3"/>
    <x v="0"/>
    <s v="Mobile"/>
    <x v="1"/>
  </r>
  <r>
    <x v="1"/>
    <x v="4"/>
    <x v="2"/>
    <x v="0"/>
    <s v="No"/>
    <x v="0"/>
    <x v="0"/>
    <x v="0"/>
    <x v="0"/>
    <s v="Mobile Data"/>
    <s v="4G"/>
    <s v="1-3"/>
    <x v="0"/>
    <s v="Mobile"/>
    <x v="0"/>
  </r>
  <r>
    <x v="0"/>
    <x v="2"/>
    <x v="2"/>
    <x v="0"/>
    <s v="No"/>
    <x v="0"/>
    <x v="0"/>
    <x v="2"/>
    <x v="2"/>
    <s v="Mobile Data"/>
    <s v="3G"/>
    <s v="1-3"/>
    <x v="0"/>
    <s v="Mobile"/>
    <x v="0"/>
  </r>
  <r>
    <x v="0"/>
    <x v="0"/>
    <x v="0"/>
    <x v="0"/>
    <s v="No"/>
    <x v="0"/>
    <x v="0"/>
    <x v="0"/>
    <x v="0"/>
    <s v="Wi-Fi"/>
    <s v="4G"/>
    <s v="3-6"/>
    <x v="0"/>
    <s v="Tablet"/>
    <x v="0"/>
  </r>
  <r>
    <x v="0"/>
    <x v="0"/>
    <x v="0"/>
    <x v="0"/>
    <s v="Yes"/>
    <x v="1"/>
    <x v="0"/>
    <x v="0"/>
    <x v="0"/>
    <s v="Mobile Data"/>
    <s v="3G"/>
    <s v="1-3"/>
    <x v="1"/>
    <s v="Computer"/>
    <x v="0"/>
  </r>
  <r>
    <x v="1"/>
    <x v="2"/>
    <x v="2"/>
    <x v="0"/>
    <s v="No"/>
    <x v="0"/>
    <x v="0"/>
    <x v="0"/>
    <x v="0"/>
    <s v="Mobile Data"/>
    <s v="4G"/>
    <s v="3-6"/>
    <x v="0"/>
    <s v="Mobile"/>
    <x v="0"/>
  </r>
  <r>
    <x v="0"/>
    <x v="0"/>
    <x v="0"/>
    <x v="0"/>
    <s v="Yes"/>
    <x v="0"/>
    <x v="0"/>
    <x v="0"/>
    <x v="0"/>
    <s v="Wi-Fi"/>
    <s v="4G"/>
    <s v="1-3"/>
    <x v="0"/>
    <s v="Computer"/>
    <x v="0"/>
  </r>
  <r>
    <x v="0"/>
    <x v="5"/>
    <x v="0"/>
    <x v="1"/>
    <s v="No"/>
    <x v="1"/>
    <x v="0"/>
    <x v="0"/>
    <x v="0"/>
    <s v="Mobile Data"/>
    <s v="4G"/>
    <s v="1-3"/>
    <x v="0"/>
    <s v="Mobile"/>
    <x v="2"/>
  </r>
  <r>
    <x v="0"/>
    <x v="2"/>
    <x v="2"/>
    <x v="0"/>
    <s v="No"/>
    <x v="0"/>
    <x v="1"/>
    <x v="0"/>
    <x v="0"/>
    <s v="Wi-Fi"/>
    <s v="4G"/>
    <s v="1-3"/>
    <x v="0"/>
    <s v="Computer"/>
    <x v="1"/>
  </r>
  <r>
    <x v="1"/>
    <x v="1"/>
    <x v="1"/>
    <x v="1"/>
    <s v="No"/>
    <x v="1"/>
    <x v="1"/>
    <x v="0"/>
    <x v="0"/>
    <s v="Mobile Data"/>
    <s v="3G"/>
    <s v="1-3"/>
    <x v="0"/>
    <s v="Mobile"/>
    <x v="1"/>
  </r>
  <r>
    <x v="1"/>
    <x v="1"/>
    <x v="1"/>
    <x v="0"/>
    <s v="No"/>
    <x v="0"/>
    <x v="0"/>
    <x v="0"/>
    <x v="0"/>
    <s v="Wi-Fi"/>
    <s v="4G"/>
    <s v="3-6"/>
    <x v="0"/>
    <s v="Mobile"/>
    <x v="0"/>
  </r>
  <r>
    <x v="1"/>
    <x v="2"/>
    <x v="2"/>
    <x v="1"/>
    <s v="No"/>
    <x v="0"/>
    <x v="0"/>
    <x v="0"/>
    <x v="0"/>
    <s v="Wi-Fi"/>
    <s v="3G"/>
    <s v="1-3"/>
    <x v="0"/>
    <s v="Mobile"/>
    <x v="1"/>
  </r>
  <r>
    <x v="1"/>
    <x v="3"/>
    <x v="2"/>
    <x v="0"/>
    <s v="No"/>
    <x v="0"/>
    <x v="0"/>
    <x v="0"/>
    <x v="0"/>
    <s v="Wi-Fi"/>
    <s v="3G"/>
    <s v="1-3"/>
    <x v="0"/>
    <s v="Mobile"/>
    <x v="2"/>
  </r>
  <r>
    <x v="1"/>
    <x v="1"/>
    <x v="1"/>
    <x v="0"/>
    <s v="No"/>
    <x v="1"/>
    <x v="0"/>
    <x v="0"/>
    <x v="0"/>
    <s v="Wi-Fi"/>
    <s v="4G"/>
    <s v="1-3"/>
    <x v="0"/>
    <s v="Mobile"/>
    <x v="1"/>
  </r>
  <r>
    <x v="0"/>
    <x v="2"/>
    <x v="2"/>
    <x v="0"/>
    <s v="No"/>
    <x v="0"/>
    <x v="0"/>
    <x v="0"/>
    <x v="0"/>
    <s v="Mobile Data"/>
    <s v="4G"/>
    <s v="1-3"/>
    <x v="0"/>
    <s v="Mobile"/>
    <x v="2"/>
  </r>
  <r>
    <x v="1"/>
    <x v="0"/>
    <x v="0"/>
    <x v="0"/>
    <s v="Yes"/>
    <x v="0"/>
    <x v="0"/>
    <x v="2"/>
    <x v="2"/>
    <s v="Wi-Fi"/>
    <s v="4G"/>
    <s v="3-6"/>
    <x v="0"/>
    <s v="Computer"/>
    <x v="0"/>
  </r>
  <r>
    <x v="0"/>
    <x v="4"/>
    <x v="2"/>
    <x v="0"/>
    <s v="No"/>
    <x v="0"/>
    <x v="0"/>
    <x v="0"/>
    <x v="0"/>
    <s v="Wi-Fi"/>
    <s v="4G"/>
    <s v="1-3"/>
    <x v="0"/>
    <s v="Mobile"/>
    <x v="1"/>
  </r>
  <r>
    <x v="0"/>
    <x v="0"/>
    <x v="0"/>
    <x v="0"/>
    <s v="Yes"/>
    <x v="0"/>
    <x v="0"/>
    <x v="0"/>
    <x v="0"/>
    <s v="Wi-Fi"/>
    <s v="4G"/>
    <s v="1-3"/>
    <x v="1"/>
    <s v="Mobile"/>
    <x v="0"/>
  </r>
  <r>
    <x v="1"/>
    <x v="1"/>
    <x v="1"/>
    <x v="1"/>
    <s v="No"/>
    <x v="0"/>
    <x v="0"/>
    <x v="0"/>
    <x v="0"/>
    <s v="Mobile Data"/>
    <s v="3G"/>
    <s v="1-3"/>
    <x v="0"/>
    <s v="Mobile"/>
    <x v="1"/>
  </r>
  <r>
    <x v="1"/>
    <x v="2"/>
    <x v="2"/>
    <x v="0"/>
    <s v="No"/>
    <x v="0"/>
    <x v="0"/>
    <x v="2"/>
    <x v="2"/>
    <s v="Wi-Fi"/>
    <s v="3G"/>
    <s v="1-3"/>
    <x v="0"/>
    <s v="Mobile"/>
    <x v="2"/>
  </r>
  <r>
    <x v="1"/>
    <x v="0"/>
    <x v="0"/>
    <x v="0"/>
    <s v="No"/>
    <x v="0"/>
    <x v="0"/>
    <x v="0"/>
    <x v="0"/>
    <s v="Wi-Fi"/>
    <s v="4G"/>
    <s v="3-6"/>
    <x v="0"/>
    <s v="Tablet"/>
    <x v="0"/>
  </r>
  <r>
    <x v="0"/>
    <x v="0"/>
    <x v="0"/>
    <x v="0"/>
    <s v="No"/>
    <x v="0"/>
    <x v="1"/>
    <x v="0"/>
    <x v="0"/>
    <s v="Mobile Data"/>
    <s v="3G"/>
    <s v="1-3"/>
    <x v="1"/>
    <s v="Mobile"/>
    <x v="0"/>
  </r>
  <r>
    <x v="0"/>
    <x v="0"/>
    <x v="0"/>
    <x v="1"/>
    <s v="Yes"/>
    <x v="1"/>
    <x v="1"/>
    <x v="0"/>
    <x v="0"/>
    <s v="Mobile Data"/>
    <s v="3G"/>
    <s v="1-3"/>
    <x v="0"/>
    <s v="Mobile"/>
    <x v="1"/>
  </r>
  <r>
    <x v="1"/>
    <x v="1"/>
    <x v="1"/>
    <x v="0"/>
    <s v="No"/>
    <x v="0"/>
    <x v="1"/>
    <x v="0"/>
    <x v="0"/>
    <s v="Wi-Fi"/>
    <s v="4G"/>
    <s v="3-6"/>
    <x v="0"/>
    <s v="Mobile"/>
    <x v="0"/>
  </r>
  <r>
    <x v="0"/>
    <x v="0"/>
    <x v="0"/>
    <x v="1"/>
    <s v="Yes"/>
    <x v="0"/>
    <x v="0"/>
    <x v="0"/>
    <x v="0"/>
    <s v="Mobile Data"/>
    <s v="3G"/>
    <s v="1-3"/>
    <x v="0"/>
    <s v="Computer"/>
    <x v="1"/>
  </r>
  <r>
    <x v="0"/>
    <x v="0"/>
    <x v="0"/>
    <x v="0"/>
    <s v="No"/>
    <x v="0"/>
    <x v="0"/>
    <x v="0"/>
    <x v="0"/>
    <s v="Wi-Fi"/>
    <s v="4G"/>
    <s v="3-6"/>
    <x v="0"/>
    <s v="Tablet"/>
    <x v="0"/>
  </r>
  <r>
    <x v="1"/>
    <x v="4"/>
    <x v="2"/>
    <x v="0"/>
    <s v="No"/>
    <x v="0"/>
    <x v="0"/>
    <x v="0"/>
    <x v="0"/>
    <s v="Mobile Data"/>
    <s v="4G"/>
    <s v="1-3"/>
    <x v="0"/>
    <s v="Mobile"/>
    <x v="0"/>
  </r>
  <r>
    <x v="0"/>
    <x v="2"/>
    <x v="2"/>
    <x v="0"/>
    <s v="No"/>
    <x v="0"/>
    <x v="0"/>
    <x v="0"/>
    <x v="0"/>
    <s v="Mobile Data"/>
    <s v="4G"/>
    <s v="1-3"/>
    <x v="0"/>
    <s v="Mobile"/>
    <x v="0"/>
  </r>
  <r>
    <x v="1"/>
    <x v="2"/>
    <x v="2"/>
    <x v="0"/>
    <s v="No"/>
    <x v="0"/>
    <x v="0"/>
    <x v="1"/>
    <x v="1"/>
    <s v="Mobile Data"/>
    <s v="3G"/>
    <s v="1-3"/>
    <x v="0"/>
    <s v="Mobile"/>
    <x v="0"/>
  </r>
  <r>
    <x v="1"/>
    <x v="2"/>
    <x v="2"/>
    <x v="0"/>
    <s v="No"/>
    <x v="0"/>
    <x v="0"/>
    <x v="0"/>
    <x v="0"/>
    <s v="Mobile Data"/>
    <s v="4G"/>
    <s v="1-3"/>
    <x v="0"/>
    <s v="Mobile"/>
    <x v="0"/>
  </r>
  <r>
    <x v="0"/>
    <x v="0"/>
    <x v="0"/>
    <x v="0"/>
    <s v="Yes"/>
    <x v="0"/>
    <x v="0"/>
    <x v="0"/>
    <x v="0"/>
    <s v="Wi-Fi"/>
    <s v="3G"/>
    <s v="1-3"/>
    <x v="1"/>
    <s v="Mobile"/>
    <x v="0"/>
  </r>
  <r>
    <x v="1"/>
    <x v="2"/>
    <x v="2"/>
    <x v="1"/>
    <s v="No"/>
    <x v="0"/>
    <x v="0"/>
    <x v="2"/>
    <x v="2"/>
    <s v="Wi-Fi"/>
    <s v="4G"/>
    <s v="1-3"/>
    <x v="0"/>
    <s v="Mobile"/>
    <x v="0"/>
  </r>
  <r>
    <x v="1"/>
    <x v="2"/>
    <x v="2"/>
    <x v="1"/>
    <s v="No"/>
    <x v="1"/>
    <x v="0"/>
    <x v="0"/>
    <x v="0"/>
    <s v="Mobile Data"/>
    <s v="3G"/>
    <s v="1-3"/>
    <x v="0"/>
    <s v="Mobile"/>
    <x v="1"/>
  </r>
  <r>
    <x v="1"/>
    <x v="0"/>
    <x v="0"/>
    <x v="0"/>
    <s v="No"/>
    <x v="0"/>
    <x v="0"/>
    <x v="2"/>
    <x v="2"/>
    <s v="Wi-Fi"/>
    <s v="4G"/>
    <s v="3-6"/>
    <x v="0"/>
    <s v="Tablet"/>
    <x v="0"/>
  </r>
  <r>
    <x v="0"/>
    <x v="1"/>
    <x v="1"/>
    <x v="1"/>
    <s v="No"/>
    <x v="0"/>
    <x v="0"/>
    <x v="0"/>
    <x v="0"/>
    <s v="Wi-Fi"/>
    <s v="4G"/>
    <s v="1-3"/>
    <x v="0"/>
    <s v="Mobile"/>
    <x v="1"/>
  </r>
  <r>
    <x v="1"/>
    <x v="0"/>
    <x v="0"/>
    <x v="0"/>
    <s v="Yes"/>
    <x v="0"/>
    <x v="0"/>
    <x v="2"/>
    <x v="2"/>
    <s v="Wi-Fi"/>
    <s v="4G"/>
    <s v="3-6"/>
    <x v="0"/>
    <s v="Computer"/>
    <x v="0"/>
  </r>
  <r>
    <x v="0"/>
    <x v="0"/>
    <x v="0"/>
    <x v="0"/>
    <s v="Yes"/>
    <x v="1"/>
    <x v="0"/>
    <x v="0"/>
    <x v="0"/>
    <s v="Mobile Data"/>
    <s v="3G"/>
    <s v="1-3"/>
    <x v="1"/>
    <s v="Computer"/>
    <x v="0"/>
  </r>
  <r>
    <x v="0"/>
    <x v="0"/>
    <x v="0"/>
    <x v="0"/>
    <s v="Yes"/>
    <x v="0"/>
    <x v="0"/>
    <x v="0"/>
    <x v="0"/>
    <s v="Wi-Fi"/>
    <s v="3G"/>
    <s v="1-3"/>
    <x v="0"/>
    <s v="Computer"/>
    <x v="0"/>
  </r>
  <r>
    <x v="1"/>
    <x v="1"/>
    <x v="1"/>
    <x v="0"/>
    <s v="No"/>
    <x v="0"/>
    <x v="0"/>
    <x v="0"/>
    <x v="0"/>
    <s v="Wi-Fi"/>
    <s v="4G"/>
    <s v="1-3"/>
    <x v="0"/>
    <s v="Computer"/>
    <x v="0"/>
  </r>
  <r>
    <x v="0"/>
    <x v="2"/>
    <x v="2"/>
    <x v="0"/>
    <s v="No"/>
    <x v="0"/>
    <x v="0"/>
    <x v="0"/>
    <x v="0"/>
    <s v="Mobile Data"/>
    <s v="3G"/>
    <s v="1-3"/>
    <x v="0"/>
    <s v="Mobile"/>
    <x v="0"/>
  </r>
  <r>
    <x v="0"/>
    <x v="5"/>
    <x v="0"/>
    <x v="1"/>
    <s v="Yes"/>
    <x v="0"/>
    <x v="0"/>
    <x v="2"/>
    <x v="2"/>
    <s v="Wi-Fi"/>
    <s v="4G"/>
    <s v="1-3"/>
    <x v="0"/>
    <s v="Computer"/>
    <x v="2"/>
  </r>
  <r>
    <x v="0"/>
    <x v="0"/>
    <x v="0"/>
    <x v="0"/>
    <s v="Yes"/>
    <x v="0"/>
    <x v="1"/>
    <x v="0"/>
    <x v="0"/>
    <s v="Mobile Data"/>
    <s v="3G"/>
    <s v="3-6"/>
    <x v="1"/>
    <s v="Mobile"/>
    <x v="0"/>
  </r>
  <r>
    <x v="1"/>
    <x v="0"/>
    <x v="0"/>
    <x v="0"/>
    <s v="Yes"/>
    <x v="0"/>
    <x v="0"/>
    <x v="0"/>
    <x v="0"/>
    <s v="Wi-Fi"/>
    <s v="3G"/>
    <s v="3-6"/>
    <x v="1"/>
    <s v="Mobile"/>
    <x v="0"/>
  </r>
  <r>
    <x v="1"/>
    <x v="1"/>
    <x v="0"/>
    <x v="0"/>
    <s v="Yes"/>
    <x v="0"/>
    <x v="0"/>
    <x v="0"/>
    <x v="0"/>
    <s v="Wi-Fi"/>
    <s v="4G"/>
    <s v="1-3"/>
    <x v="0"/>
    <s v="Computer"/>
    <x v="0"/>
  </r>
  <r>
    <x v="0"/>
    <x v="2"/>
    <x v="2"/>
    <x v="0"/>
    <s v="No"/>
    <x v="0"/>
    <x v="0"/>
    <x v="0"/>
    <x v="0"/>
    <s v="Mobile Data"/>
    <s v="4G"/>
    <s v="1-3"/>
    <x v="0"/>
    <s v="Mobile"/>
    <x v="2"/>
  </r>
  <r>
    <x v="0"/>
    <x v="2"/>
    <x v="2"/>
    <x v="1"/>
    <s v="No"/>
    <x v="0"/>
    <x v="0"/>
    <x v="0"/>
    <x v="0"/>
    <s v="Wi-Fi"/>
    <s v="4G"/>
    <s v="1-3"/>
    <x v="0"/>
    <s v="Mobile"/>
    <x v="2"/>
  </r>
  <r>
    <x v="1"/>
    <x v="2"/>
    <x v="2"/>
    <x v="0"/>
    <s v="Yes"/>
    <x v="0"/>
    <x v="0"/>
    <x v="0"/>
    <x v="0"/>
    <s v="Mobile Data"/>
    <s v="3G"/>
    <s v="1-3"/>
    <x v="0"/>
    <s v="Mobile"/>
    <x v="0"/>
  </r>
  <r>
    <x v="0"/>
    <x v="0"/>
    <x v="0"/>
    <x v="0"/>
    <s v="Yes"/>
    <x v="0"/>
    <x v="1"/>
    <x v="0"/>
    <x v="0"/>
    <s v="Wi-Fi"/>
    <s v="4G"/>
    <s v="3-6"/>
    <x v="1"/>
    <s v="Computer"/>
    <x v="1"/>
  </r>
  <r>
    <x v="0"/>
    <x v="2"/>
    <x v="2"/>
    <x v="0"/>
    <s v="No"/>
    <x v="0"/>
    <x v="0"/>
    <x v="0"/>
    <x v="0"/>
    <s v="Mobile Data"/>
    <s v="4G"/>
    <s v="1-3"/>
    <x v="0"/>
    <s v="Mobile"/>
    <x v="2"/>
  </r>
  <r>
    <x v="0"/>
    <x v="1"/>
    <x v="1"/>
    <x v="1"/>
    <s v="No"/>
    <x v="0"/>
    <x v="1"/>
    <x v="0"/>
    <x v="0"/>
    <s v="Mobile Data"/>
    <s v="4G"/>
    <s v="1-3"/>
    <x v="0"/>
    <s v="Mobile"/>
    <x v="0"/>
  </r>
  <r>
    <x v="1"/>
    <x v="2"/>
    <x v="2"/>
    <x v="0"/>
    <s v="No"/>
    <x v="0"/>
    <x v="0"/>
    <x v="0"/>
    <x v="0"/>
    <s v="Mobile Data"/>
    <s v="3G"/>
    <s v="1-3"/>
    <x v="0"/>
    <s v="Mobile"/>
    <x v="0"/>
  </r>
  <r>
    <x v="0"/>
    <x v="1"/>
    <x v="1"/>
    <x v="1"/>
    <s v="No"/>
    <x v="1"/>
    <x v="1"/>
    <x v="1"/>
    <x v="1"/>
    <s v="Mobile Data"/>
    <s v="2G"/>
    <s v="1-3"/>
    <x v="0"/>
    <s v="Mobile"/>
    <x v="1"/>
  </r>
  <r>
    <x v="1"/>
    <x v="1"/>
    <x v="1"/>
    <x v="0"/>
    <s v="No"/>
    <x v="1"/>
    <x v="0"/>
    <x v="0"/>
    <x v="0"/>
    <s v="Mobile Data"/>
    <s v="3G"/>
    <s v="3-6"/>
    <x v="1"/>
    <s v="Mobile"/>
    <x v="1"/>
  </r>
  <r>
    <x v="0"/>
    <x v="1"/>
    <x v="1"/>
    <x v="1"/>
    <s v="No"/>
    <x v="0"/>
    <x v="0"/>
    <x v="0"/>
    <x v="0"/>
    <s v="Wi-Fi"/>
    <s v="4G"/>
    <s v="3-6"/>
    <x v="0"/>
    <s v="Mobile"/>
    <x v="0"/>
  </r>
  <r>
    <x v="0"/>
    <x v="2"/>
    <x v="2"/>
    <x v="0"/>
    <s v="No"/>
    <x v="0"/>
    <x v="0"/>
    <x v="0"/>
    <x v="0"/>
    <s v="Mobile Data"/>
    <s v="4G"/>
    <s v="1-3"/>
    <x v="0"/>
    <s v="Mobile"/>
    <x v="0"/>
  </r>
  <r>
    <x v="1"/>
    <x v="1"/>
    <x v="0"/>
    <x v="0"/>
    <s v="Yes"/>
    <x v="1"/>
    <x v="1"/>
    <x v="1"/>
    <x v="1"/>
    <s v="Mobile Data"/>
    <s v="3G"/>
    <s v="1-3"/>
    <x v="1"/>
    <s v="Mobile"/>
    <x v="0"/>
  </r>
  <r>
    <x v="0"/>
    <x v="3"/>
    <x v="2"/>
    <x v="0"/>
    <s v="No"/>
    <x v="0"/>
    <x v="0"/>
    <x v="2"/>
    <x v="2"/>
    <s v="Wi-Fi"/>
    <s v="4G"/>
    <s v="1-3"/>
    <x v="0"/>
    <s v="Mobile"/>
    <x v="0"/>
  </r>
  <r>
    <x v="0"/>
    <x v="0"/>
    <x v="0"/>
    <x v="0"/>
    <s v="Yes"/>
    <x v="0"/>
    <x v="0"/>
    <x v="0"/>
    <x v="0"/>
    <s v="Mobile Data"/>
    <s v="4G"/>
    <s v="1-3"/>
    <x v="0"/>
    <s v="Mobile"/>
    <x v="0"/>
  </r>
  <r>
    <x v="1"/>
    <x v="1"/>
    <x v="1"/>
    <x v="1"/>
    <s v="No"/>
    <x v="1"/>
    <x v="1"/>
    <x v="0"/>
    <x v="0"/>
    <s v="Mobile Data"/>
    <s v="3G"/>
    <s v="1-3"/>
    <x v="0"/>
    <s v="Mobile"/>
    <x v="1"/>
  </r>
  <r>
    <x v="0"/>
    <x v="2"/>
    <x v="2"/>
    <x v="0"/>
    <s v="No"/>
    <x v="0"/>
    <x v="0"/>
    <x v="0"/>
    <x v="0"/>
    <s v="Mobile Data"/>
    <s v="3G"/>
    <s v="1-3"/>
    <x v="0"/>
    <s v="Mobile"/>
    <x v="0"/>
  </r>
  <r>
    <x v="0"/>
    <x v="2"/>
    <x v="2"/>
    <x v="0"/>
    <s v="No"/>
    <x v="0"/>
    <x v="0"/>
    <x v="1"/>
    <x v="1"/>
    <s v="Mobile Data"/>
    <s v="3G"/>
    <s v="1-3"/>
    <x v="0"/>
    <s v="Mobile"/>
    <x v="1"/>
  </r>
  <r>
    <x v="1"/>
    <x v="1"/>
    <x v="1"/>
    <x v="0"/>
    <s v="No"/>
    <x v="1"/>
    <x v="0"/>
    <x v="0"/>
    <x v="0"/>
    <s v="Mobile Data"/>
    <s v="3G"/>
    <s v="3-6"/>
    <x v="1"/>
    <s v="Mobile"/>
    <x v="1"/>
  </r>
  <r>
    <x v="0"/>
    <x v="1"/>
    <x v="2"/>
    <x v="1"/>
    <s v="No"/>
    <x v="0"/>
    <x v="0"/>
    <x v="0"/>
    <x v="0"/>
    <s v="Wi-Fi"/>
    <s v="4G"/>
    <s v="1-3"/>
    <x v="0"/>
    <s v="Mobile"/>
    <x v="0"/>
  </r>
  <r>
    <x v="1"/>
    <x v="1"/>
    <x v="1"/>
    <x v="0"/>
    <s v="No"/>
    <x v="1"/>
    <x v="0"/>
    <x v="0"/>
    <x v="0"/>
    <s v="Mobile Data"/>
    <s v="4G"/>
    <s v="1-3"/>
    <x v="0"/>
    <s v="Mobile"/>
    <x v="1"/>
  </r>
  <r>
    <x v="1"/>
    <x v="0"/>
    <x v="0"/>
    <x v="0"/>
    <s v="Yes"/>
    <x v="0"/>
    <x v="0"/>
    <x v="2"/>
    <x v="2"/>
    <s v="Wi-Fi"/>
    <s v="4G"/>
    <s v="3-6"/>
    <x v="0"/>
    <s v="Computer"/>
    <x v="2"/>
  </r>
  <r>
    <x v="1"/>
    <x v="0"/>
    <x v="0"/>
    <x v="0"/>
    <s v="Yes"/>
    <x v="0"/>
    <x v="1"/>
    <x v="0"/>
    <x v="0"/>
    <s v="Wi-Fi"/>
    <s v="3G"/>
    <s v="3-6"/>
    <x v="1"/>
    <s v="Mobile"/>
    <x v="0"/>
  </r>
  <r>
    <x v="0"/>
    <x v="0"/>
    <x v="0"/>
    <x v="0"/>
    <s v="Yes"/>
    <x v="0"/>
    <x v="0"/>
    <x v="2"/>
    <x v="2"/>
    <s v="Wi-Fi"/>
    <s v="4G"/>
    <s v="3-6"/>
    <x v="0"/>
    <s v="Mobile"/>
    <x v="1"/>
  </r>
  <r>
    <x v="1"/>
    <x v="1"/>
    <x v="1"/>
    <x v="0"/>
    <s v="No"/>
    <x v="1"/>
    <x v="1"/>
    <x v="0"/>
    <x v="0"/>
    <s v="Wi-Fi"/>
    <s v="4G"/>
    <s v="3-6"/>
    <x v="0"/>
    <s v="Mobile"/>
    <x v="0"/>
  </r>
  <r>
    <x v="1"/>
    <x v="2"/>
    <x v="2"/>
    <x v="0"/>
    <s v="No"/>
    <x v="0"/>
    <x v="0"/>
    <x v="1"/>
    <x v="1"/>
    <s v="Wi-Fi"/>
    <s v="3G"/>
    <s v="1-3"/>
    <x v="0"/>
    <s v="Mobile"/>
    <x v="0"/>
  </r>
  <r>
    <x v="1"/>
    <x v="2"/>
    <x v="2"/>
    <x v="0"/>
    <s v="No"/>
    <x v="0"/>
    <x v="0"/>
    <x v="0"/>
    <x v="0"/>
    <s v="Mobile Data"/>
    <s v="4G"/>
    <s v="1-3"/>
    <x v="0"/>
    <s v="Mobile"/>
    <x v="0"/>
  </r>
  <r>
    <x v="1"/>
    <x v="1"/>
    <x v="1"/>
    <x v="1"/>
    <s v="No"/>
    <x v="0"/>
    <x v="0"/>
    <x v="0"/>
    <x v="0"/>
    <s v="Wi-Fi"/>
    <s v="4G"/>
    <s v="1-3"/>
    <x v="0"/>
    <s v="Mobile"/>
    <x v="0"/>
  </r>
  <r>
    <x v="1"/>
    <x v="2"/>
    <x v="2"/>
    <x v="0"/>
    <s v="Yes"/>
    <x v="0"/>
    <x v="0"/>
    <x v="0"/>
    <x v="0"/>
    <s v="Mobile Data"/>
    <s v="3G"/>
    <s v="1-3"/>
    <x v="0"/>
    <s v="Mobile"/>
    <x v="0"/>
  </r>
  <r>
    <x v="0"/>
    <x v="2"/>
    <x v="2"/>
    <x v="0"/>
    <s v="No"/>
    <x v="0"/>
    <x v="0"/>
    <x v="2"/>
    <x v="2"/>
    <s v="Mobile Data"/>
    <s v="3G"/>
    <s v="1-3"/>
    <x v="0"/>
    <s v="Mobile"/>
    <x v="0"/>
  </r>
  <r>
    <x v="0"/>
    <x v="1"/>
    <x v="2"/>
    <x v="1"/>
    <s v="No"/>
    <x v="1"/>
    <x v="0"/>
    <x v="0"/>
    <x v="0"/>
    <s v="Wi-Fi"/>
    <s v="4G"/>
    <s v="1-3"/>
    <x v="0"/>
    <s v="Mobile"/>
    <x v="0"/>
  </r>
  <r>
    <x v="1"/>
    <x v="3"/>
    <x v="2"/>
    <x v="0"/>
    <s v="No"/>
    <x v="0"/>
    <x v="0"/>
    <x v="0"/>
    <x v="0"/>
    <s v="Wi-Fi"/>
    <s v="3G"/>
    <s v="1-3"/>
    <x v="0"/>
    <s v="Mobile"/>
    <x v="2"/>
  </r>
  <r>
    <x v="1"/>
    <x v="2"/>
    <x v="2"/>
    <x v="0"/>
    <s v="No"/>
    <x v="0"/>
    <x v="0"/>
    <x v="1"/>
    <x v="1"/>
    <s v="Mobile Data"/>
    <s v="3G"/>
    <s v="1-3"/>
    <x v="0"/>
    <s v="Mobile"/>
    <x v="0"/>
  </r>
  <r>
    <x v="0"/>
    <x v="3"/>
    <x v="2"/>
    <x v="0"/>
    <s v="No"/>
    <x v="0"/>
    <x v="0"/>
    <x v="0"/>
    <x v="0"/>
    <s v="Mobile Data"/>
    <s v="3G"/>
    <s v="1-3"/>
    <x v="0"/>
    <s v="Mobile"/>
    <x v="1"/>
  </r>
  <r>
    <x v="0"/>
    <x v="2"/>
    <x v="2"/>
    <x v="0"/>
    <s v="No"/>
    <x v="0"/>
    <x v="0"/>
    <x v="1"/>
    <x v="1"/>
    <s v="Mobile Data"/>
    <s v="4G"/>
    <s v="3-6"/>
    <x v="0"/>
    <s v="Mobile"/>
    <x v="0"/>
  </r>
  <r>
    <x v="0"/>
    <x v="1"/>
    <x v="1"/>
    <x v="1"/>
    <s v="No"/>
    <x v="0"/>
    <x v="0"/>
    <x v="0"/>
    <x v="0"/>
    <s v="Wi-Fi"/>
    <s v="3G"/>
    <s v="1-3"/>
    <x v="1"/>
    <s v="Mobile"/>
    <x v="0"/>
  </r>
  <r>
    <x v="0"/>
    <x v="1"/>
    <x v="1"/>
    <x v="1"/>
    <s v="No"/>
    <x v="1"/>
    <x v="1"/>
    <x v="1"/>
    <x v="1"/>
    <s v="Mobile Data"/>
    <s v="3G"/>
    <s v="1-3"/>
    <x v="0"/>
    <s v="Mobile"/>
    <x v="0"/>
  </r>
  <r>
    <x v="0"/>
    <x v="2"/>
    <x v="2"/>
    <x v="0"/>
    <s v="No"/>
    <x v="1"/>
    <x v="0"/>
    <x v="0"/>
    <x v="0"/>
    <s v="Mobile Data"/>
    <s v="3G"/>
    <s v="1-3"/>
    <x v="0"/>
    <s v="Mobile"/>
    <x v="1"/>
  </r>
  <r>
    <x v="0"/>
    <x v="2"/>
    <x v="2"/>
    <x v="0"/>
    <s v="No"/>
    <x v="0"/>
    <x v="0"/>
    <x v="1"/>
    <x v="1"/>
    <s v="Mobile Data"/>
    <s v="3G"/>
    <s v="1-3"/>
    <x v="0"/>
    <s v="Mobile"/>
    <x v="1"/>
  </r>
  <r>
    <x v="1"/>
    <x v="2"/>
    <x v="2"/>
    <x v="0"/>
    <s v="No"/>
    <x v="0"/>
    <x v="0"/>
    <x v="2"/>
    <x v="2"/>
    <s v="Wi-Fi"/>
    <s v="3G"/>
    <s v="1-3"/>
    <x v="0"/>
    <s v="Mobile"/>
    <x v="2"/>
  </r>
  <r>
    <x v="1"/>
    <x v="2"/>
    <x v="2"/>
    <x v="0"/>
    <s v="No"/>
    <x v="0"/>
    <x v="0"/>
    <x v="1"/>
    <x v="1"/>
    <s v="Mobile Data"/>
    <s v="3G"/>
    <s v="1-3"/>
    <x v="0"/>
    <s v="Mobile"/>
    <x v="1"/>
  </r>
  <r>
    <x v="0"/>
    <x v="1"/>
    <x v="1"/>
    <x v="1"/>
    <s v="No"/>
    <x v="0"/>
    <x v="1"/>
    <x v="0"/>
    <x v="0"/>
    <s v="Mobile Data"/>
    <s v="4G"/>
    <s v="1-3"/>
    <x v="0"/>
    <s v="Mobile"/>
    <x v="0"/>
  </r>
  <r>
    <x v="1"/>
    <x v="0"/>
    <x v="0"/>
    <x v="1"/>
    <s v="No"/>
    <x v="0"/>
    <x v="0"/>
    <x v="0"/>
    <x v="0"/>
    <s v="Mobile Data"/>
    <s v="4G"/>
    <s v="1-3"/>
    <x v="1"/>
    <s v="Mobile"/>
    <x v="0"/>
  </r>
  <r>
    <x v="1"/>
    <x v="1"/>
    <x v="1"/>
    <x v="0"/>
    <s v="No"/>
    <x v="1"/>
    <x v="1"/>
    <x v="0"/>
    <x v="0"/>
    <s v="Wi-Fi"/>
    <s v="4G"/>
    <s v="3-6"/>
    <x v="0"/>
    <s v="Mobile"/>
    <x v="0"/>
  </r>
  <r>
    <x v="1"/>
    <x v="2"/>
    <x v="2"/>
    <x v="0"/>
    <s v="Yes"/>
    <x v="0"/>
    <x v="0"/>
    <x v="0"/>
    <x v="0"/>
    <s v="Mobile Data"/>
    <s v="3G"/>
    <s v="1-3"/>
    <x v="0"/>
    <s v="Mobile"/>
    <x v="0"/>
  </r>
  <r>
    <x v="1"/>
    <x v="2"/>
    <x v="2"/>
    <x v="0"/>
    <s v="No"/>
    <x v="0"/>
    <x v="0"/>
    <x v="0"/>
    <x v="0"/>
    <s v="Mobile Data"/>
    <s v="4G"/>
    <s v="1-3"/>
    <x v="0"/>
    <s v="Mobile"/>
    <x v="0"/>
  </r>
  <r>
    <x v="0"/>
    <x v="2"/>
    <x v="2"/>
    <x v="0"/>
    <s v="No"/>
    <x v="0"/>
    <x v="0"/>
    <x v="0"/>
    <x v="0"/>
    <s v="Mobile Data"/>
    <s v="4G"/>
    <s v="1-3"/>
    <x v="0"/>
    <s v="Mobile"/>
    <x v="0"/>
  </r>
  <r>
    <x v="0"/>
    <x v="1"/>
    <x v="2"/>
    <x v="1"/>
    <s v="No"/>
    <x v="0"/>
    <x v="0"/>
    <x v="0"/>
    <x v="0"/>
    <s v="Wi-Fi"/>
    <s v="4G"/>
    <s v="1-3"/>
    <x v="0"/>
    <s v="Mobile"/>
    <x v="0"/>
  </r>
  <r>
    <x v="0"/>
    <x v="1"/>
    <x v="1"/>
    <x v="1"/>
    <s v="Yes"/>
    <x v="0"/>
    <x v="0"/>
    <x v="0"/>
    <x v="0"/>
    <s v="Wi-Fi"/>
    <s v="4G"/>
    <s v="1-3"/>
    <x v="1"/>
    <s v="Tablet"/>
    <x v="0"/>
  </r>
  <r>
    <x v="0"/>
    <x v="0"/>
    <x v="0"/>
    <x v="0"/>
    <s v="Yes"/>
    <x v="1"/>
    <x v="1"/>
    <x v="0"/>
    <x v="0"/>
    <s v="Mobile Data"/>
    <s v="3G"/>
    <s v="3-6"/>
    <x v="0"/>
    <s v="Computer"/>
    <x v="1"/>
  </r>
  <r>
    <x v="1"/>
    <x v="2"/>
    <x v="2"/>
    <x v="1"/>
    <s v="No"/>
    <x v="0"/>
    <x v="0"/>
    <x v="2"/>
    <x v="2"/>
    <s v="Wi-Fi"/>
    <s v="4G"/>
    <s v="1-3"/>
    <x v="0"/>
    <s v="Mobile"/>
    <x v="0"/>
  </r>
  <r>
    <x v="0"/>
    <x v="0"/>
    <x v="0"/>
    <x v="0"/>
    <s v="Yes"/>
    <x v="1"/>
    <x v="1"/>
    <x v="0"/>
    <x v="0"/>
    <s v="Mobile Data"/>
    <s v="3G"/>
    <s v="3-6"/>
    <x v="0"/>
    <s v="Computer"/>
    <x v="1"/>
  </r>
  <r>
    <x v="0"/>
    <x v="2"/>
    <x v="2"/>
    <x v="0"/>
    <s v="No"/>
    <x v="0"/>
    <x v="0"/>
    <x v="0"/>
    <x v="0"/>
    <s v="Wi-Fi"/>
    <s v="4G"/>
    <s v="1-3"/>
    <x v="0"/>
    <s v="Mobile"/>
    <x v="0"/>
  </r>
  <r>
    <x v="0"/>
    <x v="2"/>
    <x v="2"/>
    <x v="0"/>
    <s v="No"/>
    <x v="0"/>
    <x v="0"/>
    <x v="1"/>
    <x v="1"/>
    <s v="Mobile Data"/>
    <s v="3G"/>
    <s v="1-3"/>
    <x v="0"/>
    <s v="Mobile"/>
    <x v="0"/>
  </r>
  <r>
    <x v="0"/>
    <x v="2"/>
    <x v="2"/>
    <x v="0"/>
    <s v="No"/>
    <x v="0"/>
    <x v="1"/>
    <x v="1"/>
    <x v="1"/>
    <s v="Wi-Fi"/>
    <s v="4G"/>
    <s v="1-3"/>
    <x v="0"/>
    <s v="Mobile"/>
    <x v="1"/>
  </r>
  <r>
    <x v="1"/>
    <x v="1"/>
    <x v="1"/>
    <x v="0"/>
    <s v="No"/>
    <x v="0"/>
    <x v="0"/>
    <x v="0"/>
    <x v="0"/>
    <s v="Wi-Fi"/>
    <s v="4G"/>
    <s v="1-3"/>
    <x v="0"/>
    <s v="Mobile"/>
    <x v="1"/>
  </r>
  <r>
    <x v="0"/>
    <x v="1"/>
    <x v="1"/>
    <x v="1"/>
    <s v="No"/>
    <x v="0"/>
    <x v="0"/>
    <x v="0"/>
    <x v="0"/>
    <s v="Mobile Data"/>
    <s v="3G"/>
    <s v="1-3"/>
    <x v="0"/>
    <s v="Mobile"/>
    <x v="0"/>
  </r>
  <r>
    <x v="1"/>
    <x v="2"/>
    <x v="2"/>
    <x v="0"/>
    <s v="No"/>
    <x v="0"/>
    <x v="0"/>
    <x v="0"/>
    <x v="0"/>
    <s v="Mobile Data"/>
    <s v="4G"/>
    <s v="1-3"/>
    <x v="0"/>
    <s v="Mobile"/>
    <x v="0"/>
  </r>
  <r>
    <x v="1"/>
    <x v="1"/>
    <x v="1"/>
    <x v="0"/>
    <s v="No"/>
    <x v="0"/>
    <x v="1"/>
    <x v="0"/>
    <x v="0"/>
    <s v="Wi-Fi"/>
    <s v="4G"/>
    <s v="1-3"/>
    <x v="0"/>
    <s v="Mobile"/>
    <x v="1"/>
  </r>
  <r>
    <x v="1"/>
    <x v="1"/>
    <x v="0"/>
    <x v="0"/>
    <s v="Yes"/>
    <x v="0"/>
    <x v="0"/>
    <x v="0"/>
    <x v="0"/>
    <s v="Wi-Fi"/>
    <s v="4G"/>
    <s v="1-3"/>
    <x v="0"/>
    <s v="Computer"/>
    <x v="0"/>
  </r>
  <r>
    <x v="1"/>
    <x v="0"/>
    <x v="0"/>
    <x v="0"/>
    <s v="No"/>
    <x v="0"/>
    <x v="0"/>
    <x v="0"/>
    <x v="0"/>
    <s v="Wi-Fi"/>
    <s v="4G"/>
    <s v="3-6"/>
    <x v="0"/>
    <s v="Computer"/>
    <x v="0"/>
  </r>
  <r>
    <x v="1"/>
    <x v="0"/>
    <x v="0"/>
    <x v="0"/>
    <s v="No"/>
    <x v="1"/>
    <x v="0"/>
    <x v="0"/>
    <x v="0"/>
    <s v="Wi-Fi"/>
    <s v="4G"/>
    <s v="1-3"/>
    <x v="0"/>
    <s v="Mobile"/>
    <x v="0"/>
  </r>
  <r>
    <x v="1"/>
    <x v="0"/>
    <x v="0"/>
    <x v="0"/>
    <s v="Yes"/>
    <x v="1"/>
    <x v="0"/>
    <x v="0"/>
    <x v="0"/>
    <s v="Mobile Data"/>
    <s v="3G"/>
    <s v="1-3"/>
    <x v="1"/>
    <s v="Mobile"/>
    <x v="0"/>
  </r>
  <r>
    <x v="1"/>
    <x v="0"/>
    <x v="0"/>
    <x v="0"/>
    <s v="Yes"/>
    <x v="1"/>
    <x v="0"/>
    <x v="0"/>
    <x v="0"/>
    <s v="Mobile Data"/>
    <s v="3G"/>
    <s v="1-3"/>
    <x v="1"/>
    <s v="Mobile"/>
    <x v="0"/>
  </r>
  <r>
    <x v="0"/>
    <x v="2"/>
    <x v="2"/>
    <x v="0"/>
    <s v="No"/>
    <x v="0"/>
    <x v="0"/>
    <x v="2"/>
    <x v="2"/>
    <s v="Mobile Data"/>
    <s v="3G"/>
    <s v="1-3"/>
    <x v="0"/>
    <s v="Mobile"/>
    <x v="2"/>
  </r>
  <r>
    <x v="1"/>
    <x v="1"/>
    <x v="2"/>
    <x v="1"/>
    <s v="No"/>
    <x v="0"/>
    <x v="0"/>
    <x v="0"/>
    <x v="0"/>
    <s v="Mobile Data"/>
    <s v="4G"/>
    <s v="1-3"/>
    <x v="0"/>
    <s v="Mobile"/>
    <x v="1"/>
  </r>
  <r>
    <x v="1"/>
    <x v="1"/>
    <x v="1"/>
    <x v="0"/>
    <s v="No"/>
    <x v="1"/>
    <x v="0"/>
    <x v="0"/>
    <x v="0"/>
    <s v="Mobile Data"/>
    <s v="3G"/>
    <s v="3-6"/>
    <x v="1"/>
    <s v="Mobile"/>
    <x v="1"/>
  </r>
  <r>
    <x v="0"/>
    <x v="1"/>
    <x v="1"/>
    <x v="1"/>
    <s v="No"/>
    <x v="1"/>
    <x v="0"/>
    <x v="0"/>
    <x v="0"/>
    <s v="Wi-Fi"/>
    <s v="4G"/>
    <s v="1-3"/>
    <x v="0"/>
    <s v="Mobile"/>
    <x v="1"/>
  </r>
  <r>
    <x v="0"/>
    <x v="1"/>
    <x v="1"/>
    <x v="1"/>
    <s v="Yes"/>
    <x v="0"/>
    <x v="0"/>
    <x v="0"/>
    <x v="0"/>
    <s v="Wi-Fi"/>
    <s v="4G"/>
    <s v="1-3"/>
    <x v="1"/>
    <s v="Tablet"/>
    <x v="0"/>
  </r>
  <r>
    <x v="0"/>
    <x v="0"/>
    <x v="0"/>
    <x v="0"/>
    <s v="No"/>
    <x v="0"/>
    <x v="0"/>
    <x v="0"/>
    <x v="0"/>
    <s v="Wi-Fi"/>
    <s v="4G"/>
    <s v="3-6"/>
    <x v="0"/>
    <s v="Computer"/>
    <x v="0"/>
  </r>
  <r>
    <x v="1"/>
    <x v="2"/>
    <x v="2"/>
    <x v="0"/>
    <s v="No"/>
    <x v="0"/>
    <x v="0"/>
    <x v="0"/>
    <x v="0"/>
    <s v="Mobile Data"/>
    <s v="4G"/>
    <s v="1-3"/>
    <x v="0"/>
    <s v="Mobile"/>
    <x v="0"/>
  </r>
  <r>
    <x v="0"/>
    <x v="1"/>
    <x v="1"/>
    <x v="1"/>
    <s v="No"/>
    <x v="0"/>
    <x v="1"/>
    <x v="0"/>
    <x v="0"/>
    <s v="Mobile Data"/>
    <s v="4G"/>
    <s v="1-3"/>
    <x v="0"/>
    <s v="Mobile"/>
    <x v="0"/>
  </r>
  <r>
    <x v="1"/>
    <x v="1"/>
    <x v="1"/>
    <x v="0"/>
    <s v="No"/>
    <x v="1"/>
    <x v="0"/>
    <x v="0"/>
    <x v="0"/>
    <s v="Mobile Data"/>
    <s v="3G"/>
    <s v="1-3"/>
    <x v="1"/>
    <s v="Mobile"/>
    <x v="1"/>
  </r>
  <r>
    <x v="1"/>
    <x v="1"/>
    <x v="1"/>
    <x v="1"/>
    <s v="No"/>
    <x v="1"/>
    <x v="0"/>
    <x v="0"/>
    <x v="0"/>
    <s v="Mobile Data"/>
    <s v="4G"/>
    <s v="1-3"/>
    <x v="0"/>
    <s v="Mobile"/>
    <x v="1"/>
  </r>
  <r>
    <x v="1"/>
    <x v="2"/>
    <x v="2"/>
    <x v="1"/>
    <s v="No"/>
    <x v="0"/>
    <x v="0"/>
    <x v="0"/>
    <x v="0"/>
    <s v="Wi-Fi"/>
    <s v="4G"/>
    <s v="1-3"/>
    <x v="0"/>
    <s v="Mobile"/>
    <x v="1"/>
  </r>
  <r>
    <x v="1"/>
    <x v="4"/>
    <x v="2"/>
    <x v="0"/>
    <s v="No"/>
    <x v="0"/>
    <x v="0"/>
    <x v="0"/>
    <x v="0"/>
    <s v="Mobile Data"/>
    <s v="4G"/>
    <s v="1-3"/>
    <x v="0"/>
    <s v="Mobile"/>
    <x v="0"/>
  </r>
  <r>
    <x v="1"/>
    <x v="2"/>
    <x v="2"/>
    <x v="0"/>
    <s v="Yes"/>
    <x v="0"/>
    <x v="0"/>
    <x v="0"/>
    <x v="0"/>
    <s v="Mobile Data"/>
    <s v="4G"/>
    <s v="1-3"/>
    <x v="0"/>
    <s v="Mobile"/>
    <x v="0"/>
  </r>
  <r>
    <x v="0"/>
    <x v="0"/>
    <x v="0"/>
    <x v="0"/>
    <s v="Yes"/>
    <x v="1"/>
    <x v="1"/>
    <x v="0"/>
    <x v="0"/>
    <s v="Mobile Data"/>
    <s v="3G"/>
    <s v="3-6"/>
    <x v="0"/>
    <s v="Computer"/>
    <x v="1"/>
  </r>
  <r>
    <x v="1"/>
    <x v="4"/>
    <x v="2"/>
    <x v="0"/>
    <s v="No"/>
    <x v="0"/>
    <x v="0"/>
    <x v="1"/>
    <x v="1"/>
    <s v="Mobile Data"/>
    <s v="4G"/>
    <s v="1-3"/>
    <x v="0"/>
    <s v="Mobile"/>
    <x v="0"/>
  </r>
  <r>
    <x v="0"/>
    <x v="5"/>
    <x v="0"/>
    <x v="1"/>
    <s v="Yes"/>
    <x v="0"/>
    <x v="0"/>
    <x v="2"/>
    <x v="2"/>
    <s v="Wi-Fi"/>
    <s v="4G"/>
    <s v="1-3"/>
    <x v="0"/>
    <s v="Computer"/>
    <x v="2"/>
  </r>
  <r>
    <x v="1"/>
    <x v="0"/>
    <x v="0"/>
    <x v="1"/>
    <s v="No"/>
    <x v="1"/>
    <x v="0"/>
    <x v="0"/>
    <x v="0"/>
    <s v="Mobile Data"/>
    <s v="2G"/>
    <s v="1-3"/>
    <x v="0"/>
    <s v="Mobile"/>
    <x v="1"/>
  </r>
  <r>
    <x v="0"/>
    <x v="2"/>
    <x v="2"/>
    <x v="0"/>
    <s v="No"/>
    <x v="0"/>
    <x v="0"/>
    <x v="1"/>
    <x v="1"/>
    <s v="Mobile Data"/>
    <s v="3G"/>
    <s v="1-3"/>
    <x v="0"/>
    <s v="Mobile"/>
    <x v="0"/>
  </r>
  <r>
    <x v="0"/>
    <x v="0"/>
    <x v="0"/>
    <x v="0"/>
    <s v="Yes"/>
    <x v="1"/>
    <x v="1"/>
    <x v="0"/>
    <x v="0"/>
    <s v="Mobile Data"/>
    <s v="3G"/>
    <s v="1-3"/>
    <x v="1"/>
    <s v="Mobile"/>
    <x v="0"/>
  </r>
  <r>
    <x v="1"/>
    <x v="2"/>
    <x v="2"/>
    <x v="1"/>
    <s v="No"/>
    <x v="1"/>
    <x v="0"/>
    <x v="0"/>
    <x v="0"/>
    <s v="Mobile Data"/>
    <s v="3G"/>
    <s v="1-3"/>
    <x v="0"/>
    <s v="Mobile"/>
    <x v="1"/>
  </r>
  <r>
    <x v="1"/>
    <x v="1"/>
    <x v="0"/>
    <x v="0"/>
    <s v="Yes"/>
    <x v="1"/>
    <x v="1"/>
    <x v="1"/>
    <x v="1"/>
    <s v="Mobile Data"/>
    <s v="3G"/>
    <s v="1-3"/>
    <x v="1"/>
    <s v="Mobile"/>
    <x v="0"/>
  </r>
  <r>
    <x v="0"/>
    <x v="2"/>
    <x v="2"/>
    <x v="0"/>
    <s v="No"/>
    <x v="0"/>
    <x v="0"/>
    <x v="0"/>
    <x v="0"/>
    <s v="Mobile Data"/>
    <s v="4G"/>
    <s v="3-6"/>
    <x v="0"/>
    <s v="Mobile"/>
    <x v="0"/>
  </r>
  <r>
    <x v="0"/>
    <x v="2"/>
    <x v="2"/>
    <x v="0"/>
    <s v="No"/>
    <x v="0"/>
    <x v="0"/>
    <x v="0"/>
    <x v="0"/>
    <s v="Mobile Data"/>
    <s v="4G"/>
    <s v="3-6"/>
    <x v="0"/>
    <s v="Mobile"/>
    <x v="0"/>
  </r>
  <r>
    <x v="0"/>
    <x v="0"/>
    <x v="0"/>
    <x v="0"/>
    <s v="Yes"/>
    <x v="1"/>
    <x v="1"/>
    <x v="0"/>
    <x v="0"/>
    <s v="Mobile Data"/>
    <s v="3G"/>
    <s v="1-3"/>
    <x v="1"/>
    <s v="Mobile"/>
    <x v="0"/>
  </r>
  <r>
    <x v="1"/>
    <x v="2"/>
    <x v="2"/>
    <x v="0"/>
    <s v="No"/>
    <x v="0"/>
    <x v="0"/>
    <x v="0"/>
    <x v="0"/>
    <s v="Wi-Fi"/>
    <s v="4G"/>
    <s v="1-3"/>
    <x v="0"/>
    <s v="Computer"/>
    <x v="0"/>
  </r>
  <r>
    <x v="1"/>
    <x v="0"/>
    <x v="0"/>
    <x v="1"/>
    <s v="No"/>
    <x v="0"/>
    <x v="0"/>
    <x v="0"/>
    <x v="0"/>
    <s v="Mobile Data"/>
    <s v="4G"/>
    <s v="1-3"/>
    <x v="0"/>
    <s v="Mobile"/>
    <x v="1"/>
  </r>
  <r>
    <x v="0"/>
    <x v="0"/>
    <x v="0"/>
    <x v="0"/>
    <s v="Yes"/>
    <x v="1"/>
    <x v="0"/>
    <x v="0"/>
    <x v="0"/>
    <s v="Wi-Fi"/>
    <s v="4G"/>
    <s v="3-6"/>
    <x v="1"/>
    <s v="Computer"/>
    <x v="0"/>
  </r>
  <r>
    <x v="1"/>
    <x v="1"/>
    <x v="1"/>
    <x v="0"/>
    <s v="No"/>
    <x v="1"/>
    <x v="0"/>
    <x v="0"/>
    <x v="0"/>
    <s v="Mobile Data"/>
    <s v="3G"/>
    <s v="3-6"/>
    <x v="1"/>
    <s v="Mobile"/>
    <x v="1"/>
  </r>
  <r>
    <x v="0"/>
    <x v="0"/>
    <x v="0"/>
    <x v="0"/>
    <s v="Yes"/>
    <x v="1"/>
    <x v="1"/>
    <x v="1"/>
    <x v="1"/>
    <s v="Mobile Data"/>
    <s v="3G"/>
    <s v="3-6"/>
    <x v="1"/>
    <s v="Mobile"/>
    <x v="0"/>
  </r>
  <r>
    <x v="0"/>
    <x v="5"/>
    <x v="0"/>
    <x v="1"/>
    <s v="Yes"/>
    <x v="0"/>
    <x v="0"/>
    <x v="2"/>
    <x v="2"/>
    <s v="Wi-Fi"/>
    <s v="4G"/>
    <s v="1-3"/>
    <x v="0"/>
    <s v="Mobile"/>
    <x v="2"/>
  </r>
  <r>
    <x v="0"/>
    <x v="0"/>
    <x v="0"/>
    <x v="1"/>
    <s v="No"/>
    <x v="1"/>
    <x v="1"/>
    <x v="0"/>
    <x v="0"/>
    <s v="Mobile Data"/>
    <s v="4G"/>
    <s v="1-3"/>
    <x v="0"/>
    <s v="Mobile"/>
    <x v="1"/>
  </r>
  <r>
    <x v="1"/>
    <x v="1"/>
    <x v="1"/>
    <x v="1"/>
    <s v="No"/>
    <x v="1"/>
    <x v="0"/>
    <x v="0"/>
    <x v="0"/>
    <s v="Mobile Data"/>
    <s v="4G"/>
    <s v="1-3"/>
    <x v="0"/>
    <s v="Mobile"/>
    <x v="1"/>
  </r>
  <r>
    <x v="0"/>
    <x v="0"/>
    <x v="0"/>
    <x v="1"/>
    <s v="No"/>
    <x v="0"/>
    <x v="0"/>
    <x v="0"/>
    <x v="0"/>
    <s v="Mobile Data"/>
    <s v="4G"/>
    <s v="3-6"/>
    <x v="0"/>
    <s v="Mobile"/>
    <x v="0"/>
  </r>
  <r>
    <x v="1"/>
    <x v="2"/>
    <x v="2"/>
    <x v="0"/>
    <s v="No"/>
    <x v="0"/>
    <x v="0"/>
    <x v="1"/>
    <x v="1"/>
    <s v="Mobile Data"/>
    <s v="3G"/>
    <s v="1-3"/>
    <x v="0"/>
    <s v="Mobile"/>
    <x v="1"/>
  </r>
  <r>
    <x v="0"/>
    <x v="5"/>
    <x v="0"/>
    <x v="1"/>
    <s v="Yes"/>
    <x v="0"/>
    <x v="0"/>
    <x v="2"/>
    <x v="2"/>
    <s v="Wi-Fi"/>
    <s v="4G"/>
    <s v="1-3"/>
    <x v="0"/>
    <s v="Computer"/>
    <x v="2"/>
  </r>
  <r>
    <x v="0"/>
    <x v="2"/>
    <x v="2"/>
    <x v="0"/>
    <s v="No"/>
    <x v="0"/>
    <x v="0"/>
    <x v="0"/>
    <x v="0"/>
    <s v="Mobile Data"/>
    <s v="4G"/>
    <s v="1-3"/>
    <x v="0"/>
    <s v="Mobile"/>
    <x v="0"/>
  </r>
  <r>
    <x v="1"/>
    <x v="2"/>
    <x v="2"/>
    <x v="0"/>
    <s v="No"/>
    <x v="0"/>
    <x v="0"/>
    <x v="2"/>
    <x v="2"/>
    <s v="Wi-Fi"/>
    <s v="3G"/>
    <s v="1-3"/>
    <x v="0"/>
    <s v="Mobile"/>
    <x v="2"/>
  </r>
  <r>
    <x v="0"/>
    <x v="1"/>
    <x v="1"/>
    <x v="1"/>
    <s v="Yes"/>
    <x v="0"/>
    <x v="0"/>
    <x v="0"/>
    <x v="0"/>
    <s v="Mobile Data"/>
    <s v="4G"/>
    <s v="1-3"/>
    <x v="1"/>
    <s v="Mobile"/>
    <x v="1"/>
  </r>
  <r>
    <x v="0"/>
    <x v="0"/>
    <x v="0"/>
    <x v="0"/>
    <s v="Yes"/>
    <x v="1"/>
    <x v="0"/>
    <x v="0"/>
    <x v="0"/>
    <s v="Mobile Data"/>
    <s v="3G"/>
    <s v="1-3"/>
    <x v="1"/>
    <s v="Computer"/>
    <x v="0"/>
  </r>
  <r>
    <x v="0"/>
    <x v="2"/>
    <x v="2"/>
    <x v="0"/>
    <s v="No"/>
    <x v="0"/>
    <x v="0"/>
    <x v="0"/>
    <x v="0"/>
    <s v="Mobile Data"/>
    <s v="3G"/>
    <s v="1-3"/>
    <x v="0"/>
    <s v="Mobile"/>
    <x v="0"/>
  </r>
  <r>
    <x v="1"/>
    <x v="2"/>
    <x v="2"/>
    <x v="0"/>
    <s v="No"/>
    <x v="0"/>
    <x v="0"/>
    <x v="1"/>
    <x v="1"/>
    <s v="Mobile Data"/>
    <s v="3G"/>
    <s v="1-3"/>
    <x v="0"/>
    <s v="Mobile"/>
    <x v="1"/>
  </r>
  <r>
    <x v="0"/>
    <x v="2"/>
    <x v="2"/>
    <x v="0"/>
    <s v="No"/>
    <x v="0"/>
    <x v="0"/>
    <x v="0"/>
    <x v="0"/>
    <s v="Mobile Data"/>
    <s v="3G"/>
    <s v="1-3"/>
    <x v="0"/>
    <s v="Mobile"/>
    <x v="0"/>
  </r>
  <r>
    <x v="1"/>
    <x v="1"/>
    <x v="1"/>
    <x v="0"/>
    <s v="No"/>
    <x v="1"/>
    <x v="0"/>
    <x v="0"/>
    <x v="0"/>
    <s v="Wi-Fi"/>
    <s v="4G"/>
    <s v="1-3"/>
    <x v="0"/>
    <s v="Mobile"/>
    <x v="1"/>
  </r>
  <r>
    <x v="0"/>
    <x v="3"/>
    <x v="2"/>
    <x v="0"/>
    <s v="No"/>
    <x v="0"/>
    <x v="0"/>
    <x v="2"/>
    <x v="2"/>
    <s v="Wi-Fi"/>
    <s v="4G"/>
    <s v="1-3"/>
    <x v="0"/>
    <s v="Mobile"/>
    <x v="0"/>
  </r>
  <r>
    <x v="1"/>
    <x v="0"/>
    <x v="0"/>
    <x v="0"/>
    <s v="Yes"/>
    <x v="0"/>
    <x v="1"/>
    <x v="0"/>
    <x v="0"/>
    <s v="Wi-Fi"/>
    <s v="4G"/>
    <s v="1-3"/>
    <x v="0"/>
    <s v="Mobile"/>
    <x v="1"/>
  </r>
  <r>
    <x v="0"/>
    <x v="5"/>
    <x v="0"/>
    <x v="0"/>
    <s v="Yes"/>
    <x v="0"/>
    <x v="0"/>
    <x v="0"/>
    <x v="0"/>
    <s v="Wi-Fi"/>
    <s v="3G"/>
    <s v="1-3"/>
    <x v="1"/>
    <s v="Mobile"/>
    <x v="0"/>
  </r>
  <r>
    <x v="0"/>
    <x v="2"/>
    <x v="2"/>
    <x v="0"/>
    <s v="No"/>
    <x v="0"/>
    <x v="0"/>
    <x v="0"/>
    <x v="0"/>
    <s v="Mobile Data"/>
    <s v="3G"/>
    <s v="1-3"/>
    <x v="0"/>
    <s v="Mobile"/>
    <x v="0"/>
  </r>
  <r>
    <x v="0"/>
    <x v="1"/>
    <x v="1"/>
    <x v="1"/>
    <s v="No"/>
    <x v="1"/>
    <x v="0"/>
    <x v="0"/>
    <x v="0"/>
    <s v="Wi-Fi"/>
    <s v="4G"/>
    <s v="1-3"/>
    <x v="0"/>
    <s v="Mobile"/>
    <x v="1"/>
  </r>
  <r>
    <x v="0"/>
    <x v="0"/>
    <x v="0"/>
    <x v="0"/>
    <s v="Yes"/>
    <x v="0"/>
    <x v="1"/>
    <x v="1"/>
    <x v="1"/>
    <s v="Wi-Fi"/>
    <s v="4G"/>
    <s v="1-3"/>
    <x v="1"/>
    <s v="Computer"/>
    <x v="2"/>
  </r>
  <r>
    <x v="0"/>
    <x v="2"/>
    <x v="2"/>
    <x v="0"/>
    <s v="No"/>
    <x v="1"/>
    <x v="0"/>
    <x v="0"/>
    <x v="0"/>
    <s v="Mobile Data"/>
    <s v="3G"/>
    <s v="1-3"/>
    <x v="0"/>
    <s v="Mobile"/>
    <x v="1"/>
  </r>
  <r>
    <x v="0"/>
    <x v="0"/>
    <x v="0"/>
    <x v="0"/>
    <s v="Yes"/>
    <x v="0"/>
    <x v="1"/>
    <x v="1"/>
    <x v="1"/>
    <s v="Wi-Fi"/>
    <s v="4G"/>
    <s v="1-3"/>
    <x v="1"/>
    <s v="Computer"/>
    <x v="2"/>
  </r>
  <r>
    <x v="0"/>
    <x v="1"/>
    <x v="1"/>
    <x v="1"/>
    <s v="No"/>
    <x v="1"/>
    <x v="1"/>
    <x v="0"/>
    <x v="0"/>
    <s v="Mobile Data"/>
    <s v="3G"/>
    <s v="1-3"/>
    <x v="0"/>
    <s v="Mobile"/>
    <x v="1"/>
  </r>
  <r>
    <x v="0"/>
    <x v="0"/>
    <x v="0"/>
    <x v="0"/>
    <s v="Yes"/>
    <x v="0"/>
    <x v="0"/>
    <x v="0"/>
    <x v="0"/>
    <s v="Mobile Data"/>
    <s v="4G"/>
    <s v="3-6"/>
    <x v="0"/>
    <s v="Computer"/>
    <x v="0"/>
  </r>
  <r>
    <x v="0"/>
    <x v="0"/>
    <x v="0"/>
    <x v="0"/>
    <s v="Yes"/>
    <x v="0"/>
    <x v="0"/>
    <x v="0"/>
    <x v="0"/>
    <s v="Wi-Fi"/>
    <s v="4G"/>
    <s v="3-6"/>
    <x v="0"/>
    <s v="Computer"/>
    <x v="1"/>
  </r>
  <r>
    <x v="1"/>
    <x v="1"/>
    <x v="1"/>
    <x v="0"/>
    <s v="No"/>
    <x v="0"/>
    <x v="0"/>
    <x v="0"/>
    <x v="0"/>
    <s v="Wi-Fi"/>
    <s v="4G"/>
    <s v="1-3"/>
    <x v="0"/>
    <s v="Mobile"/>
    <x v="1"/>
  </r>
  <r>
    <x v="1"/>
    <x v="1"/>
    <x v="1"/>
    <x v="0"/>
    <s v="No"/>
    <x v="1"/>
    <x v="1"/>
    <x v="0"/>
    <x v="0"/>
    <s v="Wi-Fi"/>
    <s v="4G"/>
    <s v="3-6"/>
    <x v="0"/>
    <s v="Mobile"/>
    <x v="0"/>
  </r>
  <r>
    <x v="0"/>
    <x v="2"/>
    <x v="2"/>
    <x v="0"/>
    <s v="No"/>
    <x v="0"/>
    <x v="0"/>
    <x v="0"/>
    <x v="0"/>
    <s v="Mobile Data"/>
    <s v="3G"/>
    <s v="1-3"/>
    <x v="0"/>
    <s v="Mobile"/>
    <x v="0"/>
  </r>
  <r>
    <x v="1"/>
    <x v="1"/>
    <x v="1"/>
    <x v="0"/>
    <s v="No"/>
    <x v="1"/>
    <x v="0"/>
    <x v="0"/>
    <x v="0"/>
    <s v="Wi-Fi"/>
    <s v="4G"/>
    <s v="1-3"/>
    <x v="0"/>
    <s v="Mobile"/>
    <x v="1"/>
  </r>
  <r>
    <x v="1"/>
    <x v="2"/>
    <x v="2"/>
    <x v="0"/>
    <s v="No"/>
    <x v="0"/>
    <x v="0"/>
    <x v="1"/>
    <x v="1"/>
    <s v="Mobile Data"/>
    <s v="3G"/>
    <s v="1-3"/>
    <x v="0"/>
    <s v="Mobil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3A97C4-9F99-42D6-8085-D1E984F774B6}" name="Effects of Load Shedd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D6" firstHeaderRow="1" firstDataRow="2" firstDataCol="1"/>
  <pivotFields count="15">
    <pivotField showAll="0">
      <items count="3">
        <item x="1"/>
        <item x="0"/>
        <item t="default"/>
      </items>
    </pivotField>
    <pivotField showAll="0">
      <items count="7">
        <item x="4"/>
        <item x="3"/>
        <item x="2"/>
        <item x="1"/>
        <item x="0"/>
        <item x="5"/>
        <item t="default"/>
      </items>
    </pivotField>
    <pivotField showAll="0">
      <items count="4">
        <item x="1"/>
        <item x="2"/>
        <item x="0"/>
        <item t="default"/>
      </items>
    </pivotField>
    <pivotField showAll="0"/>
    <pivotField showAll="0"/>
    <pivotField axis="axisRow" showAll="0">
      <items count="3">
        <item x="0"/>
        <item x="1"/>
        <item t="default"/>
      </items>
    </pivotField>
    <pivotField axis="axisCol" dataField="1"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s>
  <rowFields count="1">
    <field x="5"/>
  </rowFields>
  <rowItems count="3">
    <i>
      <x/>
    </i>
    <i>
      <x v="1"/>
    </i>
    <i t="grand">
      <x/>
    </i>
  </rowItems>
  <colFields count="1">
    <field x="6"/>
  </colFields>
  <colItems count="3">
    <i>
      <x/>
    </i>
    <i>
      <x v="1"/>
    </i>
    <i t="grand">
      <x/>
    </i>
  </colItems>
  <dataFields count="1">
    <dataField name="Count of Load-shedding" fld="6" subtotal="count" baseField="0" baseItem="0"/>
  </dataFields>
  <chartFormats count="2">
    <chartFormat chart="7" format="4" series="1">
      <pivotArea type="data" outline="0" fieldPosition="0">
        <references count="2">
          <reference field="4294967294" count="1" selected="0">
            <x v="0"/>
          </reference>
          <reference field="6" count="1" selected="0">
            <x v="0"/>
          </reference>
        </references>
      </pivotArea>
    </chartFormat>
    <chartFormat chart="7"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ECB1D9-7474-42CF-9CA4-CCE455802EB6}" name="Economic Backgrou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7" firstHeaderRow="1" firstDataRow="2" firstDataCol="1"/>
  <pivotFields count="15">
    <pivotField showAll="0">
      <items count="3">
        <item x="1"/>
        <item x="0"/>
        <item t="default"/>
      </items>
    </pivotField>
    <pivotField showAll="0">
      <items count="7">
        <item x="4"/>
        <item x="3"/>
        <item x="2"/>
        <item x="1"/>
        <item x="0"/>
        <item x="5"/>
        <item t="default"/>
      </items>
    </pivotField>
    <pivotField showAll="0">
      <items count="4">
        <item x="1"/>
        <item x="2"/>
        <item x="0"/>
        <item t="default"/>
      </items>
    </pivotField>
    <pivotField showAll="0"/>
    <pivotField showAll="0"/>
    <pivotField showAll="0">
      <items count="3">
        <item x="0"/>
        <item x="1"/>
        <item t="default"/>
      </items>
    </pivotField>
    <pivotField showAll="0"/>
    <pivotField axis="axisRow" dataField="1" showAll="0">
      <items count="4">
        <item x="0"/>
        <item x="1"/>
        <item x="2"/>
        <item t="default"/>
      </items>
    </pivotField>
    <pivotField showAll="0">
      <items count="4">
        <item x="0"/>
        <item x="2"/>
        <item x="1"/>
        <item t="default"/>
      </items>
    </pivotField>
    <pivotField showAll="0"/>
    <pivotField showAll="0"/>
    <pivotField showAll="0"/>
    <pivotField axis="axisCol" showAll="0">
      <items count="3">
        <item x="0"/>
        <item x="1"/>
        <item t="default"/>
      </items>
    </pivotField>
    <pivotField showAll="0"/>
    <pivotField showAll="0"/>
  </pivotFields>
  <rowFields count="1">
    <field x="7"/>
  </rowFields>
  <rowItems count="4">
    <i>
      <x/>
    </i>
    <i>
      <x v="1"/>
    </i>
    <i>
      <x v="2"/>
    </i>
    <i t="grand">
      <x/>
    </i>
  </rowItems>
  <colFields count="1">
    <field x="12"/>
  </colFields>
  <colItems count="3">
    <i>
      <x/>
    </i>
    <i>
      <x v="1"/>
    </i>
    <i t="grand">
      <x/>
    </i>
  </colItems>
  <dataFields count="1">
    <dataField name="Count of Financial Condition" fld="7" subtotal="count" baseField="0" baseItem="0"/>
  </dataFields>
  <chartFormats count="3">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2">
          <reference field="4294967294" count="1" selected="0">
            <x v="0"/>
          </reference>
          <reference field="12" count="1" selected="0">
            <x v="1"/>
          </reference>
        </references>
      </pivotArea>
    </chartFormat>
    <chartFormat chart="2" format="20"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3A7DE7-70D1-4D54-BC80-19358228A566}" name="Adaptivity Level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E19" firstHeaderRow="1" firstDataRow="2" firstDataCol="1"/>
  <pivotFields count="15">
    <pivotField showAll="0">
      <items count="3">
        <item x="1"/>
        <item x="0"/>
        <item t="default"/>
      </items>
    </pivotField>
    <pivotField showAll="0">
      <items count="7">
        <item x="4"/>
        <item x="3"/>
        <item x="2"/>
        <item x="1"/>
        <item x="0"/>
        <item x="5"/>
        <item t="default"/>
      </items>
    </pivotField>
    <pivotField showAll="0">
      <items count="4">
        <item x="1"/>
        <item x="2"/>
        <item x="0"/>
        <item t="default"/>
      </items>
    </pivotField>
    <pivotField showAll="0"/>
    <pivotField showAll="0"/>
    <pivotField showAll="0">
      <items count="3">
        <item x="0"/>
        <item x="1"/>
        <item t="default"/>
      </items>
    </pivotField>
    <pivotField showAll="0"/>
    <pivotField showAll="0"/>
    <pivotField showAll="0">
      <items count="4">
        <item x="0"/>
        <item x="2"/>
        <item x="1"/>
        <item t="default"/>
      </items>
    </pivotField>
    <pivotField showAll="0"/>
    <pivotField showAll="0"/>
    <pivotField showAll="0"/>
    <pivotField axis="axisRow" showAll="0">
      <items count="3">
        <item x="0"/>
        <item x="1"/>
        <item t="default"/>
      </items>
    </pivotField>
    <pivotField showAll="0"/>
    <pivotField axis="axisCol" dataField="1" showAll="0">
      <items count="4">
        <item x="2"/>
        <item x="1"/>
        <item x="0"/>
        <item t="default"/>
      </items>
    </pivotField>
  </pivotFields>
  <rowFields count="1">
    <field x="12"/>
  </rowFields>
  <rowItems count="3">
    <i>
      <x/>
    </i>
    <i>
      <x v="1"/>
    </i>
    <i t="grand">
      <x/>
    </i>
  </rowItems>
  <colFields count="1">
    <field x="14"/>
  </colFields>
  <colItems count="4">
    <i>
      <x/>
    </i>
    <i>
      <x v="1"/>
    </i>
    <i>
      <x v="2"/>
    </i>
    <i t="grand">
      <x/>
    </i>
  </colItems>
  <dataFields count="1">
    <dataField name="Count of Adaptivity Level" fld="14" subtotal="count" baseField="0" baseItem="0"/>
  </dataFields>
  <chartFormats count="3">
    <chartFormat chart="6" format="7" series="1">
      <pivotArea type="data" outline="0" fieldPosition="0">
        <references count="2">
          <reference field="4294967294" count="1" selected="0">
            <x v="0"/>
          </reference>
          <reference field="14" count="1" selected="0">
            <x v="0"/>
          </reference>
        </references>
      </pivotArea>
    </chartFormat>
    <chartFormat chart="6" format="8" series="1">
      <pivotArea type="data" outline="0" fieldPosition="0">
        <references count="2">
          <reference field="4294967294" count="1" selected="0">
            <x v="0"/>
          </reference>
          <reference field="14" count="1" selected="0">
            <x v="1"/>
          </reference>
        </references>
      </pivotArea>
    </chartFormat>
    <chartFormat chart="6" format="9"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D08D16-B8E2-42BC-BE69-164C209E5DE2}" name="Education leve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E13" firstHeaderRow="1" firstDataRow="2" firstDataCol="1"/>
  <pivotFields count="15">
    <pivotField showAll="0">
      <items count="3">
        <item x="1"/>
        <item x="0"/>
        <item t="default"/>
      </items>
    </pivotField>
    <pivotField showAll="0">
      <items count="7">
        <item x="4"/>
        <item x="3"/>
        <item x="2"/>
        <item x="1"/>
        <item x="0"/>
        <item x="5"/>
        <item t="default"/>
      </items>
    </pivotField>
    <pivotField axis="axisCol" showAll="0">
      <items count="4">
        <item x="1"/>
        <item x="2"/>
        <item x="0"/>
        <item t="default"/>
      </items>
    </pivotField>
    <pivotField showAll="0">
      <items count="3">
        <item x="1"/>
        <item x="0"/>
        <item t="default"/>
      </items>
    </pivotField>
    <pivotField showAll="0"/>
    <pivotField showAll="0">
      <items count="3">
        <item x="0"/>
        <item x="1"/>
        <item t="default"/>
      </items>
    </pivotField>
    <pivotField showAll="0"/>
    <pivotField showAll="0"/>
    <pivotField showAll="0">
      <items count="4">
        <item x="0"/>
        <item x="2"/>
        <item x="1"/>
        <item t="default"/>
      </items>
    </pivotField>
    <pivotField showAll="0"/>
    <pivotField showAll="0"/>
    <pivotField showAll="0"/>
    <pivotField showAll="0">
      <items count="3">
        <item x="0"/>
        <item x="1"/>
        <item t="default"/>
      </items>
    </pivotField>
    <pivotField showAll="0"/>
    <pivotField axis="axisRow" dataField="1" showAll="0">
      <items count="4">
        <item x="2"/>
        <item x="1"/>
        <item x="0"/>
        <item t="default"/>
      </items>
    </pivotField>
  </pivotFields>
  <rowFields count="1">
    <field x="14"/>
  </rowFields>
  <rowItems count="4">
    <i>
      <x/>
    </i>
    <i>
      <x v="1"/>
    </i>
    <i>
      <x v="2"/>
    </i>
    <i t="grand">
      <x/>
    </i>
  </rowItems>
  <colFields count="1">
    <field x="2"/>
  </colFields>
  <colItems count="4">
    <i>
      <x/>
    </i>
    <i>
      <x v="1"/>
    </i>
    <i>
      <x v="2"/>
    </i>
    <i t="grand">
      <x/>
    </i>
  </colItems>
  <dataFields count="1">
    <dataField name="Count of Adaptivity Level" fld="14" subtotal="count" baseField="0" baseItem="0"/>
  </dataFields>
  <chartFormats count="12">
    <chartFormat chart="5" format="18" series="1">
      <pivotArea type="data" outline="0" fieldPosition="0">
        <references count="2">
          <reference field="4294967294" count="1" selected="0">
            <x v="0"/>
          </reference>
          <reference field="2" count="1" selected="0">
            <x v="0"/>
          </reference>
        </references>
      </pivotArea>
    </chartFormat>
    <chartFormat chart="5" format="19">
      <pivotArea type="data" outline="0" fieldPosition="0">
        <references count="3">
          <reference field="4294967294" count="1" selected="0">
            <x v="0"/>
          </reference>
          <reference field="2" count="1" selected="0">
            <x v="0"/>
          </reference>
          <reference field="14" count="1" selected="0">
            <x v="0"/>
          </reference>
        </references>
      </pivotArea>
    </chartFormat>
    <chartFormat chart="5" format="20">
      <pivotArea type="data" outline="0" fieldPosition="0">
        <references count="3">
          <reference field="4294967294" count="1" selected="0">
            <x v="0"/>
          </reference>
          <reference field="2" count="1" selected="0">
            <x v="0"/>
          </reference>
          <reference field="14" count="1" selected="0">
            <x v="1"/>
          </reference>
        </references>
      </pivotArea>
    </chartFormat>
    <chartFormat chart="5" format="21">
      <pivotArea type="data" outline="0" fieldPosition="0">
        <references count="3">
          <reference field="4294967294" count="1" selected="0">
            <x v="0"/>
          </reference>
          <reference field="2" count="1" selected="0">
            <x v="0"/>
          </reference>
          <reference field="14" count="1" selected="0">
            <x v="2"/>
          </reference>
        </references>
      </pivotArea>
    </chartFormat>
    <chartFormat chart="5" format="22" series="1">
      <pivotArea type="data" outline="0" fieldPosition="0">
        <references count="2">
          <reference field="4294967294" count="1" selected="0">
            <x v="0"/>
          </reference>
          <reference field="2" count="1" selected="0">
            <x v="1"/>
          </reference>
        </references>
      </pivotArea>
    </chartFormat>
    <chartFormat chart="5" format="23">
      <pivotArea type="data" outline="0" fieldPosition="0">
        <references count="3">
          <reference field="4294967294" count="1" selected="0">
            <x v="0"/>
          </reference>
          <reference field="2" count="1" selected="0">
            <x v="1"/>
          </reference>
          <reference field="14" count="1" selected="0">
            <x v="0"/>
          </reference>
        </references>
      </pivotArea>
    </chartFormat>
    <chartFormat chart="5" format="24">
      <pivotArea type="data" outline="0" fieldPosition="0">
        <references count="3">
          <reference field="4294967294" count="1" selected="0">
            <x v="0"/>
          </reference>
          <reference field="2" count="1" selected="0">
            <x v="1"/>
          </reference>
          <reference field="14" count="1" selected="0">
            <x v="1"/>
          </reference>
        </references>
      </pivotArea>
    </chartFormat>
    <chartFormat chart="5" format="25">
      <pivotArea type="data" outline="0" fieldPosition="0">
        <references count="3">
          <reference field="4294967294" count="1" selected="0">
            <x v="0"/>
          </reference>
          <reference field="2" count="1" selected="0">
            <x v="1"/>
          </reference>
          <reference field="14" count="1" selected="0">
            <x v="2"/>
          </reference>
        </references>
      </pivotArea>
    </chartFormat>
    <chartFormat chart="5" format="26" series="1">
      <pivotArea type="data" outline="0" fieldPosition="0">
        <references count="2">
          <reference field="4294967294" count="1" selected="0">
            <x v="0"/>
          </reference>
          <reference field="2" count="1" selected="0">
            <x v="2"/>
          </reference>
        </references>
      </pivotArea>
    </chartFormat>
    <chartFormat chart="5" format="27">
      <pivotArea type="data" outline="0" fieldPosition="0">
        <references count="3">
          <reference field="4294967294" count="1" selected="0">
            <x v="0"/>
          </reference>
          <reference field="2" count="1" selected="0">
            <x v="2"/>
          </reference>
          <reference field="14" count="1" selected="0">
            <x v="0"/>
          </reference>
        </references>
      </pivotArea>
    </chartFormat>
    <chartFormat chart="5" format="28">
      <pivotArea type="data" outline="0" fieldPosition="0">
        <references count="3">
          <reference field="4294967294" count="1" selected="0">
            <x v="0"/>
          </reference>
          <reference field="2" count="1" selected="0">
            <x v="2"/>
          </reference>
          <reference field="14" count="1" selected="0">
            <x v="1"/>
          </reference>
        </references>
      </pivotArea>
    </chartFormat>
    <chartFormat chart="5" format="29">
      <pivotArea type="data" outline="0" fieldPosition="0">
        <references count="3">
          <reference field="4294967294" count="1" selected="0">
            <x v="0"/>
          </reference>
          <reference field="2" count="1" selected="0">
            <x v="2"/>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9EB10A-DB6B-4E6C-8693-50156A468A43}" sourceName="Gender">
  <pivotTables>
    <pivotTable tabId="6" name="Education level"/>
    <pivotTable tabId="6" name="Adaptivity Levels "/>
    <pivotTable tabId="6" name="Economic Background"/>
    <pivotTable tabId="6" name="Effects of Load Shedding"/>
  </pivotTables>
  <data>
    <tabular pivotCacheId="195747758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B1F34B3-D1EF-4E91-A63B-4244F6FD77A9}" sourceName="Age">
  <pivotTables>
    <pivotTable tabId="6" name="Education level"/>
    <pivotTable tabId="6" name="Adaptivity Levels "/>
    <pivotTable tabId="6" name="Economic Background"/>
    <pivotTable tabId="6" name="Effects of Load Shedding"/>
  </pivotTables>
  <data>
    <tabular pivotCacheId="1957477580">
      <items count="6">
        <i x="4" s="1"/>
        <i x="3" s="1"/>
        <i x="2" s="1"/>
        <i x="1" s="1"/>
        <i x="0"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Level" xr10:uid="{46D8E773-CCCB-49B6-BCE7-A4940F3E0ED2}" sourceName="Education Level">
  <pivotTables>
    <pivotTable tabId="6" name="Education level"/>
    <pivotTable tabId="6" name="Adaptivity Levels "/>
    <pivotTable tabId="6" name="Economic Background"/>
    <pivotTable tabId="6" name="Effects of Load Shedding"/>
  </pivotTables>
  <data>
    <tabular pivotCacheId="1957477580">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ncial_Condition_2" xr10:uid="{4C7DD131-C5A7-46A9-8ECB-B708F399DB22}" sourceName="Financial Condition 2">
  <pivotTables>
    <pivotTable tabId="6" name="Education level"/>
    <pivotTable tabId="6" name="Adaptivity Levels "/>
    <pivotTable tabId="6" name="Economic Background"/>
    <pivotTable tabId="6" name="Effects of Load Shedding"/>
  </pivotTables>
  <data>
    <tabular pivotCacheId="1957477580">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MS" xr10:uid="{58FBC1AE-8AD0-43E2-9F6B-478C9EC6E857}" sourceName="LMS">
  <pivotTables>
    <pivotTable tabId="6" name="Education level"/>
  </pivotTables>
  <data>
    <tabular pivotCacheId="1957477580">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2596A0F8-ABF2-4C93-9656-E246BD9B92D4}" sourceName="Location">
  <pivotTables>
    <pivotTable tabId="6" name="Adaptivity Levels "/>
    <pivotTable tabId="6" name="Economic Background"/>
    <pivotTable tabId="6" name="Education level"/>
    <pivotTable tabId="6" name="Effects of Load Shedding"/>
  </pivotTables>
  <data>
    <tabular pivotCacheId="19574775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746FC42-C884-4FA9-A951-77E296EE63C8}" cache="Slicer_Gender" caption="Gender" columnCount="2" style="green 2" rowHeight="247650"/>
  <slicer name="Age" xr10:uid="{1A6A972A-BA58-484F-9D0F-48C6D2207399}" cache="Slicer_Age" caption="Age" columnCount="2" style="grey 2" rowHeight="247650"/>
  <slicer name="Education Level" xr10:uid="{BFFAD69F-581B-401D-B2B6-A469833726C8}" cache="Slicer_Education_Level" caption="Education Level" columnCount="3" style="green 2" rowHeight="247650"/>
  <slicer name="Financial Condition 2" xr10:uid="{9084C840-E322-4327-830E-E95E8E97BD4E}" cache="Slicer_Financial_Condition_2" caption="Financial Condition 2" columnCount="2" style="grey 2" rowHeight="247650"/>
  <slicer name="LMS" xr10:uid="{8A039C8B-F475-4E9C-9CAC-9381CFE66CB3}" cache="Slicer_LMS" caption="LMS" columnCount="2" style="grey 2" rowHeight="247650"/>
  <slicer name="Location" xr10:uid="{B02FB994-B46B-4602-8C1D-6019CFA2A145}" cache="Slicer_Location" caption="Location" columnCount="2" style="green 2" rowHeight="247650"/>
</slicers>
</file>

<file path=xl/theme/theme1.xml><?xml version="1.0" encoding="utf-8"?>
<a:theme xmlns:a="http://schemas.openxmlformats.org/drawingml/2006/main" name="Office Theme">
  <a:themeElements>
    <a:clrScheme name="Behance">
      <a:dk1>
        <a:sysClr val="windowText" lastClr="000000"/>
      </a:dk1>
      <a:lt1>
        <a:sysClr val="window" lastClr="FFFFFF"/>
      </a:lt1>
      <a:dk2>
        <a:srgbClr val="212745"/>
      </a:dk2>
      <a:lt2>
        <a:srgbClr val="B4DCFA"/>
      </a:lt2>
      <a:accent1>
        <a:srgbClr val="38AE89"/>
      </a:accent1>
      <a:accent2>
        <a:srgbClr val="96A2B6"/>
      </a:accent2>
      <a:accent3>
        <a:srgbClr val="F17549"/>
      </a:accent3>
      <a:accent4>
        <a:srgbClr val="F2BD48"/>
      </a:accent4>
      <a:accent5>
        <a:srgbClr val="5F77CD"/>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5E70-EFFF-4C8E-8F08-38AB2C5DB9E7}">
  <dimension ref="A1:N1206"/>
  <sheetViews>
    <sheetView workbookViewId="0"/>
  </sheetViews>
  <sheetFormatPr defaultRowHeight="14.4" x14ac:dyDescent="0.3"/>
  <cols>
    <col min="11" max="11" width="8.88671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t="s">
        <v>21</v>
      </c>
      <c r="I2" t="s">
        <v>22</v>
      </c>
      <c r="J2" t="s">
        <v>23</v>
      </c>
      <c r="K2" s="31">
        <v>45446</v>
      </c>
      <c r="L2" t="s">
        <v>18</v>
      </c>
      <c r="M2" t="s">
        <v>24</v>
      </c>
      <c r="N2" t="s">
        <v>25</v>
      </c>
    </row>
    <row r="3" spans="1:14" x14ac:dyDescent="0.3">
      <c r="A3" t="s">
        <v>26</v>
      </c>
      <c r="B3" t="s">
        <v>15</v>
      </c>
      <c r="C3" t="s">
        <v>16</v>
      </c>
      <c r="D3" t="s">
        <v>17</v>
      </c>
      <c r="E3" t="s">
        <v>18</v>
      </c>
      <c r="F3" t="s">
        <v>19</v>
      </c>
      <c r="G3" t="s">
        <v>27</v>
      </c>
      <c r="H3" t="s">
        <v>21</v>
      </c>
      <c r="I3" t="s">
        <v>28</v>
      </c>
      <c r="J3" t="s">
        <v>23</v>
      </c>
      <c r="K3" s="31">
        <v>45352</v>
      </c>
      <c r="L3" t="s">
        <v>19</v>
      </c>
      <c r="M3" t="s">
        <v>29</v>
      </c>
      <c r="N3" t="s">
        <v>25</v>
      </c>
    </row>
    <row r="4" spans="1:14" x14ac:dyDescent="0.3">
      <c r="A4" t="s">
        <v>26</v>
      </c>
      <c r="B4" t="s">
        <v>30</v>
      </c>
      <c r="C4" t="s">
        <v>31</v>
      </c>
      <c r="D4" t="s">
        <v>32</v>
      </c>
      <c r="E4" t="s">
        <v>18</v>
      </c>
      <c r="F4" t="s">
        <v>19</v>
      </c>
      <c r="G4" t="s">
        <v>20</v>
      </c>
      <c r="H4" t="s">
        <v>21</v>
      </c>
      <c r="I4" t="s">
        <v>22</v>
      </c>
      <c r="J4" t="s">
        <v>23</v>
      </c>
      <c r="K4" s="31">
        <v>45352</v>
      </c>
      <c r="L4" t="s">
        <v>18</v>
      </c>
      <c r="M4" t="s">
        <v>29</v>
      </c>
      <c r="N4" t="s">
        <v>25</v>
      </c>
    </row>
    <row r="5" spans="1:14" x14ac:dyDescent="0.3">
      <c r="A5" t="s">
        <v>26</v>
      </c>
      <c r="B5" s="32">
        <v>42309</v>
      </c>
      <c r="C5" t="s">
        <v>33</v>
      </c>
      <c r="D5" t="s">
        <v>17</v>
      </c>
      <c r="E5" t="s">
        <v>18</v>
      </c>
      <c r="F5" t="s">
        <v>19</v>
      </c>
      <c r="G5" t="s">
        <v>20</v>
      </c>
      <c r="H5" t="s">
        <v>21</v>
      </c>
      <c r="I5" t="s">
        <v>28</v>
      </c>
      <c r="J5" t="s">
        <v>23</v>
      </c>
      <c r="K5" s="31">
        <v>45352</v>
      </c>
      <c r="L5" t="s">
        <v>18</v>
      </c>
      <c r="M5" t="s">
        <v>29</v>
      </c>
      <c r="N5" t="s">
        <v>25</v>
      </c>
    </row>
    <row r="6" spans="1:14" x14ac:dyDescent="0.3">
      <c r="A6" t="s">
        <v>26</v>
      </c>
      <c r="B6" t="s">
        <v>30</v>
      </c>
      <c r="C6" t="s">
        <v>33</v>
      </c>
      <c r="D6" t="s">
        <v>17</v>
      </c>
      <c r="E6" t="s">
        <v>18</v>
      </c>
      <c r="F6" t="s">
        <v>19</v>
      </c>
      <c r="G6" t="s">
        <v>20</v>
      </c>
      <c r="H6" t="s">
        <v>34</v>
      </c>
      <c r="I6" t="s">
        <v>28</v>
      </c>
      <c r="J6" t="s">
        <v>35</v>
      </c>
      <c r="K6">
        <v>0</v>
      </c>
      <c r="L6" t="s">
        <v>18</v>
      </c>
      <c r="M6" t="s">
        <v>29</v>
      </c>
      <c r="N6" t="s">
        <v>20</v>
      </c>
    </row>
    <row r="7" spans="1:14" x14ac:dyDescent="0.3">
      <c r="A7" t="s">
        <v>14</v>
      </c>
      <c r="B7" s="32">
        <v>42309</v>
      </c>
      <c r="C7" t="s">
        <v>33</v>
      </c>
      <c r="D7" t="s">
        <v>17</v>
      </c>
      <c r="E7" t="s">
        <v>18</v>
      </c>
      <c r="F7" t="s">
        <v>19</v>
      </c>
      <c r="G7" t="s">
        <v>20</v>
      </c>
      <c r="H7" t="s">
        <v>34</v>
      </c>
      <c r="I7" t="s">
        <v>28</v>
      </c>
      <c r="J7" t="s">
        <v>35</v>
      </c>
      <c r="K7" s="31">
        <v>45352</v>
      </c>
      <c r="L7" t="s">
        <v>18</v>
      </c>
      <c r="M7" t="s">
        <v>29</v>
      </c>
      <c r="N7" t="s">
        <v>20</v>
      </c>
    </row>
    <row r="8" spans="1:14" x14ac:dyDescent="0.3">
      <c r="A8" t="s">
        <v>14</v>
      </c>
      <c r="B8" s="32">
        <v>42309</v>
      </c>
      <c r="C8" t="s">
        <v>33</v>
      </c>
      <c r="D8" t="s">
        <v>17</v>
      </c>
      <c r="E8" t="s">
        <v>18</v>
      </c>
      <c r="F8" t="s">
        <v>19</v>
      </c>
      <c r="G8" t="s">
        <v>20</v>
      </c>
      <c r="H8" t="s">
        <v>21</v>
      </c>
      <c r="I8" t="s">
        <v>22</v>
      </c>
      <c r="J8" t="s">
        <v>23</v>
      </c>
      <c r="K8">
        <v>0</v>
      </c>
      <c r="L8" t="s">
        <v>18</v>
      </c>
      <c r="M8" t="s">
        <v>29</v>
      </c>
      <c r="N8" t="s">
        <v>20</v>
      </c>
    </row>
    <row r="9" spans="1:14" x14ac:dyDescent="0.3">
      <c r="A9" t="s">
        <v>14</v>
      </c>
      <c r="B9" s="32">
        <v>42309</v>
      </c>
      <c r="C9" t="s">
        <v>33</v>
      </c>
      <c r="D9" t="s">
        <v>17</v>
      </c>
      <c r="E9" t="s">
        <v>18</v>
      </c>
      <c r="F9" t="s">
        <v>19</v>
      </c>
      <c r="G9" t="s">
        <v>20</v>
      </c>
      <c r="H9" t="s">
        <v>21</v>
      </c>
      <c r="I9" t="s">
        <v>22</v>
      </c>
      <c r="J9" t="s">
        <v>23</v>
      </c>
      <c r="K9" s="31"/>
      <c r="L9" t="s">
        <v>18</v>
      </c>
      <c r="M9" t="s">
        <v>29</v>
      </c>
      <c r="N9" t="s">
        <v>25</v>
      </c>
    </row>
    <row r="10" spans="1:14" x14ac:dyDescent="0.3">
      <c r="A10" t="s">
        <v>14</v>
      </c>
      <c r="B10" t="s">
        <v>30</v>
      </c>
      <c r="C10" t="s">
        <v>31</v>
      </c>
      <c r="D10" t="s">
        <v>32</v>
      </c>
      <c r="E10" t="s">
        <v>18</v>
      </c>
      <c r="F10" t="s">
        <v>19</v>
      </c>
      <c r="G10" t="s">
        <v>20</v>
      </c>
      <c r="H10" t="s">
        <v>21</v>
      </c>
      <c r="I10" t="s">
        <v>22</v>
      </c>
      <c r="J10" t="s">
        <v>23</v>
      </c>
      <c r="K10" s="31">
        <v>45352</v>
      </c>
      <c r="L10" t="s">
        <v>18</v>
      </c>
      <c r="M10" t="s">
        <v>29</v>
      </c>
      <c r="N10" t="s">
        <v>20</v>
      </c>
    </row>
    <row r="11" spans="1:14" x14ac:dyDescent="0.3">
      <c r="A11" t="s">
        <v>14</v>
      </c>
      <c r="B11" s="32">
        <v>42309</v>
      </c>
      <c r="C11" t="s">
        <v>33</v>
      </c>
      <c r="D11" t="s">
        <v>17</v>
      </c>
      <c r="E11" t="s">
        <v>18</v>
      </c>
      <c r="F11" t="s">
        <v>19</v>
      </c>
      <c r="G11" t="s">
        <v>20</v>
      </c>
      <c r="H11" t="s">
        <v>21</v>
      </c>
      <c r="I11" t="s">
        <v>28</v>
      </c>
      <c r="J11" t="s">
        <v>35</v>
      </c>
      <c r="K11" s="31">
        <v>45352</v>
      </c>
      <c r="L11" t="s">
        <v>18</v>
      </c>
      <c r="M11" t="s">
        <v>29</v>
      </c>
      <c r="N11" t="s">
        <v>25</v>
      </c>
    </row>
    <row r="12" spans="1:14" x14ac:dyDescent="0.3">
      <c r="A12" t="s">
        <v>26</v>
      </c>
      <c r="B12" t="s">
        <v>30</v>
      </c>
      <c r="C12" t="s">
        <v>16</v>
      </c>
      <c r="D12" t="s">
        <v>32</v>
      </c>
      <c r="E12" t="s">
        <v>18</v>
      </c>
      <c r="F12" t="s">
        <v>19</v>
      </c>
      <c r="G12" t="s">
        <v>20</v>
      </c>
      <c r="H12" t="s">
        <v>21</v>
      </c>
      <c r="I12" t="s">
        <v>22</v>
      </c>
      <c r="J12" t="s">
        <v>23</v>
      </c>
      <c r="K12" s="31">
        <v>45352</v>
      </c>
      <c r="L12" t="s">
        <v>18</v>
      </c>
      <c r="M12" t="s">
        <v>29</v>
      </c>
      <c r="N12" t="s">
        <v>20</v>
      </c>
    </row>
    <row r="13" spans="1:14" x14ac:dyDescent="0.3">
      <c r="A13" t="s">
        <v>26</v>
      </c>
      <c r="B13" t="s">
        <v>30</v>
      </c>
      <c r="C13" t="s">
        <v>31</v>
      </c>
      <c r="D13" t="s">
        <v>17</v>
      </c>
      <c r="E13" t="s">
        <v>18</v>
      </c>
      <c r="F13" t="s">
        <v>19</v>
      </c>
      <c r="G13" t="s">
        <v>20</v>
      </c>
      <c r="H13" t="s">
        <v>21</v>
      </c>
      <c r="I13" t="s">
        <v>22</v>
      </c>
      <c r="J13" t="s">
        <v>23</v>
      </c>
      <c r="K13" s="31">
        <v>45352</v>
      </c>
      <c r="L13" t="s">
        <v>18</v>
      </c>
      <c r="M13" t="s">
        <v>29</v>
      </c>
      <c r="N13" t="s">
        <v>20</v>
      </c>
    </row>
    <row r="14" spans="1:14" x14ac:dyDescent="0.3">
      <c r="A14" t="s">
        <v>14</v>
      </c>
      <c r="B14" s="32">
        <v>42309</v>
      </c>
      <c r="C14" t="s">
        <v>33</v>
      </c>
      <c r="D14" t="s">
        <v>17</v>
      </c>
      <c r="E14" t="s">
        <v>19</v>
      </c>
      <c r="F14" t="s">
        <v>19</v>
      </c>
      <c r="G14" t="s">
        <v>20</v>
      </c>
      <c r="H14" t="s">
        <v>21</v>
      </c>
      <c r="I14" t="s">
        <v>28</v>
      </c>
      <c r="J14" t="s">
        <v>35</v>
      </c>
      <c r="K14" s="31">
        <v>45352</v>
      </c>
      <c r="L14" t="s">
        <v>18</v>
      </c>
      <c r="M14" t="s">
        <v>29</v>
      </c>
      <c r="N14" t="s">
        <v>25</v>
      </c>
    </row>
    <row r="15" spans="1:14" x14ac:dyDescent="0.3">
      <c r="A15" t="s">
        <v>26</v>
      </c>
      <c r="B15" t="s">
        <v>30</v>
      </c>
      <c r="C15" t="s">
        <v>31</v>
      </c>
      <c r="D15" t="s">
        <v>17</v>
      </c>
      <c r="E15" t="s">
        <v>18</v>
      </c>
      <c r="F15" t="s">
        <v>18</v>
      </c>
      <c r="G15" t="s">
        <v>20</v>
      </c>
      <c r="H15" t="s">
        <v>21</v>
      </c>
      <c r="I15" t="s">
        <v>22</v>
      </c>
      <c r="J15" t="s">
        <v>23</v>
      </c>
      <c r="K15" s="31">
        <v>45352</v>
      </c>
      <c r="L15" t="s">
        <v>18</v>
      </c>
      <c r="M15" t="s">
        <v>29</v>
      </c>
      <c r="N15" t="s">
        <v>20</v>
      </c>
    </row>
    <row r="16" spans="1:14" x14ac:dyDescent="0.3">
      <c r="A16" t="s">
        <v>26</v>
      </c>
      <c r="B16" s="32">
        <v>42309</v>
      </c>
      <c r="C16" t="s">
        <v>33</v>
      </c>
      <c r="D16" t="s">
        <v>17</v>
      </c>
      <c r="E16" t="s">
        <v>18</v>
      </c>
      <c r="F16" t="s">
        <v>19</v>
      </c>
      <c r="G16" t="s">
        <v>20</v>
      </c>
      <c r="H16" t="s">
        <v>34</v>
      </c>
      <c r="I16" t="s">
        <v>28</v>
      </c>
      <c r="J16" t="s">
        <v>35</v>
      </c>
      <c r="K16" s="31">
        <v>45352</v>
      </c>
      <c r="L16" t="s">
        <v>18</v>
      </c>
      <c r="M16" t="s">
        <v>29</v>
      </c>
      <c r="N16" t="s">
        <v>25</v>
      </c>
    </row>
    <row r="17" spans="1:14" x14ac:dyDescent="0.3">
      <c r="A17" t="s">
        <v>14</v>
      </c>
      <c r="B17" s="32">
        <v>42309</v>
      </c>
      <c r="C17" t="s">
        <v>33</v>
      </c>
      <c r="D17" t="s">
        <v>17</v>
      </c>
      <c r="E17" t="s">
        <v>18</v>
      </c>
      <c r="F17" t="s">
        <v>19</v>
      </c>
      <c r="G17" t="s">
        <v>27</v>
      </c>
      <c r="H17" t="s">
        <v>34</v>
      </c>
      <c r="I17" t="s">
        <v>22</v>
      </c>
      <c r="J17" t="s">
        <v>23</v>
      </c>
      <c r="K17" s="31">
        <v>45352</v>
      </c>
      <c r="L17" t="s">
        <v>18</v>
      </c>
      <c r="M17" t="s">
        <v>29</v>
      </c>
      <c r="N17" t="s">
        <v>20</v>
      </c>
    </row>
    <row r="18" spans="1:14" x14ac:dyDescent="0.3">
      <c r="A18" t="s">
        <v>26</v>
      </c>
      <c r="B18" t="s">
        <v>36</v>
      </c>
      <c r="C18" t="s">
        <v>16</v>
      </c>
      <c r="D18" t="s">
        <v>32</v>
      </c>
      <c r="E18" t="s">
        <v>19</v>
      </c>
      <c r="F18" t="s">
        <v>19</v>
      </c>
      <c r="G18" t="s">
        <v>20</v>
      </c>
      <c r="H18" t="s">
        <v>34</v>
      </c>
      <c r="I18" t="s">
        <v>28</v>
      </c>
      <c r="J18" t="s">
        <v>23</v>
      </c>
      <c r="K18">
        <v>0</v>
      </c>
      <c r="L18" t="s">
        <v>18</v>
      </c>
      <c r="M18" t="s">
        <v>37</v>
      </c>
      <c r="N18" t="s">
        <v>20</v>
      </c>
    </row>
    <row r="19" spans="1:14" x14ac:dyDescent="0.3">
      <c r="A19" t="s">
        <v>26</v>
      </c>
      <c r="B19" t="s">
        <v>15</v>
      </c>
      <c r="C19" t="s">
        <v>16</v>
      </c>
      <c r="D19" t="s">
        <v>32</v>
      </c>
      <c r="E19" t="s">
        <v>18</v>
      </c>
      <c r="F19" t="s">
        <v>18</v>
      </c>
      <c r="G19" t="s">
        <v>20</v>
      </c>
      <c r="H19" t="s">
        <v>21</v>
      </c>
      <c r="I19" t="s">
        <v>22</v>
      </c>
      <c r="J19" t="s">
        <v>23</v>
      </c>
      <c r="K19" s="31">
        <v>45352</v>
      </c>
      <c r="L19" t="s">
        <v>18</v>
      </c>
      <c r="M19" t="s">
        <v>29</v>
      </c>
      <c r="N19" t="s">
        <v>20</v>
      </c>
    </row>
    <row r="20" spans="1:14" x14ac:dyDescent="0.3">
      <c r="A20" t="s">
        <v>26</v>
      </c>
      <c r="B20" t="s">
        <v>30</v>
      </c>
      <c r="C20" t="s">
        <v>31</v>
      </c>
      <c r="D20" t="s">
        <v>17</v>
      </c>
      <c r="E20" t="s">
        <v>18</v>
      </c>
      <c r="F20" t="s">
        <v>19</v>
      </c>
      <c r="G20" t="s">
        <v>27</v>
      </c>
      <c r="H20" t="s">
        <v>21</v>
      </c>
      <c r="I20" t="s">
        <v>22</v>
      </c>
      <c r="J20" t="s">
        <v>23</v>
      </c>
      <c r="K20" s="31">
        <v>45352</v>
      </c>
      <c r="L20" t="s">
        <v>18</v>
      </c>
      <c r="M20" t="s">
        <v>29</v>
      </c>
      <c r="N20" t="s">
        <v>20</v>
      </c>
    </row>
    <row r="21" spans="1:14" x14ac:dyDescent="0.3">
      <c r="A21" t="s">
        <v>26</v>
      </c>
      <c r="B21" t="s">
        <v>30</v>
      </c>
      <c r="C21" t="s">
        <v>31</v>
      </c>
      <c r="D21" t="s">
        <v>17</v>
      </c>
      <c r="E21" t="s">
        <v>18</v>
      </c>
      <c r="F21" t="s">
        <v>19</v>
      </c>
      <c r="G21" t="s">
        <v>27</v>
      </c>
      <c r="H21" t="s">
        <v>21</v>
      </c>
      <c r="I21" t="s">
        <v>22</v>
      </c>
      <c r="J21" t="s">
        <v>23</v>
      </c>
      <c r="K21" s="31">
        <v>45446</v>
      </c>
      <c r="L21" t="s">
        <v>18</v>
      </c>
      <c r="M21" t="s">
        <v>29</v>
      </c>
      <c r="N21" t="s">
        <v>25</v>
      </c>
    </row>
    <row r="22" spans="1:14" x14ac:dyDescent="0.3">
      <c r="A22" t="s">
        <v>26</v>
      </c>
      <c r="B22" s="31">
        <v>45571</v>
      </c>
      <c r="C22" t="s">
        <v>33</v>
      </c>
      <c r="D22" t="s">
        <v>17</v>
      </c>
      <c r="E22" t="s">
        <v>18</v>
      </c>
      <c r="F22" t="s">
        <v>19</v>
      </c>
      <c r="G22" t="s">
        <v>20</v>
      </c>
      <c r="H22" t="s">
        <v>38</v>
      </c>
      <c r="I22" t="s">
        <v>22</v>
      </c>
      <c r="J22" t="s">
        <v>23</v>
      </c>
      <c r="K22" s="31">
        <v>45352</v>
      </c>
      <c r="L22" t="s">
        <v>18</v>
      </c>
      <c r="M22" t="s">
        <v>29</v>
      </c>
      <c r="N22" t="s">
        <v>27</v>
      </c>
    </row>
    <row r="23" spans="1:14" x14ac:dyDescent="0.3">
      <c r="A23" t="s">
        <v>14</v>
      </c>
      <c r="B23" s="31">
        <v>45571</v>
      </c>
      <c r="C23" t="s">
        <v>33</v>
      </c>
      <c r="D23" t="s">
        <v>32</v>
      </c>
      <c r="E23" t="s">
        <v>18</v>
      </c>
      <c r="F23" t="s">
        <v>19</v>
      </c>
      <c r="G23" t="s">
        <v>20</v>
      </c>
      <c r="H23" t="s">
        <v>21</v>
      </c>
      <c r="I23" t="s">
        <v>28</v>
      </c>
      <c r="J23" t="s">
        <v>23</v>
      </c>
      <c r="K23">
        <v>0</v>
      </c>
      <c r="L23" t="s">
        <v>18</v>
      </c>
      <c r="M23" t="s">
        <v>29</v>
      </c>
      <c r="N23" t="s">
        <v>20</v>
      </c>
    </row>
    <row r="24" spans="1:14" x14ac:dyDescent="0.3">
      <c r="A24" t="s">
        <v>26</v>
      </c>
      <c r="B24" t="s">
        <v>30</v>
      </c>
      <c r="C24" t="s">
        <v>31</v>
      </c>
      <c r="D24" t="s">
        <v>17</v>
      </c>
      <c r="E24" t="s">
        <v>18</v>
      </c>
      <c r="F24" t="s">
        <v>18</v>
      </c>
      <c r="G24" t="s">
        <v>20</v>
      </c>
      <c r="H24" t="s">
        <v>21</v>
      </c>
      <c r="I24" t="s">
        <v>28</v>
      </c>
      <c r="J24" t="s">
        <v>35</v>
      </c>
      <c r="K24" s="31">
        <v>45446</v>
      </c>
      <c r="L24" t="s">
        <v>19</v>
      </c>
      <c r="M24" t="s">
        <v>29</v>
      </c>
      <c r="N24" t="s">
        <v>20</v>
      </c>
    </row>
    <row r="25" spans="1:14" x14ac:dyDescent="0.3">
      <c r="A25" t="s">
        <v>26</v>
      </c>
      <c r="B25" s="32">
        <v>42309</v>
      </c>
      <c r="C25" t="s">
        <v>33</v>
      </c>
      <c r="D25" t="s">
        <v>17</v>
      </c>
      <c r="E25" t="s">
        <v>18</v>
      </c>
      <c r="F25" t="s">
        <v>19</v>
      </c>
      <c r="G25" t="s">
        <v>20</v>
      </c>
      <c r="H25" t="s">
        <v>21</v>
      </c>
      <c r="I25" t="s">
        <v>28</v>
      </c>
      <c r="J25" t="s">
        <v>35</v>
      </c>
      <c r="K25" s="31">
        <v>45352</v>
      </c>
      <c r="L25" t="s">
        <v>18</v>
      </c>
      <c r="M25" t="s">
        <v>29</v>
      </c>
      <c r="N25" t="s">
        <v>25</v>
      </c>
    </row>
    <row r="26" spans="1:14" x14ac:dyDescent="0.3">
      <c r="A26" t="s">
        <v>14</v>
      </c>
      <c r="B26" t="s">
        <v>30</v>
      </c>
      <c r="C26" t="s">
        <v>31</v>
      </c>
      <c r="D26" t="s">
        <v>32</v>
      </c>
      <c r="E26" t="s">
        <v>18</v>
      </c>
      <c r="F26" t="s">
        <v>19</v>
      </c>
      <c r="G26" t="s">
        <v>20</v>
      </c>
      <c r="H26" t="s">
        <v>21</v>
      </c>
      <c r="I26" t="s">
        <v>22</v>
      </c>
      <c r="J26" t="s">
        <v>23</v>
      </c>
      <c r="K26" s="31">
        <v>45446</v>
      </c>
      <c r="L26" t="s">
        <v>18</v>
      </c>
      <c r="M26" t="s">
        <v>29</v>
      </c>
      <c r="N26" t="s">
        <v>25</v>
      </c>
    </row>
    <row r="27" spans="1:14" x14ac:dyDescent="0.3">
      <c r="A27" t="s">
        <v>14</v>
      </c>
      <c r="B27" s="32">
        <v>42309</v>
      </c>
      <c r="C27" t="s">
        <v>33</v>
      </c>
      <c r="D27" t="s">
        <v>17</v>
      </c>
      <c r="E27" t="s">
        <v>18</v>
      </c>
      <c r="F27" t="s">
        <v>19</v>
      </c>
      <c r="G27" t="s">
        <v>20</v>
      </c>
      <c r="H27" t="s">
        <v>21</v>
      </c>
      <c r="I27" t="s">
        <v>28</v>
      </c>
      <c r="J27" t="s">
        <v>23</v>
      </c>
      <c r="K27" s="31">
        <v>45352</v>
      </c>
      <c r="L27" t="s">
        <v>18</v>
      </c>
      <c r="M27" t="s">
        <v>29</v>
      </c>
      <c r="N27" t="s">
        <v>25</v>
      </c>
    </row>
    <row r="28" spans="1:14" x14ac:dyDescent="0.3">
      <c r="A28" t="s">
        <v>26</v>
      </c>
      <c r="B28" s="31">
        <v>45413</v>
      </c>
      <c r="C28" t="s">
        <v>33</v>
      </c>
      <c r="D28" t="s">
        <v>17</v>
      </c>
      <c r="E28" t="s">
        <v>18</v>
      </c>
      <c r="F28" t="s">
        <v>19</v>
      </c>
      <c r="G28" t="s">
        <v>20</v>
      </c>
      <c r="H28" t="s">
        <v>21</v>
      </c>
      <c r="I28" t="s">
        <v>28</v>
      </c>
      <c r="J28" t="s">
        <v>23</v>
      </c>
      <c r="K28" s="31">
        <v>45352</v>
      </c>
      <c r="L28" t="s">
        <v>18</v>
      </c>
      <c r="M28" t="s">
        <v>29</v>
      </c>
      <c r="N28" t="s">
        <v>25</v>
      </c>
    </row>
    <row r="29" spans="1:14" x14ac:dyDescent="0.3">
      <c r="A29" t="s">
        <v>14</v>
      </c>
      <c r="B29" t="s">
        <v>36</v>
      </c>
      <c r="C29" t="s">
        <v>16</v>
      </c>
      <c r="D29" t="s">
        <v>17</v>
      </c>
      <c r="E29" t="s">
        <v>19</v>
      </c>
      <c r="F29" t="s">
        <v>19</v>
      </c>
      <c r="G29" t="s">
        <v>20</v>
      </c>
      <c r="H29" t="s">
        <v>21</v>
      </c>
      <c r="I29" t="s">
        <v>22</v>
      </c>
      <c r="J29" t="s">
        <v>23</v>
      </c>
      <c r="K29" s="31">
        <v>45446</v>
      </c>
      <c r="L29" t="s">
        <v>18</v>
      </c>
      <c r="M29" t="s">
        <v>37</v>
      </c>
      <c r="N29" t="s">
        <v>25</v>
      </c>
    </row>
    <row r="30" spans="1:14" x14ac:dyDescent="0.3">
      <c r="A30" t="s">
        <v>26</v>
      </c>
      <c r="B30" s="31">
        <v>45413</v>
      </c>
      <c r="C30" t="s">
        <v>33</v>
      </c>
      <c r="D30" t="s">
        <v>17</v>
      </c>
      <c r="E30" t="s">
        <v>18</v>
      </c>
      <c r="F30" t="s">
        <v>19</v>
      </c>
      <c r="G30" t="s">
        <v>20</v>
      </c>
      <c r="H30" t="s">
        <v>21</v>
      </c>
      <c r="I30" t="s">
        <v>28</v>
      </c>
      <c r="J30" t="s">
        <v>23</v>
      </c>
      <c r="K30" s="31">
        <v>45352</v>
      </c>
      <c r="L30" t="s">
        <v>18</v>
      </c>
      <c r="M30" t="s">
        <v>29</v>
      </c>
      <c r="N30" t="s">
        <v>25</v>
      </c>
    </row>
    <row r="31" spans="1:14" x14ac:dyDescent="0.3">
      <c r="A31" t="s">
        <v>26</v>
      </c>
      <c r="B31" t="s">
        <v>30</v>
      </c>
      <c r="C31" t="s">
        <v>31</v>
      </c>
      <c r="D31" t="s">
        <v>17</v>
      </c>
      <c r="E31" t="s">
        <v>18</v>
      </c>
      <c r="F31" t="s">
        <v>19</v>
      </c>
      <c r="G31" t="s">
        <v>27</v>
      </c>
      <c r="H31" t="s">
        <v>21</v>
      </c>
      <c r="I31" t="s">
        <v>22</v>
      </c>
      <c r="J31" t="s">
        <v>23</v>
      </c>
      <c r="K31" s="31">
        <v>45446</v>
      </c>
      <c r="L31" t="s">
        <v>18</v>
      </c>
      <c r="M31" t="s">
        <v>29</v>
      </c>
      <c r="N31" t="s">
        <v>25</v>
      </c>
    </row>
    <row r="32" spans="1:14" x14ac:dyDescent="0.3">
      <c r="A32" t="s">
        <v>26</v>
      </c>
      <c r="B32" s="31">
        <v>45571</v>
      </c>
      <c r="C32" t="s">
        <v>33</v>
      </c>
      <c r="D32" t="s">
        <v>17</v>
      </c>
      <c r="E32" t="s">
        <v>18</v>
      </c>
      <c r="F32" t="s">
        <v>19</v>
      </c>
      <c r="G32" t="s">
        <v>20</v>
      </c>
      <c r="H32" t="s">
        <v>21</v>
      </c>
      <c r="I32" t="s">
        <v>28</v>
      </c>
      <c r="J32" t="s">
        <v>35</v>
      </c>
      <c r="K32" s="31">
        <v>45352</v>
      </c>
      <c r="L32" t="s">
        <v>18</v>
      </c>
      <c r="M32" t="s">
        <v>29</v>
      </c>
      <c r="N32" t="s">
        <v>25</v>
      </c>
    </row>
    <row r="33" spans="1:14" x14ac:dyDescent="0.3">
      <c r="A33" t="s">
        <v>26</v>
      </c>
      <c r="B33" t="s">
        <v>30</v>
      </c>
      <c r="C33" t="s">
        <v>31</v>
      </c>
      <c r="D33" t="s">
        <v>17</v>
      </c>
      <c r="E33" t="s">
        <v>18</v>
      </c>
      <c r="F33" t="s">
        <v>18</v>
      </c>
      <c r="G33" t="s">
        <v>20</v>
      </c>
      <c r="H33" t="s">
        <v>21</v>
      </c>
      <c r="I33" t="s">
        <v>28</v>
      </c>
      <c r="J33" t="s">
        <v>23</v>
      </c>
      <c r="K33" s="31">
        <v>45352</v>
      </c>
      <c r="L33" t="s">
        <v>18</v>
      </c>
      <c r="M33" t="s">
        <v>29</v>
      </c>
      <c r="N33" t="s">
        <v>20</v>
      </c>
    </row>
    <row r="34" spans="1:14" x14ac:dyDescent="0.3">
      <c r="A34" t="s">
        <v>14</v>
      </c>
      <c r="B34" t="s">
        <v>15</v>
      </c>
      <c r="C34" t="s">
        <v>16</v>
      </c>
      <c r="D34" t="s">
        <v>17</v>
      </c>
      <c r="E34" t="s">
        <v>19</v>
      </c>
      <c r="F34" t="s">
        <v>19</v>
      </c>
      <c r="G34" t="s">
        <v>20</v>
      </c>
      <c r="H34" t="s">
        <v>21</v>
      </c>
      <c r="I34" t="s">
        <v>28</v>
      </c>
      <c r="J34" t="s">
        <v>23</v>
      </c>
      <c r="K34" s="31">
        <v>45352</v>
      </c>
      <c r="L34" t="s">
        <v>18</v>
      </c>
      <c r="M34" t="s">
        <v>29</v>
      </c>
      <c r="N34" t="s">
        <v>25</v>
      </c>
    </row>
    <row r="35" spans="1:14" x14ac:dyDescent="0.3">
      <c r="A35" t="s">
        <v>26</v>
      </c>
      <c r="B35" t="s">
        <v>30</v>
      </c>
      <c r="C35" t="s">
        <v>31</v>
      </c>
      <c r="D35" t="s">
        <v>17</v>
      </c>
      <c r="E35" t="s">
        <v>18</v>
      </c>
      <c r="F35" t="s">
        <v>19</v>
      </c>
      <c r="G35" t="s">
        <v>20</v>
      </c>
      <c r="H35" t="s">
        <v>21</v>
      </c>
      <c r="I35" t="s">
        <v>22</v>
      </c>
      <c r="J35" t="s">
        <v>23</v>
      </c>
      <c r="K35" s="31">
        <v>45352</v>
      </c>
      <c r="L35" t="s">
        <v>18</v>
      </c>
      <c r="M35" t="s">
        <v>29</v>
      </c>
      <c r="N35" t="s">
        <v>25</v>
      </c>
    </row>
    <row r="36" spans="1:14" x14ac:dyDescent="0.3">
      <c r="A36" t="s">
        <v>14</v>
      </c>
      <c r="B36" s="32">
        <v>42309</v>
      </c>
      <c r="C36" t="s">
        <v>33</v>
      </c>
      <c r="D36" t="s">
        <v>17</v>
      </c>
      <c r="E36" t="s">
        <v>18</v>
      </c>
      <c r="F36" t="s">
        <v>19</v>
      </c>
      <c r="G36" t="s">
        <v>20</v>
      </c>
      <c r="H36" t="s">
        <v>34</v>
      </c>
      <c r="I36" t="s">
        <v>28</v>
      </c>
      <c r="J36" t="s">
        <v>35</v>
      </c>
      <c r="K36" s="31">
        <v>45352</v>
      </c>
      <c r="L36" t="s">
        <v>18</v>
      </c>
      <c r="M36" t="s">
        <v>29</v>
      </c>
      <c r="N36" t="s">
        <v>20</v>
      </c>
    </row>
    <row r="37" spans="1:14" x14ac:dyDescent="0.3">
      <c r="A37" t="s">
        <v>26</v>
      </c>
      <c r="B37" t="s">
        <v>15</v>
      </c>
      <c r="C37" t="s">
        <v>16</v>
      </c>
      <c r="D37" t="s">
        <v>17</v>
      </c>
      <c r="E37" t="s">
        <v>19</v>
      </c>
      <c r="F37" t="s">
        <v>19</v>
      </c>
      <c r="G37" t="s">
        <v>20</v>
      </c>
      <c r="H37" t="s">
        <v>21</v>
      </c>
      <c r="I37" t="s">
        <v>22</v>
      </c>
      <c r="J37" t="s">
        <v>35</v>
      </c>
      <c r="K37" s="31">
        <v>45446</v>
      </c>
      <c r="L37" t="s">
        <v>19</v>
      </c>
      <c r="M37" t="s">
        <v>29</v>
      </c>
      <c r="N37" t="s">
        <v>25</v>
      </c>
    </row>
    <row r="38" spans="1:14" x14ac:dyDescent="0.3">
      <c r="A38" t="s">
        <v>26</v>
      </c>
      <c r="B38" t="s">
        <v>15</v>
      </c>
      <c r="C38" t="s">
        <v>31</v>
      </c>
      <c r="D38" t="s">
        <v>32</v>
      </c>
      <c r="E38" t="s">
        <v>19</v>
      </c>
      <c r="F38" t="s">
        <v>19</v>
      </c>
      <c r="G38" t="s">
        <v>20</v>
      </c>
      <c r="H38" t="s">
        <v>21</v>
      </c>
      <c r="I38" t="s">
        <v>28</v>
      </c>
      <c r="J38" t="s">
        <v>23</v>
      </c>
      <c r="K38" s="31">
        <v>45352</v>
      </c>
      <c r="L38" t="s">
        <v>18</v>
      </c>
      <c r="M38" t="s">
        <v>29</v>
      </c>
      <c r="N38" t="s">
        <v>25</v>
      </c>
    </row>
    <row r="39" spans="1:14" x14ac:dyDescent="0.3">
      <c r="A39" t="s">
        <v>26</v>
      </c>
      <c r="B39" s="31">
        <v>45571</v>
      </c>
      <c r="C39" t="s">
        <v>33</v>
      </c>
      <c r="D39" t="s">
        <v>17</v>
      </c>
      <c r="E39" t="s">
        <v>18</v>
      </c>
      <c r="F39" t="s">
        <v>19</v>
      </c>
      <c r="G39" t="s">
        <v>20</v>
      </c>
      <c r="H39" t="s">
        <v>34</v>
      </c>
      <c r="I39" t="s">
        <v>28</v>
      </c>
      <c r="J39" t="s">
        <v>35</v>
      </c>
      <c r="K39" s="31">
        <v>45352</v>
      </c>
      <c r="L39" t="s">
        <v>18</v>
      </c>
      <c r="M39" t="s">
        <v>29</v>
      </c>
      <c r="N39" t="s">
        <v>27</v>
      </c>
    </row>
    <row r="40" spans="1:14" x14ac:dyDescent="0.3">
      <c r="A40" t="s">
        <v>26</v>
      </c>
      <c r="B40" t="s">
        <v>36</v>
      </c>
      <c r="C40" t="s">
        <v>16</v>
      </c>
      <c r="D40" t="s">
        <v>32</v>
      </c>
      <c r="E40" t="s">
        <v>18</v>
      </c>
      <c r="F40" t="s">
        <v>18</v>
      </c>
      <c r="G40" t="s">
        <v>20</v>
      </c>
      <c r="H40" t="s">
        <v>34</v>
      </c>
      <c r="I40" t="s">
        <v>28</v>
      </c>
      <c r="J40" t="s">
        <v>23</v>
      </c>
      <c r="K40" s="31">
        <v>45352</v>
      </c>
      <c r="L40" t="s">
        <v>18</v>
      </c>
      <c r="M40" t="s">
        <v>29</v>
      </c>
      <c r="N40" t="s">
        <v>20</v>
      </c>
    </row>
    <row r="41" spans="1:14" x14ac:dyDescent="0.3">
      <c r="A41" t="s">
        <v>26</v>
      </c>
      <c r="B41" s="32">
        <v>42309</v>
      </c>
      <c r="C41" t="s">
        <v>33</v>
      </c>
      <c r="D41" t="s">
        <v>32</v>
      </c>
      <c r="E41" t="s">
        <v>18</v>
      </c>
      <c r="F41" t="s">
        <v>19</v>
      </c>
      <c r="G41" t="s">
        <v>20</v>
      </c>
      <c r="H41" t="s">
        <v>21</v>
      </c>
      <c r="I41" t="s">
        <v>22</v>
      </c>
      <c r="J41" t="s">
        <v>35</v>
      </c>
      <c r="K41" s="31">
        <v>45352</v>
      </c>
      <c r="L41" t="s">
        <v>18</v>
      </c>
      <c r="M41" t="s">
        <v>29</v>
      </c>
      <c r="N41" t="s">
        <v>20</v>
      </c>
    </row>
    <row r="42" spans="1:14" x14ac:dyDescent="0.3">
      <c r="A42" t="s">
        <v>14</v>
      </c>
      <c r="B42" t="s">
        <v>15</v>
      </c>
      <c r="C42" t="s">
        <v>16</v>
      </c>
      <c r="D42" t="s">
        <v>17</v>
      </c>
      <c r="E42" t="s">
        <v>18</v>
      </c>
      <c r="F42" t="s">
        <v>19</v>
      </c>
      <c r="G42" t="s">
        <v>20</v>
      </c>
      <c r="H42" t="s">
        <v>21</v>
      </c>
      <c r="I42" t="s">
        <v>22</v>
      </c>
      <c r="J42" t="s">
        <v>23</v>
      </c>
      <c r="K42" s="31">
        <v>45446</v>
      </c>
      <c r="L42" t="s">
        <v>19</v>
      </c>
      <c r="M42" t="s">
        <v>37</v>
      </c>
      <c r="N42" t="s">
        <v>25</v>
      </c>
    </row>
    <row r="43" spans="1:14" x14ac:dyDescent="0.3">
      <c r="A43" t="s">
        <v>26</v>
      </c>
      <c r="B43" t="s">
        <v>15</v>
      </c>
      <c r="C43" t="s">
        <v>16</v>
      </c>
      <c r="D43" t="s">
        <v>17</v>
      </c>
      <c r="E43" t="s">
        <v>19</v>
      </c>
      <c r="F43" t="s">
        <v>19</v>
      </c>
      <c r="G43" t="s">
        <v>20</v>
      </c>
      <c r="H43" t="s">
        <v>21</v>
      </c>
      <c r="I43" t="s">
        <v>22</v>
      </c>
      <c r="J43" t="s">
        <v>23</v>
      </c>
      <c r="K43" s="31">
        <v>45352</v>
      </c>
      <c r="L43" t="s">
        <v>19</v>
      </c>
      <c r="M43" t="s">
        <v>29</v>
      </c>
      <c r="N43" t="s">
        <v>25</v>
      </c>
    </row>
    <row r="44" spans="1:14" x14ac:dyDescent="0.3">
      <c r="A44" t="s">
        <v>26</v>
      </c>
      <c r="B44" t="s">
        <v>30</v>
      </c>
      <c r="C44" t="s">
        <v>33</v>
      </c>
      <c r="D44" t="s">
        <v>17</v>
      </c>
      <c r="E44" t="s">
        <v>18</v>
      </c>
      <c r="F44" t="s">
        <v>19</v>
      </c>
      <c r="G44" t="s">
        <v>20</v>
      </c>
      <c r="H44" t="s">
        <v>34</v>
      </c>
      <c r="I44" t="s">
        <v>28</v>
      </c>
      <c r="J44" t="s">
        <v>35</v>
      </c>
      <c r="K44">
        <v>0</v>
      </c>
      <c r="L44" t="s">
        <v>18</v>
      </c>
      <c r="M44" t="s">
        <v>29</v>
      </c>
      <c r="N44" t="s">
        <v>20</v>
      </c>
    </row>
    <row r="45" spans="1:14" x14ac:dyDescent="0.3">
      <c r="A45" t="s">
        <v>14</v>
      </c>
      <c r="B45" s="32">
        <v>42309</v>
      </c>
      <c r="C45" t="s">
        <v>33</v>
      </c>
      <c r="D45" t="s">
        <v>17</v>
      </c>
      <c r="E45" t="s">
        <v>18</v>
      </c>
      <c r="F45" t="s">
        <v>19</v>
      </c>
      <c r="G45" t="s">
        <v>20</v>
      </c>
      <c r="H45" t="s">
        <v>21</v>
      </c>
      <c r="I45" t="s">
        <v>28</v>
      </c>
      <c r="J45" t="s">
        <v>23</v>
      </c>
      <c r="K45" s="31">
        <v>45352</v>
      </c>
      <c r="L45" t="s">
        <v>18</v>
      </c>
      <c r="M45" t="s">
        <v>29</v>
      </c>
      <c r="N45" t="s">
        <v>25</v>
      </c>
    </row>
    <row r="46" spans="1:14" x14ac:dyDescent="0.3">
      <c r="A46" t="s">
        <v>14</v>
      </c>
      <c r="B46" t="s">
        <v>15</v>
      </c>
      <c r="C46" t="s">
        <v>16</v>
      </c>
      <c r="D46" t="s">
        <v>17</v>
      </c>
      <c r="E46" t="s">
        <v>19</v>
      </c>
      <c r="F46" t="s">
        <v>19</v>
      </c>
      <c r="G46" t="s">
        <v>20</v>
      </c>
      <c r="H46" t="s">
        <v>21</v>
      </c>
      <c r="I46" t="s">
        <v>22</v>
      </c>
      <c r="J46" t="s">
        <v>35</v>
      </c>
      <c r="K46" s="31">
        <v>45446</v>
      </c>
      <c r="L46" t="s">
        <v>19</v>
      </c>
      <c r="M46" t="s">
        <v>37</v>
      </c>
      <c r="N46" t="s">
        <v>20</v>
      </c>
    </row>
    <row r="47" spans="1:14" x14ac:dyDescent="0.3">
      <c r="A47" t="s">
        <v>14</v>
      </c>
      <c r="B47" t="s">
        <v>15</v>
      </c>
      <c r="C47" t="s">
        <v>16</v>
      </c>
      <c r="D47" t="s">
        <v>17</v>
      </c>
      <c r="E47" t="s">
        <v>19</v>
      </c>
      <c r="F47" t="s">
        <v>19</v>
      </c>
      <c r="G47" t="s">
        <v>20</v>
      </c>
      <c r="H47" t="s">
        <v>21</v>
      </c>
      <c r="I47" t="s">
        <v>22</v>
      </c>
      <c r="J47" t="s">
        <v>23</v>
      </c>
      <c r="K47" s="31">
        <v>45352</v>
      </c>
      <c r="L47" t="s">
        <v>18</v>
      </c>
      <c r="M47" t="s">
        <v>37</v>
      </c>
      <c r="N47" t="s">
        <v>25</v>
      </c>
    </row>
    <row r="48" spans="1:14" x14ac:dyDescent="0.3">
      <c r="A48" t="s">
        <v>26</v>
      </c>
      <c r="B48" s="31">
        <v>45413</v>
      </c>
      <c r="C48" t="s">
        <v>33</v>
      </c>
      <c r="D48" t="s">
        <v>17</v>
      </c>
      <c r="E48" t="s">
        <v>18</v>
      </c>
      <c r="F48" t="s">
        <v>19</v>
      </c>
      <c r="G48" t="s">
        <v>20</v>
      </c>
      <c r="H48" t="s">
        <v>34</v>
      </c>
      <c r="I48" t="s">
        <v>28</v>
      </c>
      <c r="J48" t="s">
        <v>23</v>
      </c>
      <c r="K48" s="31">
        <v>45352</v>
      </c>
      <c r="L48" t="s">
        <v>18</v>
      </c>
      <c r="M48" t="s">
        <v>29</v>
      </c>
      <c r="N48" t="s">
        <v>25</v>
      </c>
    </row>
    <row r="49" spans="1:14" x14ac:dyDescent="0.3">
      <c r="A49" t="s">
        <v>26</v>
      </c>
      <c r="B49" s="32">
        <v>42309</v>
      </c>
      <c r="C49" t="s">
        <v>33</v>
      </c>
      <c r="D49" t="s">
        <v>17</v>
      </c>
      <c r="E49" t="s">
        <v>18</v>
      </c>
      <c r="F49" t="s">
        <v>19</v>
      </c>
      <c r="G49" t="s">
        <v>20</v>
      </c>
      <c r="H49" t="s">
        <v>21</v>
      </c>
      <c r="I49" t="s">
        <v>28</v>
      </c>
      <c r="J49" t="s">
        <v>35</v>
      </c>
      <c r="K49" s="31">
        <v>45352</v>
      </c>
      <c r="L49" t="s">
        <v>18</v>
      </c>
      <c r="M49" t="s">
        <v>29</v>
      </c>
      <c r="N49" t="s">
        <v>25</v>
      </c>
    </row>
    <row r="50" spans="1:14" x14ac:dyDescent="0.3">
      <c r="A50" t="s">
        <v>14</v>
      </c>
      <c r="B50" s="32">
        <v>42309</v>
      </c>
      <c r="C50" t="s">
        <v>33</v>
      </c>
      <c r="D50" t="s">
        <v>17</v>
      </c>
      <c r="E50" t="s">
        <v>18</v>
      </c>
      <c r="F50" t="s">
        <v>19</v>
      </c>
      <c r="G50" t="s">
        <v>20</v>
      </c>
      <c r="H50" t="s">
        <v>21</v>
      </c>
      <c r="I50" t="s">
        <v>28</v>
      </c>
      <c r="J50" t="s">
        <v>23</v>
      </c>
      <c r="K50" s="31">
        <v>45352</v>
      </c>
      <c r="L50" t="s">
        <v>18</v>
      </c>
      <c r="M50" t="s">
        <v>29</v>
      </c>
      <c r="N50" t="s">
        <v>25</v>
      </c>
    </row>
    <row r="51" spans="1:14" x14ac:dyDescent="0.3">
      <c r="A51" t="s">
        <v>14</v>
      </c>
      <c r="B51" t="s">
        <v>15</v>
      </c>
      <c r="C51" t="s">
        <v>16</v>
      </c>
      <c r="D51" t="s">
        <v>17</v>
      </c>
      <c r="E51" t="s">
        <v>19</v>
      </c>
      <c r="F51" t="s">
        <v>19</v>
      </c>
      <c r="G51" t="s">
        <v>20</v>
      </c>
      <c r="H51" t="s">
        <v>21</v>
      </c>
      <c r="I51" t="s">
        <v>22</v>
      </c>
      <c r="J51" t="s">
        <v>35</v>
      </c>
      <c r="K51" s="31">
        <v>45446</v>
      </c>
      <c r="L51" t="s">
        <v>19</v>
      </c>
      <c r="M51" t="s">
        <v>37</v>
      </c>
      <c r="N51" t="s">
        <v>20</v>
      </c>
    </row>
    <row r="52" spans="1:14" x14ac:dyDescent="0.3">
      <c r="A52" t="s">
        <v>14</v>
      </c>
      <c r="B52" t="s">
        <v>30</v>
      </c>
      <c r="C52" t="s">
        <v>31</v>
      </c>
      <c r="D52" t="s">
        <v>32</v>
      </c>
      <c r="E52" t="s">
        <v>18</v>
      </c>
      <c r="F52" t="s">
        <v>19</v>
      </c>
      <c r="G52" t="s">
        <v>20</v>
      </c>
      <c r="H52" t="s">
        <v>21</v>
      </c>
      <c r="I52" t="s">
        <v>22</v>
      </c>
      <c r="J52" t="s">
        <v>23</v>
      </c>
      <c r="K52" s="31">
        <v>45352</v>
      </c>
      <c r="L52" t="s">
        <v>18</v>
      </c>
      <c r="M52" t="s">
        <v>29</v>
      </c>
      <c r="N52" t="s">
        <v>20</v>
      </c>
    </row>
    <row r="53" spans="1:14" x14ac:dyDescent="0.3">
      <c r="A53" t="s">
        <v>26</v>
      </c>
      <c r="B53" s="32">
        <v>42309</v>
      </c>
      <c r="C53" t="s">
        <v>33</v>
      </c>
      <c r="D53" t="s">
        <v>17</v>
      </c>
      <c r="E53" t="s">
        <v>18</v>
      </c>
      <c r="F53" t="s">
        <v>19</v>
      </c>
      <c r="G53" t="s">
        <v>20</v>
      </c>
      <c r="H53" t="s">
        <v>21</v>
      </c>
      <c r="I53" t="s">
        <v>28</v>
      </c>
      <c r="J53" t="s">
        <v>23</v>
      </c>
      <c r="K53" s="31">
        <v>45352</v>
      </c>
      <c r="L53" t="s">
        <v>18</v>
      </c>
      <c r="M53" t="s">
        <v>29</v>
      </c>
      <c r="N53" t="s">
        <v>25</v>
      </c>
    </row>
    <row r="54" spans="1:14" x14ac:dyDescent="0.3">
      <c r="A54" t="s">
        <v>14</v>
      </c>
      <c r="B54" t="s">
        <v>15</v>
      </c>
      <c r="C54" t="s">
        <v>16</v>
      </c>
      <c r="D54" t="s">
        <v>17</v>
      </c>
      <c r="E54" t="s">
        <v>19</v>
      </c>
      <c r="F54" t="s">
        <v>19</v>
      </c>
      <c r="G54" t="s">
        <v>27</v>
      </c>
      <c r="H54" t="s">
        <v>21</v>
      </c>
      <c r="I54" t="s">
        <v>28</v>
      </c>
      <c r="J54" t="s">
        <v>35</v>
      </c>
      <c r="K54" s="31">
        <v>45446</v>
      </c>
      <c r="L54" t="s">
        <v>19</v>
      </c>
      <c r="M54" t="s">
        <v>29</v>
      </c>
      <c r="N54" t="s">
        <v>25</v>
      </c>
    </row>
    <row r="55" spans="1:14" x14ac:dyDescent="0.3">
      <c r="A55" t="s">
        <v>14</v>
      </c>
      <c r="B55" t="s">
        <v>36</v>
      </c>
      <c r="C55" t="s">
        <v>16</v>
      </c>
      <c r="D55" t="s">
        <v>32</v>
      </c>
      <c r="E55" t="s">
        <v>19</v>
      </c>
      <c r="F55" t="s">
        <v>18</v>
      </c>
      <c r="G55" t="s">
        <v>20</v>
      </c>
      <c r="H55" t="s">
        <v>34</v>
      </c>
      <c r="I55" t="s">
        <v>28</v>
      </c>
      <c r="J55" t="s">
        <v>23</v>
      </c>
      <c r="K55" s="31">
        <v>45352</v>
      </c>
      <c r="L55" t="s">
        <v>18</v>
      </c>
      <c r="M55" t="s">
        <v>29</v>
      </c>
      <c r="N55" t="s">
        <v>25</v>
      </c>
    </row>
    <row r="56" spans="1:14" x14ac:dyDescent="0.3">
      <c r="A56" t="s">
        <v>14</v>
      </c>
      <c r="B56" s="31">
        <v>45413</v>
      </c>
      <c r="C56" t="s">
        <v>33</v>
      </c>
      <c r="D56" t="s">
        <v>17</v>
      </c>
      <c r="E56" t="s">
        <v>18</v>
      </c>
      <c r="F56" t="s">
        <v>19</v>
      </c>
      <c r="G56" t="s">
        <v>20</v>
      </c>
      <c r="H56" t="s">
        <v>34</v>
      </c>
      <c r="I56" t="s">
        <v>28</v>
      </c>
      <c r="J56" t="s">
        <v>23</v>
      </c>
      <c r="K56" s="31">
        <v>45352</v>
      </c>
      <c r="L56" t="s">
        <v>18</v>
      </c>
      <c r="M56" t="s">
        <v>29</v>
      </c>
      <c r="N56" t="s">
        <v>20</v>
      </c>
    </row>
    <row r="57" spans="1:14" x14ac:dyDescent="0.3">
      <c r="A57" t="s">
        <v>26</v>
      </c>
      <c r="B57" s="31">
        <v>45413</v>
      </c>
      <c r="C57" t="s">
        <v>33</v>
      </c>
      <c r="D57" t="s">
        <v>17</v>
      </c>
      <c r="E57" t="s">
        <v>18</v>
      </c>
      <c r="F57" t="s">
        <v>19</v>
      </c>
      <c r="G57" t="s">
        <v>20</v>
      </c>
      <c r="H57" t="s">
        <v>21</v>
      </c>
      <c r="I57" t="s">
        <v>28</v>
      </c>
      <c r="J57" t="s">
        <v>23</v>
      </c>
      <c r="K57" s="31">
        <v>45352</v>
      </c>
      <c r="L57" t="s">
        <v>18</v>
      </c>
      <c r="M57" t="s">
        <v>29</v>
      </c>
      <c r="N57" t="s">
        <v>25</v>
      </c>
    </row>
    <row r="58" spans="1:14" x14ac:dyDescent="0.3">
      <c r="A58" t="s">
        <v>14</v>
      </c>
      <c r="B58" t="s">
        <v>15</v>
      </c>
      <c r="C58" t="s">
        <v>16</v>
      </c>
      <c r="D58" t="s">
        <v>32</v>
      </c>
      <c r="E58" t="s">
        <v>18</v>
      </c>
      <c r="F58" t="s">
        <v>19</v>
      </c>
      <c r="G58" t="s">
        <v>20</v>
      </c>
      <c r="H58" t="s">
        <v>21</v>
      </c>
      <c r="I58" t="s">
        <v>28</v>
      </c>
      <c r="J58" t="s">
        <v>23</v>
      </c>
      <c r="K58">
        <v>0</v>
      </c>
      <c r="L58" t="s">
        <v>18</v>
      </c>
      <c r="M58" t="s">
        <v>29</v>
      </c>
      <c r="N58" t="s">
        <v>20</v>
      </c>
    </row>
    <row r="59" spans="1:14" x14ac:dyDescent="0.3">
      <c r="A59" t="s">
        <v>26</v>
      </c>
      <c r="B59" t="s">
        <v>30</v>
      </c>
      <c r="C59" t="s">
        <v>16</v>
      </c>
      <c r="D59" t="s">
        <v>17</v>
      </c>
      <c r="E59" t="s">
        <v>19</v>
      </c>
      <c r="F59" t="s">
        <v>19</v>
      </c>
      <c r="G59" t="s">
        <v>20</v>
      </c>
      <c r="H59" t="s">
        <v>21</v>
      </c>
      <c r="I59" t="s">
        <v>28</v>
      </c>
      <c r="J59" t="s">
        <v>35</v>
      </c>
      <c r="K59" s="31">
        <v>45352</v>
      </c>
      <c r="L59" t="s">
        <v>18</v>
      </c>
      <c r="M59" t="s">
        <v>29</v>
      </c>
      <c r="N59" t="s">
        <v>20</v>
      </c>
    </row>
    <row r="60" spans="1:14" x14ac:dyDescent="0.3">
      <c r="A60" t="s">
        <v>26</v>
      </c>
      <c r="B60" s="32">
        <v>42309</v>
      </c>
      <c r="C60" t="s">
        <v>33</v>
      </c>
      <c r="D60" t="s">
        <v>17</v>
      </c>
      <c r="E60" t="s">
        <v>18</v>
      </c>
      <c r="F60" t="s">
        <v>18</v>
      </c>
      <c r="G60" t="s">
        <v>27</v>
      </c>
      <c r="H60" t="s">
        <v>21</v>
      </c>
      <c r="I60" t="s">
        <v>28</v>
      </c>
      <c r="J60" t="s">
        <v>35</v>
      </c>
      <c r="K60">
        <v>0</v>
      </c>
      <c r="L60" t="s">
        <v>18</v>
      </c>
      <c r="M60" t="s">
        <v>29</v>
      </c>
      <c r="N60" t="s">
        <v>20</v>
      </c>
    </row>
    <row r="61" spans="1:14" x14ac:dyDescent="0.3">
      <c r="A61" t="s">
        <v>14</v>
      </c>
      <c r="B61" t="s">
        <v>30</v>
      </c>
      <c r="C61" t="s">
        <v>33</v>
      </c>
      <c r="D61" t="s">
        <v>32</v>
      </c>
      <c r="E61" t="s">
        <v>18</v>
      </c>
      <c r="F61" t="s">
        <v>18</v>
      </c>
      <c r="G61" t="s">
        <v>20</v>
      </c>
      <c r="H61" t="s">
        <v>34</v>
      </c>
      <c r="I61" t="s">
        <v>28</v>
      </c>
      <c r="J61" t="s">
        <v>35</v>
      </c>
      <c r="K61">
        <v>0</v>
      </c>
      <c r="L61" t="s">
        <v>18</v>
      </c>
      <c r="M61" t="s">
        <v>29</v>
      </c>
      <c r="N61" t="s">
        <v>20</v>
      </c>
    </row>
    <row r="62" spans="1:14" x14ac:dyDescent="0.3">
      <c r="A62" t="s">
        <v>14</v>
      </c>
      <c r="B62" t="s">
        <v>15</v>
      </c>
      <c r="C62" t="s">
        <v>16</v>
      </c>
      <c r="D62" t="s">
        <v>17</v>
      </c>
      <c r="E62" t="s">
        <v>18</v>
      </c>
      <c r="F62" t="s">
        <v>19</v>
      </c>
      <c r="G62" t="s">
        <v>20</v>
      </c>
      <c r="H62" t="s">
        <v>21</v>
      </c>
      <c r="I62" t="s">
        <v>22</v>
      </c>
      <c r="J62" t="s">
        <v>23</v>
      </c>
      <c r="K62" s="31">
        <v>45446</v>
      </c>
      <c r="L62" t="s">
        <v>18</v>
      </c>
      <c r="M62" t="s">
        <v>29</v>
      </c>
      <c r="N62" t="s">
        <v>25</v>
      </c>
    </row>
    <row r="63" spans="1:14" x14ac:dyDescent="0.3">
      <c r="A63" t="s">
        <v>14</v>
      </c>
      <c r="B63" t="s">
        <v>15</v>
      </c>
      <c r="C63" t="s">
        <v>31</v>
      </c>
      <c r="D63" t="s">
        <v>32</v>
      </c>
      <c r="E63" t="s">
        <v>18</v>
      </c>
      <c r="F63" t="s">
        <v>18</v>
      </c>
      <c r="G63" t="s">
        <v>20</v>
      </c>
      <c r="H63" t="s">
        <v>21</v>
      </c>
      <c r="I63" t="s">
        <v>28</v>
      </c>
      <c r="J63" t="s">
        <v>23</v>
      </c>
      <c r="K63">
        <v>0</v>
      </c>
      <c r="L63" t="s">
        <v>18</v>
      </c>
      <c r="M63" t="s">
        <v>29</v>
      </c>
      <c r="N63" t="s">
        <v>20</v>
      </c>
    </row>
    <row r="64" spans="1:14" x14ac:dyDescent="0.3">
      <c r="A64" t="s">
        <v>26</v>
      </c>
      <c r="B64" t="s">
        <v>30</v>
      </c>
      <c r="C64" t="s">
        <v>31</v>
      </c>
      <c r="D64" t="s">
        <v>17</v>
      </c>
      <c r="E64" t="s">
        <v>18</v>
      </c>
      <c r="F64" t="s">
        <v>19</v>
      </c>
      <c r="G64" t="s">
        <v>20</v>
      </c>
      <c r="H64" t="s">
        <v>21</v>
      </c>
      <c r="I64" t="s">
        <v>28</v>
      </c>
      <c r="J64" t="s">
        <v>35</v>
      </c>
      <c r="K64" s="31">
        <v>45352</v>
      </c>
      <c r="L64" t="s">
        <v>19</v>
      </c>
      <c r="M64" t="s">
        <v>29</v>
      </c>
      <c r="N64" t="s">
        <v>25</v>
      </c>
    </row>
    <row r="65" spans="1:14" x14ac:dyDescent="0.3">
      <c r="A65" t="s">
        <v>14</v>
      </c>
      <c r="B65" s="32">
        <v>42309</v>
      </c>
      <c r="C65" t="s">
        <v>33</v>
      </c>
      <c r="D65" t="s">
        <v>17</v>
      </c>
      <c r="E65" t="s">
        <v>19</v>
      </c>
      <c r="F65" t="s">
        <v>19</v>
      </c>
      <c r="G65" t="s">
        <v>20</v>
      </c>
      <c r="H65" t="s">
        <v>21</v>
      </c>
      <c r="I65" t="s">
        <v>28</v>
      </c>
      <c r="J65" t="s">
        <v>23</v>
      </c>
      <c r="K65" s="31">
        <v>45352</v>
      </c>
      <c r="L65" t="s">
        <v>18</v>
      </c>
      <c r="M65" t="s">
        <v>29</v>
      </c>
      <c r="N65" t="s">
        <v>25</v>
      </c>
    </row>
    <row r="66" spans="1:14" x14ac:dyDescent="0.3">
      <c r="A66" t="s">
        <v>14</v>
      </c>
      <c r="B66" s="32">
        <v>42309</v>
      </c>
      <c r="C66" t="s">
        <v>33</v>
      </c>
      <c r="D66" t="s">
        <v>17</v>
      </c>
      <c r="E66" t="s">
        <v>18</v>
      </c>
      <c r="F66" t="s">
        <v>19</v>
      </c>
      <c r="G66" t="s">
        <v>27</v>
      </c>
      <c r="H66" t="s">
        <v>34</v>
      </c>
      <c r="I66" t="s">
        <v>22</v>
      </c>
      <c r="J66" t="s">
        <v>23</v>
      </c>
      <c r="K66" s="31">
        <v>45352</v>
      </c>
      <c r="L66" t="s">
        <v>18</v>
      </c>
      <c r="M66" t="s">
        <v>29</v>
      </c>
      <c r="N66" t="s">
        <v>20</v>
      </c>
    </row>
    <row r="67" spans="1:14" x14ac:dyDescent="0.3">
      <c r="A67" t="s">
        <v>14</v>
      </c>
      <c r="B67" t="s">
        <v>36</v>
      </c>
      <c r="C67" t="s">
        <v>16</v>
      </c>
      <c r="D67" t="s">
        <v>32</v>
      </c>
      <c r="E67" t="s">
        <v>18</v>
      </c>
      <c r="F67" t="s">
        <v>18</v>
      </c>
      <c r="G67" t="s">
        <v>20</v>
      </c>
      <c r="H67" t="s">
        <v>21</v>
      </c>
      <c r="I67" t="s">
        <v>28</v>
      </c>
      <c r="J67" t="s">
        <v>23</v>
      </c>
      <c r="K67" s="31">
        <v>45352</v>
      </c>
      <c r="L67" t="s">
        <v>18</v>
      </c>
      <c r="M67" t="s">
        <v>29</v>
      </c>
      <c r="N67" t="s">
        <v>27</v>
      </c>
    </row>
    <row r="68" spans="1:14" x14ac:dyDescent="0.3">
      <c r="A68" t="s">
        <v>14</v>
      </c>
      <c r="B68" s="32">
        <v>42309</v>
      </c>
      <c r="C68" t="s">
        <v>33</v>
      </c>
      <c r="D68" t="s">
        <v>17</v>
      </c>
      <c r="E68" t="s">
        <v>18</v>
      </c>
      <c r="F68" t="s">
        <v>19</v>
      </c>
      <c r="G68" t="s">
        <v>20</v>
      </c>
      <c r="H68" t="s">
        <v>21</v>
      </c>
      <c r="I68" t="s">
        <v>28</v>
      </c>
      <c r="J68" t="s">
        <v>35</v>
      </c>
      <c r="K68" s="31">
        <v>45352</v>
      </c>
      <c r="L68" t="s">
        <v>18</v>
      </c>
      <c r="M68" t="s">
        <v>29</v>
      </c>
      <c r="N68" t="s">
        <v>25</v>
      </c>
    </row>
    <row r="69" spans="1:14" x14ac:dyDescent="0.3">
      <c r="A69" t="s">
        <v>26</v>
      </c>
      <c r="B69" s="31">
        <v>45571</v>
      </c>
      <c r="C69" t="s">
        <v>33</v>
      </c>
      <c r="D69" t="s">
        <v>32</v>
      </c>
      <c r="E69" t="s">
        <v>18</v>
      </c>
      <c r="F69" t="s">
        <v>18</v>
      </c>
      <c r="G69" t="s">
        <v>20</v>
      </c>
      <c r="H69" t="s">
        <v>21</v>
      </c>
      <c r="I69" t="s">
        <v>28</v>
      </c>
      <c r="J69" t="s">
        <v>35</v>
      </c>
      <c r="K69">
        <v>0</v>
      </c>
      <c r="L69" t="s">
        <v>18</v>
      </c>
      <c r="M69" t="s">
        <v>29</v>
      </c>
      <c r="N69" t="s">
        <v>20</v>
      </c>
    </row>
    <row r="70" spans="1:14" x14ac:dyDescent="0.3">
      <c r="A70" t="s">
        <v>26</v>
      </c>
      <c r="B70" s="32">
        <v>42309</v>
      </c>
      <c r="C70" t="s">
        <v>33</v>
      </c>
      <c r="D70" t="s">
        <v>32</v>
      </c>
      <c r="E70" t="s">
        <v>18</v>
      </c>
      <c r="F70" t="s">
        <v>19</v>
      </c>
      <c r="G70" t="s">
        <v>20</v>
      </c>
      <c r="H70" t="s">
        <v>21</v>
      </c>
      <c r="I70" t="s">
        <v>22</v>
      </c>
      <c r="J70" t="s">
        <v>23</v>
      </c>
      <c r="K70" s="31">
        <v>45352</v>
      </c>
      <c r="L70" t="s">
        <v>18</v>
      </c>
      <c r="M70" t="s">
        <v>29</v>
      </c>
      <c r="N70" t="s">
        <v>20</v>
      </c>
    </row>
    <row r="71" spans="1:14" x14ac:dyDescent="0.3">
      <c r="A71" t="s">
        <v>14</v>
      </c>
      <c r="B71" s="32">
        <v>42309</v>
      </c>
      <c r="C71" t="s">
        <v>33</v>
      </c>
      <c r="D71" t="s">
        <v>17</v>
      </c>
      <c r="E71" t="s">
        <v>19</v>
      </c>
      <c r="F71" t="s">
        <v>19</v>
      </c>
      <c r="G71" t="s">
        <v>20</v>
      </c>
      <c r="H71" t="s">
        <v>21</v>
      </c>
      <c r="I71" t="s">
        <v>28</v>
      </c>
      <c r="J71" t="s">
        <v>23</v>
      </c>
      <c r="K71" s="31">
        <v>45352</v>
      </c>
      <c r="L71" t="s">
        <v>18</v>
      </c>
      <c r="M71" t="s">
        <v>29</v>
      </c>
      <c r="N71" t="s">
        <v>25</v>
      </c>
    </row>
    <row r="72" spans="1:14" x14ac:dyDescent="0.3">
      <c r="A72" t="s">
        <v>14</v>
      </c>
      <c r="B72" t="s">
        <v>15</v>
      </c>
      <c r="C72" t="s">
        <v>31</v>
      </c>
      <c r="D72" t="s">
        <v>32</v>
      </c>
      <c r="E72" t="s">
        <v>18</v>
      </c>
      <c r="F72" t="s">
        <v>18</v>
      </c>
      <c r="G72" t="s">
        <v>27</v>
      </c>
      <c r="H72" t="s">
        <v>34</v>
      </c>
      <c r="I72" t="s">
        <v>28</v>
      </c>
      <c r="J72" t="s">
        <v>35</v>
      </c>
      <c r="K72" s="31">
        <v>45352</v>
      </c>
      <c r="L72" t="s">
        <v>19</v>
      </c>
      <c r="M72" t="s">
        <v>29</v>
      </c>
      <c r="N72" t="s">
        <v>20</v>
      </c>
    </row>
    <row r="73" spans="1:14" x14ac:dyDescent="0.3">
      <c r="A73" t="s">
        <v>26</v>
      </c>
      <c r="B73" t="s">
        <v>30</v>
      </c>
      <c r="C73" t="s">
        <v>31</v>
      </c>
      <c r="D73" t="s">
        <v>32</v>
      </c>
      <c r="E73" t="s">
        <v>18</v>
      </c>
      <c r="F73" t="s">
        <v>18</v>
      </c>
      <c r="G73" t="s">
        <v>20</v>
      </c>
      <c r="H73" t="s">
        <v>21</v>
      </c>
      <c r="I73" t="s">
        <v>28</v>
      </c>
      <c r="J73" t="s">
        <v>23</v>
      </c>
      <c r="K73">
        <v>0</v>
      </c>
      <c r="L73" t="s">
        <v>18</v>
      </c>
      <c r="M73" t="s">
        <v>29</v>
      </c>
      <c r="N73" t="s">
        <v>20</v>
      </c>
    </row>
    <row r="74" spans="1:14" x14ac:dyDescent="0.3">
      <c r="A74" t="s">
        <v>14</v>
      </c>
      <c r="B74" t="s">
        <v>15</v>
      </c>
      <c r="C74" t="s">
        <v>16</v>
      </c>
      <c r="D74" t="s">
        <v>32</v>
      </c>
      <c r="E74" t="s">
        <v>18</v>
      </c>
      <c r="F74" t="s">
        <v>19</v>
      </c>
      <c r="G74" t="s">
        <v>20</v>
      </c>
      <c r="H74" t="s">
        <v>21</v>
      </c>
      <c r="I74" t="s">
        <v>28</v>
      </c>
      <c r="J74" t="s">
        <v>23</v>
      </c>
      <c r="K74">
        <v>0</v>
      </c>
      <c r="L74" t="s">
        <v>18</v>
      </c>
      <c r="M74" t="s">
        <v>29</v>
      </c>
      <c r="N74" t="s">
        <v>20</v>
      </c>
    </row>
    <row r="75" spans="1:14" x14ac:dyDescent="0.3">
      <c r="A75" t="s">
        <v>26</v>
      </c>
      <c r="B75" s="32">
        <v>42309</v>
      </c>
      <c r="C75" t="s">
        <v>33</v>
      </c>
      <c r="D75" t="s">
        <v>17</v>
      </c>
      <c r="E75" t="s">
        <v>18</v>
      </c>
      <c r="F75" t="s">
        <v>19</v>
      </c>
      <c r="G75" t="s">
        <v>20</v>
      </c>
      <c r="H75" t="s">
        <v>34</v>
      </c>
      <c r="I75" t="s">
        <v>28</v>
      </c>
      <c r="J75" t="s">
        <v>35</v>
      </c>
      <c r="K75" s="31">
        <v>45352</v>
      </c>
      <c r="L75" t="s">
        <v>18</v>
      </c>
      <c r="M75" t="s">
        <v>29</v>
      </c>
      <c r="N75" t="s">
        <v>20</v>
      </c>
    </row>
    <row r="76" spans="1:14" x14ac:dyDescent="0.3">
      <c r="A76" t="s">
        <v>14</v>
      </c>
      <c r="B76" s="32">
        <v>42309</v>
      </c>
      <c r="C76" t="s">
        <v>33</v>
      </c>
      <c r="D76" t="s">
        <v>17</v>
      </c>
      <c r="E76" t="s">
        <v>19</v>
      </c>
      <c r="F76" t="s">
        <v>19</v>
      </c>
      <c r="G76" t="s">
        <v>20</v>
      </c>
      <c r="H76" t="s">
        <v>21</v>
      </c>
      <c r="I76" t="s">
        <v>28</v>
      </c>
      <c r="J76" t="s">
        <v>23</v>
      </c>
      <c r="K76" s="31">
        <v>45352</v>
      </c>
      <c r="L76" t="s">
        <v>18</v>
      </c>
      <c r="M76" t="s">
        <v>29</v>
      </c>
      <c r="N76" t="s">
        <v>25</v>
      </c>
    </row>
    <row r="77" spans="1:14" x14ac:dyDescent="0.3">
      <c r="A77" t="s">
        <v>26</v>
      </c>
      <c r="B77" s="31">
        <v>45571</v>
      </c>
      <c r="C77" t="s">
        <v>33</v>
      </c>
      <c r="D77" t="s">
        <v>17</v>
      </c>
      <c r="E77" t="s">
        <v>18</v>
      </c>
      <c r="F77" t="s">
        <v>19</v>
      </c>
      <c r="G77" t="s">
        <v>20</v>
      </c>
      <c r="H77" t="s">
        <v>21</v>
      </c>
      <c r="I77" t="s">
        <v>28</v>
      </c>
      <c r="J77" t="s">
        <v>39</v>
      </c>
      <c r="K77" s="31">
        <v>45352</v>
      </c>
      <c r="L77" t="s">
        <v>18</v>
      </c>
      <c r="M77" t="s">
        <v>29</v>
      </c>
      <c r="N77" t="s">
        <v>20</v>
      </c>
    </row>
    <row r="78" spans="1:14" x14ac:dyDescent="0.3">
      <c r="A78" t="s">
        <v>26</v>
      </c>
      <c r="B78" t="s">
        <v>30</v>
      </c>
      <c r="C78" t="s">
        <v>31</v>
      </c>
      <c r="D78" t="s">
        <v>17</v>
      </c>
      <c r="E78" t="s">
        <v>18</v>
      </c>
      <c r="F78" t="s">
        <v>19</v>
      </c>
      <c r="G78" t="s">
        <v>20</v>
      </c>
      <c r="H78" t="s">
        <v>21</v>
      </c>
      <c r="I78" t="s">
        <v>28</v>
      </c>
      <c r="J78" t="s">
        <v>35</v>
      </c>
      <c r="K78" s="31">
        <v>45352</v>
      </c>
      <c r="L78" t="s">
        <v>19</v>
      </c>
      <c r="M78" t="s">
        <v>29</v>
      </c>
      <c r="N78" t="s">
        <v>25</v>
      </c>
    </row>
    <row r="79" spans="1:14" x14ac:dyDescent="0.3">
      <c r="A79" t="s">
        <v>26</v>
      </c>
      <c r="B79" t="s">
        <v>15</v>
      </c>
      <c r="C79" t="s">
        <v>31</v>
      </c>
      <c r="D79" t="s">
        <v>32</v>
      </c>
      <c r="E79" t="s">
        <v>18</v>
      </c>
      <c r="F79" t="s">
        <v>18</v>
      </c>
      <c r="G79" t="s">
        <v>27</v>
      </c>
      <c r="H79" t="s">
        <v>21</v>
      </c>
      <c r="I79" t="s">
        <v>28</v>
      </c>
      <c r="J79" t="s">
        <v>23</v>
      </c>
      <c r="K79">
        <v>0</v>
      </c>
      <c r="L79" t="s">
        <v>18</v>
      </c>
      <c r="M79" t="s">
        <v>29</v>
      </c>
      <c r="N79" t="s">
        <v>20</v>
      </c>
    </row>
    <row r="80" spans="1:14" x14ac:dyDescent="0.3">
      <c r="A80" t="s">
        <v>26</v>
      </c>
      <c r="B80" s="32">
        <v>42309</v>
      </c>
      <c r="C80" t="s">
        <v>33</v>
      </c>
      <c r="D80" t="s">
        <v>17</v>
      </c>
      <c r="E80" t="s">
        <v>18</v>
      </c>
      <c r="F80" t="s">
        <v>19</v>
      </c>
      <c r="G80" t="s">
        <v>20</v>
      </c>
      <c r="H80" t="s">
        <v>21</v>
      </c>
      <c r="I80" t="s">
        <v>28</v>
      </c>
      <c r="J80" t="s">
        <v>23</v>
      </c>
      <c r="K80" s="31">
        <v>45446</v>
      </c>
      <c r="L80" t="s">
        <v>18</v>
      </c>
      <c r="M80" t="s">
        <v>29</v>
      </c>
      <c r="N80" t="s">
        <v>25</v>
      </c>
    </row>
    <row r="81" spans="1:14" x14ac:dyDescent="0.3">
      <c r="A81" t="s">
        <v>14</v>
      </c>
      <c r="B81" s="32">
        <v>42309</v>
      </c>
      <c r="C81" t="s">
        <v>33</v>
      </c>
      <c r="D81" t="s">
        <v>17</v>
      </c>
      <c r="E81" t="s">
        <v>18</v>
      </c>
      <c r="F81" t="s">
        <v>19</v>
      </c>
      <c r="G81" t="s">
        <v>20</v>
      </c>
      <c r="H81" t="s">
        <v>21</v>
      </c>
      <c r="I81" t="s">
        <v>28</v>
      </c>
      <c r="J81" t="s">
        <v>23</v>
      </c>
      <c r="K81" s="31">
        <v>45352</v>
      </c>
      <c r="L81" t="s">
        <v>18</v>
      </c>
      <c r="M81" t="s">
        <v>29</v>
      </c>
      <c r="N81" t="s">
        <v>25</v>
      </c>
    </row>
    <row r="82" spans="1:14" x14ac:dyDescent="0.3">
      <c r="A82" t="s">
        <v>14</v>
      </c>
      <c r="B82" s="32">
        <v>42309</v>
      </c>
      <c r="C82" t="s">
        <v>33</v>
      </c>
      <c r="D82" t="s">
        <v>17</v>
      </c>
      <c r="E82" t="s">
        <v>18</v>
      </c>
      <c r="F82" t="s">
        <v>19</v>
      </c>
      <c r="G82" t="s">
        <v>20</v>
      </c>
      <c r="H82" t="s">
        <v>34</v>
      </c>
      <c r="I82" t="s">
        <v>28</v>
      </c>
      <c r="J82" t="s">
        <v>35</v>
      </c>
      <c r="K82" s="31">
        <v>45352</v>
      </c>
      <c r="L82" t="s">
        <v>18</v>
      </c>
      <c r="M82" t="s">
        <v>29</v>
      </c>
      <c r="N82" t="s">
        <v>20</v>
      </c>
    </row>
    <row r="83" spans="1:14" x14ac:dyDescent="0.3">
      <c r="A83" t="s">
        <v>26</v>
      </c>
      <c r="B83" s="32">
        <v>42309</v>
      </c>
      <c r="C83" t="s">
        <v>33</v>
      </c>
      <c r="D83" t="s">
        <v>17</v>
      </c>
      <c r="E83" t="s">
        <v>18</v>
      </c>
      <c r="F83" t="s">
        <v>19</v>
      </c>
      <c r="G83" t="s">
        <v>20</v>
      </c>
      <c r="H83" t="s">
        <v>21</v>
      </c>
      <c r="I83" t="s">
        <v>28</v>
      </c>
      <c r="J83" t="s">
        <v>23</v>
      </c>
      <c r="K83" s="31">
        <v>45446</v>
      </c>
      <c r="L83" t="s">
        <v>18</v>
      </c>
      <c r="M83" t="s">
        <v>29</v>
      </c>
      <c r="N83" t="s">
        <v>25</v>
      </c>
    </row>
    <row r="84" spans="1:14" x14ac:dyDescent="0.3">
      <c r="A84" t="s">
        <v>14</v>
      </c>
      <c r="B84" t="s">
        <v>15</v>
      </c>
      <c r="C84" t="s">
        <v>16</v>
      </c>
      <c r="D84" t="s">
        <v>17</v>
      </c>
      <c r="E84" t="s">
        <v>19</v>
      </c>
      <c r="F84" t="s">
        <v>19</v>
      </c>
      <c r="G84" t="s">
        <v>20</v>
      </c>
      <c r="H84" t="s">
        <v>21</v>
      </c>
      <c r="I84" t="s">
        <v>22</v>
      </c>
      <c r="J84" t="s">
        <v>23</v>
      </c>
      <c r="K84" s="31">
        <v>45352</v>
      </c>
      <c r="L84" t="s">
        <v>18</v>
      </c>
      <c r="M84" t="s">
        <v>37</v>
      </c>
      <c r="N84" t="s">
        <v>25</v>
      </c>
    </row>
    <row r="85" spans="1:14" x14ac:dyDescent="0.3">
      <c r="A85" t="s">
        <v>26</v>
      </c>
      <c r="B85" s="32">
        <v>42309</v>
      </c>
      <c r="C85" t="s">
        <v>33</v>
      </c>
      <c r="D85" t="s">
        <v>32</v>
      </c>
      <c r="E85" t="s">
        <v>18</v>
      </c>
      <c r="F85" t="s">
        <v>18</v>
      </c>
      <c r="G85" t="s">
        <v>20</v>
      </c>
      <c r="H85" t="s">
        <v>21</v>
      </c>
      <c r="I85" t="s">
        <v>28</v>
      </c>
      <c r="J85" t="s">
        <v>35</v>
      </c>
      <c r="K85">
        <v>0</v>
      </c>
      <c r="L85" t="s">
        <v>18</v>
      </c>
      <c r="M85" t="s">
        <v>29</v>
      </c>
      <c r="N85" t="s">
        <v>20</v>
      </c>
    </row>
    <row r="86" spans="1:14" x14ac:dyDescent="0.3">
      <c r="A86" t="s">
        <v>26</v>
      </c>
      <c r="B86" s="31">
        <v>45413</v>
      </c>
      <c r="C86" t="s">
        <v>33</v>
      </c>
      <c r="D86" t="s">
        <v>17</v>
      </c>
      <c r="E86" t="s">
        <v>18</v>
      </c>
      <c r="F86" t="s">
        <v>19</v>
      </c>
      <c r="G86" t="s">
        <v>20</v>
      </c>
      <c r="H86" t="s">
        <v>34</v>
      </c>
      <c r="I86" t="s">
        <v>28</v>
      </c>
      <c r="J86" t="s">
        <v>23</v>
      </c>
      <c r="K86" s="31">
        <v>45352</v>
      </c>
      <c r="L86" t="s">
        <v>18</v>
      </c>
      <c r="M86" t="s">
        <v>29</v>
      </c>
      <c r="N86" t="s">
        <v>25</v>
      </c>
    </row>
    <row r="87" spans="1:14" x14ac:dyDescent="0.3">
      <c r="A87" t="s">
        <v>14</v>
      </c>
      <c r="B87" s="32">
        <v>42309</v>
      </c>
      <c r="C87" t="s">
        <v>33</v>
      </c>
      <c r="D87" t="s">
        <v>17</v>
      </c>
      <c r="E87" t="s">
        <v>18</v>
      </c>
      <c r="F87" t="s">
        <v>19</v>
      </c>
      <c r="G87" t="s">
        <v>20</v>
      </c>
      <c r="H87" t="s">
        <v>21</v>
      </c>
      <c r="I87" t="s">
        <v>28</v>
      </c>
      <c r="J87" t="s">
        <v>35</v>
      </c>
      <c r="K87" s="31">
        <v>45352</v>
      </c>
      <c r="L87" t="s">
        <v>18</v>
      </c>
      <c r="M87" t="s">
        <v>29</v>
      </c>
      <c r="N87" t="s">
        <v>25</v>
      </c>
    </row>
    <row r="88" spans="1:14" x14ac:dyDescent="0.3">
      <c r="A88" t="s">
        <v>14</v>
      </c>
      <c r="B88" s="32">
        <v>42309</v>
      </c>
      <c r="C88" t="s">
        <v>33</v>
      </c>
      <c r="D88" t="s">
        <v>17</v>
      </c>
      <c r="E88" t="s">
        <v>18</v>
      </c>
      <c r="F88" t="s">
        <v>19</v>
      </c>
      <c r="G88" t="s">
        <v>20</v>
      </c>
      <c r="H88" t="s">
        <v>21</v>
      </c>
      <c r="I88" t="s">
        <v>28</v>
      </c>
      <c r="J88" t="s">
        <v>23</v>
      </c>
      <c r="K88" s="31">
        <v>45352</v>
      </c>
      <c r="L88" t="s">
        <v>18</v>
      </c>
      <c r="M88" t="s">
        <v>29</v>
      </c>
      <c r="N88" t="s">
        <v>27</v>
      </c>
    </row>
    <row r="89" spans="1:14" x14ac:dyDescent="0.3">
      <c r="A89" t="s">
        <v>26</v>
      </c>
      <c r="B89" t="s">
        <v>15</v>
      </c>
      <c r="C89" t="s">
        <v>16</v>
      </c>
      <c r="D89" t="s">
        <v>17</v>
      </c>
      <c r="E89" t="s">
        <v>19</v>
      </c>
      <c r="F89" t="s">
        <v>19</v>
      </c>
      <c r="G89" t="s">
        <v>20</v>
      </c>
      <c r="H89" t="s">
        <v>21</v>
      </c>
      <c r="I89" t="s">
        <v>22</v>
      </c>
      <c r="J89" t="s">
        <v>23</v>
      </c>
      <c r="K89" s="31">
        <v>45352</v>
      </c>
      <c r="L89" t="s">
        <v>19</v>
      </c>
      <c r="M89" t="s">
        <v>29</v>
      </c>
      <c r="N89" t="s">
        <v>25</v>
      </c>
    </row>
    <row r="90" spans="1:14" x14ac:dyDescent="0.3">
      <c r="A90" t="s">
        <v>14</v>
      </c>
      <c r="B90" s="32">
        <v>42309</v>
      </c>
      <c r="C90" t="s">
        <v>33</v>
      </c>
      <c r="D90" t="s">
        <v>17</v>
      </c>
      <c r="E90" t="s">
        <v>18</v>
      </c>
      <c r="F90" t="s">
        <v>19</v>
      </c>
      <c r="G90" t="s">
        <v>27</v>
      </c>
      <c r="H90" t="s">
        <v>21</v>
      </c>
      <c r="I90" t="s">
        <v>22</v>
      </c>
      <c r="J90" t="s">
        <v>23</v>
      </c>
      <c r="K90" s="31">
        <v>45352</v>
      </c>
      <c r="L90" t="s">
        <v>18</v>
      </c>
      <c r="M90" t="s">
        <v>29</v>
      </c>
      <c r="N90" t="s">
        <v>25</v>
      </c>
    </row>
    <row r="91" spans="1:14" x14ac:dyDescent="0.3">
      <c r="A91" t="s">
        <v>14</v>
      </c>
      <c r="B91" t="s">
        <v>36</v>
      </c>
      <c r="C91" t="s">
        <v>16</v>
      </c>
      <c r="D91" t="s">
        <v>32</v>
      </c>
      <c r="E91" t="s">
        <v>18</v>
      </c>
      <c r="F91" t="s">
        <v>18</v>
      </c>
      <c r="G91" t="s">
        <v>20</v>
      </c>
      <c r="H91" t="s">
        <v>34</v>
      </c>
      <c r="I91" t="s">
        <v>28</v>
      </c>
      <c r="J91" t="s">
        <v>23</v>
      </c>
      <c r="K91">
        <v>0</v>
      </c>
      <c r="L91" t="s">
        <v>18</v>
      </c>
      <c r="M91" t="s">
        <v>29</v>
      </c>
      <c r="N91" t="s">
        <v>20</v>
      </c>
    </row>
    <row r="92" spans="1:14" x14ac:dyDescent="0.3">
      <c r="A92" t="s">
        <v>14</v>
      </c>
      <c r="B92" t="s">
        <v>15</v>
      </c>
      <c r="C92" t="s">
        <v>16</v>
      </c>
      <c r="D92" t="s">
        <v>17</v>
      </c>
      <c r="E92" t="s">
        <v>18</v>
      </c>
      <c r="F92" t="s">
        <v>18</v>
      </c>
      <c r="G92" t="s">
        <v>20</v>
      </c>
      <c r="H92" t="s">
        <v>21</v>
      </c>
      <c r="I92" t="s">
        <v>28</v>
      </c>
      <c r="J92" t="s">
        <v>23</v>
      </c>
      <c r="K92" s="31">
        <v>45352</v>
      </c>
      <c r="L92" t="s">
        <v>18</v>
      </c>
      <c r="M92" t="s">
        <v>29</v>
      </c>
      <c r="N92" t="s">
        <v>25</v>
      </c>
    </row>
    <row r="93" spans="1:14" x14ac:dyDescent="0.3">
      <c r="A93" t="s">
        <v>14</v>
      </c>
      <c r="B93" t="s">
        <v>15</v>
      </c>
      <c r="C93" t="s">
        <v>16</v>
      </c>
      <c r="D93" t="s">
        <v>17</v>
      </c>
      <c r="E93" t="s">
        <v>19</v>
      </c>
      <c r="F93" t="s">
        <v>19</v>
      </c>
      <c r="G93" t="s">
        <v>20</v>
      </c>
      <c r="H93" t="s">
        <v>21</v>
      </c>
      <c r="I93" t="s">
        <v>22</v>
      </c>
      <c r="J93" t="s">
        <v>23</v>
      </c>
      <c r="K93" s="31">
        <v>45446</v>
      </c>
      <c r="L93" t="s">
        <v>19</v>
      </c>
      <c r="M93" t="s">
        <v>37</v>
      </c>
      <c r="N93" t="s">
        <v>25</v>
      </c>
    </row>
    <row r="94" spans="1:14" x14ac:dyDescent="0.3">
      <c r="A94" t="s">
        <v>14</v>
      </c>
      <c r="B94" t="s">
        <v>15</v>
      </c>
      <c r="C94" t="s">
        <v>16</v>
      </c>
      <c r="D94" t="s">
        <v>17</v>
      </c>
      <c r="E94" t="s">
        <v>19</v>
      </c>
      <c r="F94" t="s">
        <v>19</v>
      </c>
      <c r="G94" t="s">
        <v>20</v>
      </c>
      <c r="H94" t="s">
        <v>21</v>
      </c>
      <c r="I94" t="s">
        <v>22</v>
      </c>
      <c r="J94" t="s">
        <v>35</v>
      </c>
      <c r="K94" s="31">
        <v>45446</v>
      </c>
      <c r="L94" t="s">
        <v>19</v>
      </c>
      <c r="M94" t="s">
        <v>37</v>
      </c>
      <c r="N94" t="s">
        <v>25</v>
      </c>
    </row>
    <row r="95" spans="1:14" x14ac:dyDescent="0.3">
      <c r="A95" t="s">
        <v>14</v>
      </c>
      <c r="B95" t="s">
        <v>15</v>
      </c>
      <c r="C95" t="s">
        <v>16</v>
      </c>
      <c r="D95" t="s">
        <v>17</v>
      </c>
      <c r="E95" t="s">
        <v>19</v>
      </c>
      <c r="F95" t="s">
        <v>19</v>
      </c>
      <c r="G95" t="s">
        <v>27</v>
      </c>
      <c r="H95" t="s">
        <v>34</v>
      </c>
      <c r="I95" t="s">
        <v>28</v>
      </c>
      <c r="J95" t="s">
        <v>35</v>
      </c>
      <c r="K95" s="31">
        <v>45352</v>
      </c>
      <c r="L95" t="s">
        <v>19</v>
      </c>
      <c r="M95" t="s">
        <v>29</v>
      </c>
      <c r="N95" t="s">
        <v>20</v>
      </c>
    </row>
    <row r="96" spans="1:14" x14ac:dyDescent="0.3">
      <c r="A96" t="s">
        <v>26</v>
      </c>
      <c r="B96" s="31">
        <v>45413</v>
      </c>
      <c r="C96" t="s">
        <v>33</v>
      </c>
      <c r="D96" t="s">
        <v>17</v>
      </c>
      <c r="E96" t="s">
        <v>18</v>
      </c>
      <c r="F96" t="s">
        <v>19</v>
      </c>
      <c r="G96" t="s">
        <v>20</v>
      </c>
      <c r="H96" t="s">
        <v>34</v>
      </c>
      <c r="I96" t="s">
        <v>28</v>
      </c>
      <c r="J96" t="s">
        <v>23</v>
      </c>
      <c r="K96" s="31">
        <v>45352</v>
      </c>
      <c r="L96" t="s">
        <v>18</v>
      </c>
      <c r="M96" t="s">
        <v>29</v>
      </c>
      <c r="N96" t="s">
        <v>25</v>
      </c>
    </row>
    <row r="97" spans="1:14" x14ac:dyDescent="0.3">
      <c r="A97" t="s">
        <v>26</v>
      </c>
      <c r="B97" t="s">
        <v>30</v>
      </c>
      <c r="C97" t="s">
        <v>16</v>
      </c>
      <c r="D97" t="s">
        <v>17</v>
      </c>
      <c r="E97" t="s">
        <v>19</v>
      </c>
      <c r="F97" t="s">
        <v>19</v>
      </c>
      <c r="G97" t="s">
        <v>20</v>
      </c>
      <c r="H97" t="s">
        <v>21</v>
      </c>
      <c r="I97" t="s">
        <v>22</v>
      </c>
      <c r="J97" t="s">
        <v>23</v>
      </c>
      <c r="K97" s="31">
        <v>45352</v>
      </c>
      <c r="L97" t="s">
        <v>18</v>
      </c>
      <c r="M97" t="s">
        <v>37</v>
      </c>
      <c r="N97" t="s">
        <v>25</v>
      </c>
    </row>
    <row r="98" spans="1:14" x14ac:dyDescent="0.3">
      <c r="A98" t="s">
        <v>14</v>
      </c>
      <c r="B98" s="32">
        <v>42309</v>
      </c>
      <c r="C98" t="s">
        <v>33</v>
      </c>
      <c r="D98" t="s">
        <v>17</v>
      </c>
      <c r="E98" t="s">
        <v>18</v>
      </c>
      <c r="F98" t="s">
        <v>19</v>
      </c>
      <c r="G98" t="s">
        <v>20</v>
      </c>
      <c r="H98" t="s">
        <v>21</v>
      </c>
      <c r="I98" t="s">
        <v>28</v>
      </c>
      <c r="J98" t="s">
        <v>23</v>
      </c>
      <c r="K98" s="31">
        <v>45352</v>
      </c>
      <c r="L98" t="s">
        <v>18</v>
      </c>
      <c r="M98" t="s">
        <v>29</v>
      </c>
      <c r="N98" t="s">
        <v>25</v>
      </c>
    </row>
    <row r="99" spans="1:14" x14ac:dyDescent="0.3">
      <c r="A99" t="s">
        <v>26</v>
      </c>
      <c r="B99" s="32">
        <v>42309</v>
      </c>
      <c r="C99" t="s">
        <v>33</v>
      </c>
      <c r="D99" t="s">
        <v>32</v>
      </c>
      <c r="E99" t="s">
        <v>18</v>
      </c>
      <c r="F99" t="s">
        <v>18</v>
      </c>
      <c r="G99" t="s">
        <v>27</v>
      </c>
      <c r="H99" t="s">
        <v>34</v>
      </c>
      <c r="I99" t="s">
        <v>28</v>
      </c>
      <c r="J99" t="s">
        <v>39</v>
      </c>
      <c r="K99" s="31">
        <v>45352</v>
      </c>
      <c r="L99" t="s">
        <v>18</v>
      </c>
      <c r="M99" t="s">
        <v>29</v>
      </c>
      <c r="N99" t="s">
        <v>20</v>
      </c>
    </row>
    <row r="100" spans="1:14" x14ac:dyDescent="0.3">
      <c r="A100" t="s">
        <v>14</v>
      </c>
      <c r="B100" t="s">
        <v>15</v>
      </c>
      <c r="C100" t="s">
        <v>16</v>
      </c>
      <c r="D100" t="s">
        <v>17</v>
      </c>
      <c r="E100" t="s">
        <v>19</v>
      </c>
      <c r="F100" t="s">
        <v>19</v>
      </c>
      <c r="G100" t="s">
        <v>20</v>
      </c>
      <c r="H100" t="s">
        <v>21</v>
      </c>
      <c r="I100" t="s">
        <v>22</v>
      </c>
      <c r="J100" t="s">
        <v>23</v>
      </c>
      <c r="K100" s="31">
        <v>45352</v>
      </c>
      <c r="L100" t="s">
        <v>19</v>
      </c>
      <c r="M100" t="s">
        <v>29</v>
      </c>
      <c r="N100" t="s">
        <v>25</v>
      </c>
    </row>
    <row r="101" spans="1:14" x14ac:dyDescent="0.3">
      <c r="A101" t="s">
        <v>14</v>
      </c>
      <c r="B101" t="s">
        <v>30</v>
      </c>
      <c r="C101" t="s">
        <v>31</v>
      </c>
      <c r="D101" t="s">
        <v>32</v>
      </c>
      <c r="E101" t="s">
        <v>18</v>
      </c>
      <c r="F101" t="s">
        <v>19</v>
      </c>
      <c r="G101" t="s">
        <v>20</v>
      </c>
      <c r="H101" t="s">
        <v>21</v>
      </c>
      <c r="I101" t="s">
        <v>22</v>
      </c>
      <c r="J101" t="s">
        <v>23</v>
      </c>
      <c r="K101" s="31">
        <v>45352</v>
      </c>
      <c r="L101" t="s">
        <v>18</v>
      </c>
      <c r="M101" t="s">
        <v>29</v>
      </c>
      <c r="N101" t="s">
        <v>20</v>
      </c>
    </row>
    <row r="102" spans="1:14" x14ac:dyDescent="0.3">
      <c r="A102" t="s">
        <v>14</v>
      </c>
      <c r="B102" s="32">
        <v>42309</v>
      </c>
      <c r="C102" t="s">
        <v>33</v>
      </c>
      <c r="D102" t="s">
        <v>17</v>
      </c>
      <c r="E102" t="s">
        <v>18</v>
      </c>
      <c r="F102" t="s">
        <v>19</v>
      </c>
      <c r="G102" t="s">
        <v>20</v>
      </c>
      <c r="H102" t="s">
        <v>21</v>
      </c>
      <c r="I102" t="s">
        <v>22</v>
      </c>
      <c r="J102" t="s">
        <v>23</v>
      </c>
      <c r="K102">
        <v>0</v>
      </c>
      <c r="L102" t="s">
        <v>18</v>
      </c>
      <c r="M102" t="s">
        <v>29</v>
      </c>
      <c r="N102" t="s">
        <v>20</v>
      </c>
    </row>
    <row r="103" spans="1:14" x14ac:dyDescent="0.3">
      <c r="A103" t="s">
        <v>26</v>
      </c>
      <c r="B103" s="32">
        <v>42309</v>
      </c>
      <c r="C103" t="s">
        <v>33</v>
      </c>
      <c r="D103" t="s">
        <v>17</v>
      </c>
      <c r="E103" t="s">
        <v>18</v>
      </c>
      <c r="F103" t="s">
        <v>19</v>
      </c>
      <c r="G103" t="s">
        <v>20</v>
      </c>
      <c r="H103" t="s">
        <v>21</v>
      </c>
      <c r="I103" t="s">
        <v>22</v>
      </c>
      <c r="J103" t="s">
        <v>23</v>
      </c>
      <c r="K103" s="31">
        <v>45352</v>
      </c>
      <c r="L103" t="s">
        <v>18</v>
      </c>
      <c r="M103" t="s">
        <v>37</v>
      </c>
      <c r="N103" t="s">
        <v>25</v>
      </c>
    </row>
    <row r="104" spans="1:14" x14ac:dyDescent="0.3">
      <c r="A104" t="s">
        <v>26</v>
      </c>
      <c r="B104" t="s">
        <v>30</v>
      </c>
      <c r="C104" t="s">
        <v>31</v>
      </c>
      <c r="D104" t="s">
        <v>17</v>
      </c>
      <c r="E104" t="s">
        <v>18</v>
      </c>
      <c r="F104" t="s">
        <v>18</v>
      </c>
      <c r="G104" t="s">
        <v>27</v>
      </c>
      <c r="H104" t="s">
        <v>21</v>
      </c>
      <c r="I104" t="s">
        <v>28</v>
      </c>
      <c r="J104" t="s">
        <v>35</v>
      </c>
      <c r="K104">
        <v>0</v>
      </c>
      <c r="L104" t="s">
        <v>18</v>
      </c>
      <c r="M104" t="s">
        <v>29</v>
      </c>
      <c r="N104" t="s">
        <v>20</v>
      </c>
    </row>
    <row r="105" spans="1:14" x14ac:dyDescent="0.3">
      <c r="A105" t="s">
        <v>14</v>
      </c>
      <c r="B105" s="32">
        <v>42309</v>
      </c>
      <c r="C105" t="s">
        <v>33</v>
      </c>
      <c r="D105" t="s">
        <v>17</v>
      </c>
      <c r="E105" t="s">
        <v>19</v>
      </c>
      <c r="F105" t="s">
        <v>19</v>
      </c>
      <c r="G105" t="s">
        <v>20</v>
      </c>
      <c r="H105" t="s">
        <v>21</v>
      </c>
      <c r="I105" t="s">
        <v>28</v>
      </c>
      <c r="J105" t="s">
        <v>23</v>
      </c>
      <c r="K105" s="31">
        <v>45352</v>
      </c>
      <c r="L105" t="s">
        <v>18</v>
      </c>
      <c r="M105" t="s">
        <v>29</v>
      </c>
      <c r="N105" t="s">
        <v>25</v>
      </c>
    </row>
    <row r="106" spans="1:14" x14ac:dyDescent="0.3">
      <c r="A106" t="s">
        <v>26</v>
      </c>
      <c r="B106" s="31">
        <v>45413</v>
      </c>
      <c r="C106" t="s">
        <v>33</v>
      </c>
      <c r="D106" t="s">
        <v>17</v>
      </c>
      <c r="E106" t="s">
        <v>18</v>
      </c>
      <c r="F106" t="s">
        <v>19</v>
      </c>
      <c r="G106" t="s">
        <v>20</v>
      </c>
      <c r="H106" t="s">
        <v>34</v>
      </c>
      <c r="I106" t="s">
        <v>22</v>
      </c>
      <c r="J106" t="s">
        <v>23</v>
      </c>
      <c r="K106" s="31">
        <v>45352</v>
      </c>
      <c r="L106" t="s">
        <v>18</v>
      </c>
      <c r="M106" t="s">
        <v>29</v>
      </c>
      <c r="N106" t="s">
        <v>25</v>
      </c>
    </row>
    <row r="107" spans="1:14" x14ac:dyDescent="0.3">
      <c r="A107" t="s">
        <v>14</v>
      </c>
      <c r="B107" s="32">
        <v>42309</v>
      </c>
      <c r="C107" t="s">
        <v>33</v>
      </c>
      <c r="D107" t="s">
        <v>32</v>
      </c>
      <c r="E107" t="s">
        <v>18</v>
      </c>
      <c r="F107" t="s">
        <v>19</v>
      </c>
      <c r="G107" t="s">
        <v>20</v>
      </c>
      <c r="H107" t="s">
        <v>21</v>
      </c>
      <c r="I107" t="s">
        <v>22</v>
      </c>
      <c r="J107" t="s">
        <v>23</v>
      </c>
      <c r="K107" s="31">
        <v>45352</v>
      </c>
      <c r="L107" t="s">
        <v>18</v>
      </c>
      <c r="M107" t="s">
        <v>37</v>
      </c>
      <c r="N107" t="s">
        <v>25</v>
      </c>
    </row>
    <row r="108" spans="1:14" x14ac:dyDescent="0.3">
      <c r="A108" t="s">
        <v>26</v>
      </c>
      <c r="B108" s="32">
        <v>42309</v>
      </c>
      <c r="C108" t="s">
        <v>33</v>
      </c>
      <c r="D108" t="s">
        <v>17</v>
      </c>
      <c r="E108" t="s">
        <v>18</v>
      </c>
      <c r="F108" t="s">
        <v>19</v>
      </c>
      <c r="G108" t="s">
        <v>20</v>
      </c>
      <c r="H108" t="s">
        <v>21</v>
      </c>
      <c r="I108" t="s">
        <v>28</v>
      </c>
      <c r="J108" t="s">
        <v>35</v>
      </c>
      <c r="K108" s="31">
        <v>45352</v>
      </c>
      <c r="L108" t="s">
        <v>18</v>
      </c>
      <c r="M108" t="s">
        <v>29</v>
      </c>
      <c r="N108" t="s">
        <v>25</v>
      </c>
    </row>
    <row r="109" spans="1:14" x14ac:dyDescent="0.3">
      <c r="A109" t="s">
        <v>26</v>
      </c>
      <c r="B109" s="32">
        <v>42309</v>
      </c>
      <c r="C109" t="s">
        <v>33</v>
      </c>
      <c r="D109" t="s">
        <v>17</v>
      </c>
      <c r="E109" t="s">
        <v>18</v>
      </c>
      <c r="F109" t="s">
        <v>19</v>
      </c>
      <c r="G109" t="s">
        <v>20</v>
      </c>
      <c r="H109" t="s">
        <v>21</v>
      </c>
      <c r="I109" t="s">
        <v>22</v>
      </c>
      <c r="J109" t="s">
        <v>23</v>
      </c>
      <c r="K109" s="31">
        <v>45352</v>
      </c>
      <c r="L109" t="s">
        <v>18</v>
      </c>
      <c r="M109" t="s">
        <v>37</v>
      </c>
      <c r="N109" t="s">
        <v>25</v>
      </c>
    </row>
    <row r="110" spans="1:14" x14ac:dyDescent="0.3">
      <c r="A110" t="s">
        <v>14</v>
      </c>
      <c r="B110" t="s">
        <v>15</v>
      </c>
      <c r="C110" t="s">
        <v>16</v>
      </c>
      <c r="D110" t="s">
        <v>17</v>
      </c>
      <c r="E110" t="s">
        <v>18</v>
      </c>
      <c r="F110" t="s">
        <v>19</v>
      </c>
      <c r="G110" t="s">
        <v>20</v>
      </c>
      <c r="H110" t="s">
        <v>21</v>
      </c>
      <c r="I110" t="s">
        <v>22</v>
      </c>
      <c r="J110" t="s">
        <v>23</v>
      </c>
      <c r="K110" s="31">
        <v>45446</v>
      </c>
      <c r="L110" t="s">
        <v>18</v>
      </c>
      <c r="M110" t="s">
        <v>24</v>
      </c>
      <c r="N110" t="s">
        <v>25</v>
      </c>
    </row>
    <row r="111" spans="1:14" x14ac:dyDescent="0.3">
      <c r="A111" t="s">
        <v>26</v>
      </c>
      <c r="B111" t="s">
        <v>15</v>
      </c>
      <c r="C111" t="s">
        <v>16</v>
      </c>
      <c r="D111" t="s">
        <v>17</v>
      </c>
      <c r="E111" t="s">
        <v>18</v>
      </c>
      <c r="F111" t="s">
        <v>19</v>
      </c>
      <c r="G111" t="s">
        <v>20</v>
      </c>
      <c r="H111" t="s">
        <v>21</v>
      </c>
      <c r="I111" t="s">
        <v>22</v>
      </c>
      <c r="J111" t="s">
        <v>35</v>
      </c>
      <c r="K111" s="31">
        <v>45352</v>
      </c>
      <c r="L111" t="s">
        <v>19</v>
      </c>
      <c r="M111" t="s">
        <v>29</v>
      </c>
      <c r="N111" t="s">
        <v>27</v>
      </c>
    </row>
    <row r="112" spans="1:14" x14ac:dyDescent="0.3">
      <c r="A112" t="s">
        <v>14</v>
      </c>
      <c r="B112" s="31">
        <v>45571</v>
      </c>
      <c r="C112" t="s">
        <v>33</v>
      </c>
      <c r="D112" t="s">
        <v>32</v>
      </c>
      <c r="E112" t="s">
        <v>18</v>
      </c>
      <c r="F112" t="s">
        <v>19</v>
      </c>
      <c r="G112" t="s">
        <v>20</v>
      </c>
      <c r="H112" t="s">
        <v>21</v>
      </c>
      <c r="I112" t="s">
        <v>28</v>
      </c>
      <c r="J112" t="s">
        <v>23</v>
      </c>
      <c r="K112">
        <v>0</v>
      </c>
      <c r="L112" t="s">
        <v>18</v>
      </c>
      <c r="M112" t="s">
        <v>29</v>
      </c>
      <c r="N112" t="s">
        <v>20</v>
      </c>
    </row>
    <row r="113" spans="1:14" x14ac:dyDescent="0.3">
      <c r="A113" t="s">
        <v>26</v>
      </c>
      <c r="B113" t="s">
        <v>30</v>
      </c>
      <c r="C113" t="s">
        <v>31</v>
      </c>
      <c r="D113" t="s">
        <v>17</v>
      </c>
      <c r="E113" t="s">
        <v>18</v>
      </c>
      <c r="F113" t="s">
        <v>19</v>
      </c>
      <c r="G113" t="s">
        <v>20</v>
      </c>
      <c r="H113" t="s">
        <v>21</v>
      </c>
      <c r="I113" t="s">
        <v>22</v>
      </c>
      <c r="J113" t="s">
        <v>23</v>
      </c>
      <c r="K113" s="31">
        <v>45352</v>
      </c>
      <c r="L113" t="s">
        <v>18</v>
      </c>
      <c r="M113" t="s">
        <v>29</v>
      </c>
      <c r="N113" t="s">
        <v>20</v>
      </c>
    </row>
    <row r="114" spans="1:14" x14ac:dyDescent="0.3">
      <c r="A114" t="s">
        <v>14</v>
      </c>
      <c r="B114" s="32">
        <v>42309</v>
      </c>
      <c r="C114" t="s">
        <v>33</v>
      </c>
      <c r="D114" t="s">
        <v>32</v>
      </c>
      <c r="E114" t="s">
        <v>18</v>
      </c>
      <c r="F114" t="s">
        <v>18</v>
      </c>
      <c r="G114" t="s">
        <v>20</v>
      </c>
      <c r="H114" t="s">
        <v>21</v>
      </c>
      <c r="I114" t="s">
        <v>28</v>
      </c>
      <c r="J114" t="s">
        <v>35</v>
      </c>
      <c r="K114">
        <v>0</v>
      </c>
      <c r="L114" t="s">
        <v>18</v>
      </c>
      <c r="M114" t="s">
        <v>29</v>
      </c>
      <c r="N114" t="s">
        <v>20</v>
      </c>
    </row>
    <row r="115" spans="1:14" x14ac:dyDescent="0.3">
      <c r="A115" t="s">
        <v>14</v>
      </c>
      <c r="B115" t="s">
        <v>15</v>
      </c>
      <c r="C115" t="s">
        <v>16</v>
      </c>
      <c r="D115" t="s">
        <v>17</v>
      </c>
      <c r="E115" t="s">
        <v>19</v>
      </c>
      <c r="F115" t="s">
        <v>19</v>
      </c>
      <c r="G115" t="s">
        <v>27</v>
      </c>
      <c r="H115" t="s">
        <v>34</v>
      </c>
      <c r="I115" t="s">
        <v>28</v>
      </c>
      <c r="J115" t="s">
        <v>35</v>
      </c>
      <c r="K115" s="31">
        <v>45352</v>
      </c>
      <c r="L115" t="s">
        <v>19</v>
      </c>
      <c r="M115" t="s">
        <v>29</v>
      </c>
      <c r="N115" t="s">
        <v>25</v>
      </c>
    </row>
    <row r="116" spans="1:14" x14ac:dyDescent="0.3">
      <c r="A116" t="s">
        <v>26</v>
      </c>
      <c r="B116" t="s">
        <v>30</v>
      </c>
      <c r="C116" t="s">
        <v>31</v>
      </c>
      <c r="D116" t="s">
        <v>17</v>
      </c>
      <c r="E116" t="s">
        <v>18</v>
      </c>
      <c r="F116" t="s">
        <v>19</v>
      </c>
      <c r="G116" t="s">
        <v>20</v>
      </c>
      <c r="H116" t="s">
        <v>21</v>
      </c>
      <c r="I116" t="s">
        <v>22</v>
      </c>
      <c r="J116" t="s">
        <v>23</v>
      </c>
      <c r="K116" s="31">
        <v>45446</v>
      </c>
      <c r="L116" t="s">
        <v>18</v>
      </c>
      <c r="M116" t="s">
        <v>29</v>
      </c>
      <c r="N116" t="s">
        <v>25</v>
      </c>
    </row>
    <row r="117" spans="1:14" x14ac:dyDescent="0.3">
      <c r="A117" t="s">
        <v>14</v>
      </c>
      <c r="B117" t="s">
        <v>15</v>
      </c>
      <c r="C117" t="s">
        <v>16</v>
      </c>
      <c r="D117" t="s">
        <v>17</v>
      </c>
      <c r="E117" t="s">
        <v>18</v>
      </c>
      <c r="F117" t="s">
        <v>19</v>
      </c>
      <c r="G117" t="s">
        <v>20</v>
      </c>
      <c r="H117" t="s">
        <v>21</v>
      </c>
      <c r="I117" t="s">
        <v>22</v>
      </c>
      <c r="J117" t="s">
        <v>23</v>
      </c>
      <c r="K117" s="31">
        <v>45446</v>
      </c>
      <c r="L117" t="s">
        <v>19</v>
      </c>
      <c r="M117" t="s">
        <v>37</v>
      </c>
      <c r="N117" t="s">
        <v>25</v>
      </c>
    </row>
    <row r="118" spans="1:14" x14ac:dyDescent="0.3">
      <c r="A118" t="s">
        <v>14</v>
      </c>
      <c r="B118" t="s">
        <v>36</v>
      </c>
      <c r="C118" t="s">
        <v>16</v>
      </c>
      <c r="D118" t="s">
        <v>32</v>
      </c>
      <c r="E118" t="s">
        <v>19</v>
      </c>
      <c r="F118" t="s">
        <v>19</v>
      </c>
      <c r="G118" t="s">
        <v>20</v>
      </c>
      <c r="H118" t="s">
        <v>21</v>
      </c>
      <c r="I118" t="s">
        <v>22</v>
      </c>
      <c r="J118" t="s">
        <v>23</v>
      </c>
      <c r="K118">
        <v>0</v>
      </c>
      <c r="L118" t="s">
        <v>18</v>
      </c>
      <c r="M118" t="s">
        <v>37</v>
      </c>
      <c r="N118" t="s">
        <v>20</v>
      </c>
    </row>
    <row r="119" spans="1:14" x14ac:dyDescent="0.3">
      <c r="A119" t="s">
        <v>14</v>
      </c>
      <c r="B119" t="s">
        <v>15</v>
      </c>
      <c r="C119" t="s">
        <v>16</v>
      </c>
      <c r="D119" t="s">
        <v>17</v>
      </c>
      <c r="E119" t="s">
        <v>19</v>
      </c>
      <c r="F119" t="s">
        <v>19</v>
      </c>
      <c r="G119" t="s">
        <v>27</v>
      </c>
      <c r="H119" t="s">
        <v>21</v>
      </c>
      <c r="I119" t="s">
        <v>22</v>
      </c>
      <c r="J119" t="s">
        <v>23</v>
      </c>
      <c r="K119" s="31">
        <v>45446</v>
      </c>
      <c r="L119" t="s">
        <v>19</v>
      </c>
      <c r="M119" t="s">
        <v>37</v>
      </c>
      <c r="N119" t="s">
        <v>20</v>
      </c>
    </row>
    <row r="120" spans="1:14" x14ac:dyDescent="0.3">
      <c r="A120" t="s">
        <v>14</v>
      </c>
      <c r="B120" t="s">
        <v>30</v>
      </c>
      <c r="C120" t="s">
        <v>31</v>
      </c>
      <c r="D120" t="s">
        <v>32</v>
      </c>
      <c r="E120" t="s">
        <v>18</v>
      </c>
      <c r="F120" t="s">
        <v>18</v>
      </c>
      <c r="G120" t="s">
        <v>27</v>
      </c>
      <c r="H120" t="s">
        <v>34</v>
      </c>
      <c r="I120" t="s">
        <v>28</v>
      </c>
      <c r="J120" t="s">
        <v>35</v>
      </c>
      <c r="K120" s="31">
        <v>45352</v>
      </c>
      <c r="L120" t="s">
        <v>18</v>
      </c>
      <c r="M120" t="s">
        <v>29</v>
      </c>
      <c r="N120" t="s">
        <v>25</v>
      </c>
    </row>
    <row r="121" spans="1:14" x14ac:dyDescent="0.3">
      <c r="A121" t="s">
        <v>26</v>
      </c>
      <c r="B121" t="s">
        <v>15</v>
      </c>
      <c r="C121" t="s">
        <v>16</v>
      </c>
      <c r="D121" t="s">
        <v>17</v>
      </c>
      <c r="E121" t="s">
        <v>19</v>
      </c>
      <c r="F121" t="s">
        <v>18</v>
      </c>
      <c r="G121" t="s">
        <v>20</v>
      </c>
      <c r="H121" t="s">
        <v>21</v>
      </c>
      <c r="I121" t="s">
        <v>28</v>
      </c>
      <c r="J121" t="s">
        <v>35</v>
      </c>
      <c r="K121" s="31">
        <v>45352</v>
      </c>
      <c r="L121" t="s">
        <v>19</v>
      </c>
      <c r="M121" t="s">
        <v>29</v>
      </c>
      <c r="N121" t="s">
        <v>25</v>
      </c>
    </row>
    <row r="122" spans="1:14" x14ac:dyDescent="0.3">
      <c r="A122" t="s">
        <v>26</v>
      </c>
      <c r="B122" t="s">
        <v>30</v>
      </c>
      <c r="C122" t="s">
        <v>31</v>
      </c>
      <c r="D122" t="s">
        <v>17</v>
      </c>
      <c r="E122" t="s">
        <v>18</v>
      </c>
      <c r="F122" t="s">
        <v>19</v>
      </c>
      <c r="G122" t="s">
        <v>27</v>
      </c>
      <c r="H122" t="s">
        <v>21</v>
      </c>
      <c r="I122" t="s">
        <v>22</v>
      </c>
      <c r="J122" t="s">
        <v>23</v>
      </c>
      <c r="K122" s="31">
        <v>45446</v>
      </c>
      <c r="L122" t="s">
        <v>18</v>
      </c>
      <c r="M122" t="s">
        <v>37</v>
      </c>
      <c r="N122" t="s">
        <v>25</v>
      </c>
    </row>
    <row r="123" spans="1:14" x14ac:dyDescent="0.3">
      <c r="A123" t="s">
        <v>26</v>
      </c>
      <c r="B123" t="s">
        <v>30</v>
      </c>
      <c r="C123" t="s">
        <v>33</v>
      </c>
      <c r="D123" t="s">
        <v>17</v>
      </c>
      <c r="E123" t="s">
        <v>18</v>
      </c>
      <c r="F123" t="s">
        <v>19</v>
      </c>
      <c r="G123" t="s">
        <v>20</v>
      </c>
      <c r="H123" t="s">
        <v>21</v>
      </c>
      <c r="I123" t="s">
        <v>22</v>
      </c>
      <c r="J123" t="s">
        <v>23</v>
      </c>
      <c r="K123" s="31">
        <v>45352</v>
      </c>
      <c r="L123" t="s">
        <v>18</v>
      </c>
      <c r="M123" t="s">
        <v>29</v>
      </c>
      <c r="N123" t="s">
        <v>20</v>
      </c>
    </row>
    <row r="124" spans="1:14" x14ac:dyDescent="0.3">
      <c r="A124" t="s">
        <v>14</v>
      </c>
      <c r="B124" s="32">
        <v>42309</v>
      </c>
      <c r="C124" t="s">
        <v>33</v>
      </c>
      <c r="D124" t="s">
        <v>17</v>
      </c>
      <c r="E124" t="s">
        <v>18</v>
      </c>
      <c r="F124" t="s">
        <v>19</v>
      </c>
      <c r="G124" t="s">
        <v>20</v>
      </c>
      <c r="H124" t="s">
        <v>21</v>
      </c>
      <c r="I124" t="s">
        <v>28</v>
      </c>
      <c r="J124" t="s">
        <v>23</v>
      </c>
      <c r="K124" s="31">
        <v>45352</v>
      </c>
      <c r="L124" t="s">
        <v>18</v>
      </c>
      <c r="M124" t="s">
        <v>29</v>
      </c>
      <c r="N124" t="s">
        <v>25</v>
      </c>
    </row>
    <row r="125" spans="1:14" x14ac:dyDescent="0.3">
      <c r="A125" t="s">
        <v>14</v>
      </c>
      <c r="B125" s="32">
        <v>42309</v>
      </c>
      <c r="C125" t="s">
        <v>33</v>
      </c>
      <c r="D125" t="s">
        <v>17</v>
      </c>
      <c r="E125" t="s">
        <v>18</v>
      </c>
      <c r="F125" t="s">
        <v>19</v>
      </c>
      <c r="G125" t="s">
        <v>20</v>
      </c>
      <c r="H125" t="s">
        <v>21</v>
      </c>
      <c r="I125" t="s">
        <v>28</v>
      </c>
      <c r="J125" t="s">
        <v>35</v>
      </c>
      <c r="K125" s="31">
        <v>45352</v>
      </c>
      <c r="L125" t="s">
        <v>18</v>
      </c>
      <c r="M125" t="s">
        <v>29</v>
      </c>
      <c r="N125" t="s">
        <v>25</v>
      </c>
    </row>
    <row r="126" spans="1:14" x14ac:dyDescent="0.3">
      <c r="A126" t="s">
        <v>26</v>
      </c>
      <c r="B126" t="s">
        <v>30</v>
      </c>
      <c r="C126" t="s">
        <v>16</v>
      </c>
      <c r="D126" t="s">
        <v>17</v>
      </c>
      <c r="E126" t="s">
        <v>19</v>
      </c>
      <c r="F126" t="s">
        <v>19</v>
      </c>
      <c r="G126" t="s">
        <v>20</v>
      </c>
      <c r="H126" t="s">
        <v>21</v>
      </c>
      <c r="I126" t="s">
        <v>22</v>
      </c>
      <c r="J126" t="s">
        <v>23</v>
      </c>
      <c r="K126" s="31">
        <v>45352</v>
      </c>
      <c r="L126" t="s">
        <v>19</v>
      </c>
      <c r="M126" t="s">
        <v>37</v>
      </c>
      <c r="N126" t="s">
        <v>25</v>
      </c>
    </row>
    <row r="127" spans="1:14" x14ac:dyDescent="0.3">
      <c r="A127" t="s">
        <v>26</v>
      </c>
      <c r="B127" s="32">
        <v>42309</v>
      </c>
      <c r="C127" t="s">
        <v>33</v>
      </c>
      <c r="D127" t="s">
        <v>17</v>
      </c>
      <c r="E127" t="s">
        <v>18</v>
      </c>
      <c r="F127" t="s">
        <v>19</v>
      </c>
      <c r="G127" t="s">
        <v>20</v>
      </c>
      <c r="H127" t="s">
        <v>34</v>
      </c>
      <c r="I127" t="s">
        <v>28</v>
      </c>
      <c r="J127" t="s">
        <v>35</v>
      </c>
      <c r="K127" s="31">
        <v>45352</v>
      </c>
      <c r="L127" t="s">
        <v>18</v>
      </c>
      <c r="M127" t="s">
        <v>29</v>
      </c>
      <c r="N127" t="s">
        <v>20</v>
      </c>
    </row>
    <row r="128" spans="1:14" x14ac:dyDescent="0.3">
      <c r="A128" t="s">
        <v>26</v>
      </c>
      <c r="B128" t="s">
        <v>15</v>
      </c>
      <c r="C128" t="s">
        <v>16</v>
      </c>
      <c r="D128" t="s">
        <v>32</v>
      </c>
      <c r="E128" t="s">
        <v>18</v>
      </c>
      <c r="F128" t="s">
        <v>19</v>
      </c>
      <c r="G128" t="s">
        <v>20</v>
      </c>
      <c r="H128" t="s">
        <v>21</v>
      </c>
      <c r="I128" t="s">
        <v>28</v>
      </c>
      <c r="J128" t="s">
        <v>23</v>
      </c>
      <c r="K128" s="31">
        <v>45352</v>
      </c>
      <c r="L128" t="s">
        <v>18</v>
      </c>
      <c r="M128" t="s">
        <v>29</v>
      </c>
      <c r="N128" t="s">
        <v>20</v>
      </c>
    </row>
    <row r="129" spans="1:14" x14ac:dyDescent="0.3">
      <c r="A129" t="s">
        <v>14</v>
      </c>
      <c r="B129" t="s">
        <v>30</v>
      </c>
      <c r="C129" t="s">
        <v>31</v>
      </c>
      <c r="D129" t="s">
        <v>32</v>
      </c>
      <c r="E129" t="s">
        <v>18</v>
      </c>
      <c r="F129" t="s">
        <v>19</v>
      </c>
      <c r="G129" t="s">
        <v>20</v>
      </c>
      <c r="H129" t="s">
        <v>21</v>
      </c>
      <c r="I129" t="s">
        <v>22</v>
      </c>
      <c r="J129" t="s">
        <v>23</v>
      </c>
      <c r="K129" s="31">
        <v>45446</v>
      </c>
      <c r="L129" t="s">
        <v>18</v>
      </c>
      <c r="M129" t="s">
        <v>29</v>
      </c>
      <c r="N129" t="s">
        <v>25</v>
      </c>
    </row>
    <row r="130" spans="1:14" x14ac:dyDescent="0.3">
      <c r="A130" t="s">
        <v>26</v>
      </c>
      <c r="B130" s="32">
        <v>42309</v>
      </c>
      <c r="C130" t="s">
        <v>33</v>
      </c>
      <c r="D130" t="s">
        <v>32</v>
      </c>
      <c r="E130" t="s">
        <v>18</v>
      </c>
      <c r="F130" t="s">
        <v>19</v>
      </c>
      <c r="G130" t="s">
        <v>20</v>
      </c>
      <c r="H130" t="s">
        <v>21</v>
      </c>
      <c r="I130" t="s">
        <v>22</v>
      </c>
      <c r="J130" t="s">
        <v>23</v>
      </c>
      <c r="K130" s="31">
        <v>45352</v>
      </c>
      <c r="L130" t="s">
        <v>18</v>
      </c>
      <c r="M130" t="s">
        <v>29</v>
      </c>
      <c r="N130" t="s">
        <v>20</v>
      </c>
    </row>
    <row r="131" spans="1:14" x14ac:dyDescent="0.3">
      <c r="A131" t="s">
        <v>14</v>
      </c>
      <c r="B131" t="s">
        <v>15</v>
      </c>
      <c r="C131" t="s">
        <v>16</v>
      </c>
      <c r="D131" t="s">
        <v>17</v>
      </c>
      <c r="E131" t="s">
        <v>19</v>
      </c>
      <c r="F131" t="s">
        <v>19</v>
      </c>
      <c r="G131" t="s">
        <v>20</v>
      </c>
      <c r="H131" t="s">
        <v>38</v>
      </c>
      <c r="I131" t="s">
        <v>22</v>
      </c>
      <c r="J131" t="s">
        <v>23</v>
      </c>
      <c r="K131" s="31">
        <v>45352</v>
      </c>
      <c r="L131" t="s">
        <v>19</v>
      </c>
      <c r="M131" t="s">
        <v>37</v>
      </c>
      <c r="N131" t="s">
        <v>27</v>
      </c>
    </row>
    <row r="132" spans="1:14" x14ac:dyDescent="0.3">
      <c r="A132" t="s">
        <v>26</v>
      </c>
      <c r="B132" t="s">
        <v>15</v>
      </c>
      <c r="C132" t="s">
        <v>16</v>
      </c>
      <c r="D132" t="s">
        <v>17</v>
      </c>
      <c r="E132" t="s">
        <v>19</v>
      </c>
      <c r="F132" t="s">
        <v>19</v>
      </c>
      <c r="G132" t="s">
        <v>20</v>
      </c>
      <c r="H132" t="s">
        <v>21</v>
      </c>
      <c r="I132" t="s">
        <v>22</v>
      </c>
      <c r="J132" t="s">
        <v>35</v>
      </c>
      <c r="K132" s="31">
        <v>45446</v>
      </c>
      <c r="L132" t="s">
        <v>19</v>
      </c>
      <c r="M132" t="s">
        <v>29</v>
      </c>
      <c r="N132" t="s">
        <v>25</v>
      </c>
    </row>
    <row r="133" spans="1:14" x14ac:dyDescent="0.3">
      <c r="A133" t="s">
        <v>14</v>
      </c>
      <c r="B133" t="s">
        <v>15</v>
      </c>
      <c r="C133" t="s">
        <v>16</v>
      </c>
      <c r="D133" t="s">
        <v>32</v>
      </c>
      <c r="E133" t="s">
        <v>19</v>
      </c>
      <c r="F133" t="s">
        <v>18</v>
      </c>
      <c r="G133" t="s">
        <v>27</v>
      </c>
      <c r="H133" t="s">
        <v>21</v>
      </c>
      <c r="I133" t="s">
        <v>28</v>
      </c>
      <c r="J133" t="s">
        <v>35</v>
      </c>
      <c r="K133" s="31">
        <v>45352</v>
      </c>
      <c r="L133" t="s">
        <v>18</v>
      </c>
      <c r="M133" t="s">
        <v>29</v>
      </c>
      <c r="N133" t="s">
        <v>20</v>
      </c>
    </row>
    <row r="134" spans="1:14" x14ac:dyDescent="0.3">
      <c r="A134" t="s">
        <v>14</v>
      </c>
      <c r="B134" t="s">
        <v>15</v>
      </c>
      <c r="C134" t="s">
        <v>16</v>
      </c>
      <c r="D134" t="s">
        <v>17</v>
      </c>
      <c r="E134" t="s">
        <v>19</v>
      </c>
      <c r="F134" t="s">
        <v>18</v>
      </c>
      <c r="G134" t="s">
        <v>27</v>
      </c>
      <c r="H134" t="s">
        <v>21</v>
      </c>
      <c r="I134" t="s">
        <v>28</v>
      </c>
      <c r="J134" t="s">
        <v>35</v>
      </c>
      <c r="K134" s="31">
        <v>45446</v>
      </c>
      <c r="L134" t="s">
        <v>19</v>
      </c>
      <c r="M134" t="s">
        <v>29</v>
      </c>
      <c r="N134" t="s">
        <v>27</v>
      </c>
    </row>
    <row r="135" spans="1:14" x14ac:dyDescent="0.3">
      <c r="A135" t="s">
        <v>14</v>
      </c>
      <c r="B135" t="s">
        <v>30</v>
      </c>
      <c r="C135" t="s">
        <v>31</v>
      </c>
      <c r="D135" t="s">
        <v>32</v>
      </c>
      <c r="E135" t="s">
        <v>18</v>
      </c>
      <c r="F135" t="s">
        <v>19</v>
      </c>
      <c r="G135" t="s">
        <v>20</v>
      </c>
      <c r="H135" t="s">
        <v>34</v>
      </c>
      <c r="I135" t="s">
        <v>28</v>
      </c>
      <c r="J135" t="s">
        <v>23</v>
      </c>
      <c r="K135" s="31">
        <v>45352</v>
      </c>
      <c r="L135" t="s">
        <v>18</v>
      </c>
      <c r="M135" t="s">
        <v>29</v>
      </c>
      <c r="N135" t="s">
        <v>20</v>
      </c>
    </row>
    <row r="136" spans="1:14" x14ac:dyDescent="0.3">
      <c r="A136" t="s">
        <v>14</v>
      </c>
      <c r="B136" t="s">
        <v>15</v>
      </c>
      <c r="C136" t="s">
        <v>16</v>
      </c>
      <c r="D136" t="s">
        <v>17</v>
      </c>
      <c r="E136" t="s">
        <v>19</v>
      </c>
      <c r="F136" t="s">
        <v>19</v>
      </c>
      <c r="G136" t="s">
        <v>27</v>
      </c>
      <c r="H136" t="s">
        <v>21</v>
      </c>
      <c r="I136" t="s">
        <v>28</v>
      </c>
      <c r="J136" t="s">
        <v>35</v>
      </c>
      <c r="K136" s="31">
        <v>45446</v>
      </c>
      <c r="L136" t="s">
        <v>19</v>
      </c>
      <c r="M136" t="s">
        <v>29</v>
      </c>
      <c r="N136" t="s">
        <v>25</v>
      </c>
    </row>
    <row r="137" spans="1:14" x14ac:dyDescent="0.3">
      <c r="A137" t="s">
        <v>14</v>
      </c>
      <c r="B137" t="s">
        <v>15</v>
      </c>
      <c r="C137" t="s">
        <v>16</v>
      </c>
      <c r="D137" t="s">
        <v>32</v>
      </c>
      <c r="E137" t="s">
        <v>19</v>
      </c>
      <c r="F137" t="s">
        <v>19</v>
      </c>
      <c r="G137" t="s">
        <v>20</v>
      </c>
      <c r="H137" t="s">
        <v>21</v>
      </c>
      <c r="I137" t="s">
        <v>22</v>
      </c>
      <c r="J137" t="s">
        <v>23</v>
      </c>
      <c r="K137" s="31">
        <v>45446</v>
      </c>
      <c r="L137" t="s">
        <v>18</v>
      </c>
      <c r="M137" t="s">
        <v>37</v>
      </c>
      <c r="N137" t="s">
        <v>20</v>
      </c>
    </row>
    <row r="138" spans="1:14" x14ac:dyDescent="0.3">
      <c r="A138" t="s">
        <v>26</v>
      </c>
      <c r="B138" t="s">
        <v>30</v>
      </c>
      <c r="C138" t="s">
        <v>33</v>
      </c>
      <c r="D138" t="s">
        <v>17</v>
      </c>
      <c r="E138" t="s">
        <v>18</v>
      </c>
      <c r="F138" t="s">
        <v>19</v>
      </c>
      <c r="G138" t="s">
        <v>20</v>
      </c>
      <c r="H138" t="s">
        <v>34</v>
      </c>
      <c r="I138" t="s">
        <v>28</v>
      </c>
      <c r="J138" t="s">
        <v>35</v>
      </c>
      <c r="K138">
        <v>0</v>
      </c>
      <c r="L138" t="s">
        <v>18</v>
      </c>
      <c r="M138" t="s">
        <v>29</v>
      </c>
      <c r="N138" t="s">
        <v>20</v>
      </c>
    </row>
    <row r="139" spans="1:14" x14ac:dyDescent="0.3">
      <c r="A139" t="s">
        <v>26</v>
      </c>
      <c r="B139" t="s">
        <v>15</v>
      </c>
      <c r="C139" t="s">
        <v>16</v>
      </c>
      <c r="D139" t="s">
        <v>17</v>
      </c>
      <c r="E139" t="s">
        <v>18</v>
      </c>
      <c r="F139" t="s">
        <v>19</v>
      </c>
      <c r="G139" t="s">
        <v>20</v>
      </c>
      <c r="H139" t="s">
        <v>21</v>
      </c>
      <c r="I139" t="s">
        <v>28</v>
      </c>
      <c r="J139" t="s">
        <v>23</v>
      </c>
      <c r="K139" s="31">
        <v>45352</v>
      </c>
      <c r="L139" t="s">
        <v>18</v>
      </c>
      <c r="M139" t="s">
        <v>29</v>
      </c>
      <c r="N139" t="s">
        <v>25</v>
      </c>
    </row>
    <row r="140" spans="1:14" x14ac:dyDescent="0.3">
      <c r="A140" t="s">
        <v>26</v>
      </c>
      <c r="B140" s="31">
        <v>45413</v>
      </c>
      <c r="C140" t="s">
        <v>33</v>
      </c>
      <c r="D140" t="s">
        <v>17</v>
      </c>
      <c r="E140" t="s">
        <v>18</v>
      </c>
      <c r="F140" t="s">
        <v>19</v>
      </c>
      <c r="G140" t="s">
        <v>20</v>
      </c>
      <c r="H140" t="s">
        <v>34</v>
      </c>
      <c r="I140" t="s">
        <v>28</v>
      </c>
      <c r="J140" t="s">
        <v>23</v>
      </c>
      <c r="K140" s="31">
        <v>45352</v>
      </c>
      <c r="L140" t="s">
        <v>18</v>
      </c>
      <c r="M140" t="s">
        <v>29</v>
      </c>
      <c r="N140" t="s">
        <v>25</v>
      </c>
    </row>
    <row r="141" spans="1:14" x14ac:dyDescent="0.3">
      <c r="A141" t="s">
        <v>26</v>
      </c>
      <c r="B141" s="32">
        <v>42309</v>
      </c>
      <c r="C141" t="s">
        <v>33</v>
      </c>
      <c r="D141" t="s">
        <v>17</v>
      </c>
      <c r="E141" t="s">
        <v>18</v>
      </c>
      <c r="F141" t="s">
        <v>19</v>
      </c>
      <c r="G141" t="s">
        <v>20</v>
      </c>
      <c r="H141" t="s">
        <v>21</v>
      </c>
      <c r="I141" t="s">
        <v>28</v>
      </c>
      <c r="J141" t="s">
        <v>23</v>
      </c>
      <c r="K141" s="31">
        <v>45352</v>
      </c>
      <c r="L141" t="s">
        <v>18</v>
      </c>
      <c r="M141" t="s">
        <v>29</v>
      </c>
      <c r="N141" t="s">
        <v>25</v>
      </c>
    </row>
    <row r="142" spans="1:14" x14ac:dyDescent="0.3">
      <c r="A142" t="s">
        <v>26</v>
      </c>
      <c r="B142" s="32">
        <v>42309</v>
      </c>
      <c r="C142" t="s">
        <v>33</v>
      </c>
      <c r="D142" t="s">
        <v>17</v>
      </c>
      <c r="E142" t="s">
        <v>18</v>
      </c>
      <c r="F142" t="s">
        <v>19</v>
      </c>
      <c r="G142" t="s">
        <v>20</v>
      </c>
      <c r="H142" t="s">
        <v>34</v>
      </c>
      <c r="I142" t="s">
        <v>28</v>
      </c>
      <c r="J142" t="s">
        <v>35</v>
      </c>
      <c r="K142" s="31">
        <v>45352</v>
      </c>
      <c r="L142" t="s">
        <v>18</v>
      </c>
      <c r="M142" t="s">
        <v>29</v>
      </c>
      <c r="N142" t="s">
        <v>20</v>
      </c>
    </row>
    <row r="143" spans="1:14" x14ac:dyDescent="0.3">
      <c r="A143" t="s">
        <v>14</v>
      </c>
      <c r="B143" t="s">
        <v>15</v>
      </c>
      <c r="C143" t="s">
        <v>16</v>
      </c>
      <c r="D143" t="s">
        <v>17</v>
      </c>
      <c r="E143" t="s">
        <v>19</v>
      </c>
      <c r="F143" t="s">
        <v>19</v>
      </c>
      <c r="G143" t="s">
        <v>27</v>
      </c>
      <c r="H143" t="s">
        <v>21</v>
      </c>
      <c r="I143" t="s">
        <v>28</v>
      </c>
      <c r="J143" t="s">
        <v>35</v>
      </c>
      <c r="K143" s="31">
        <v>45446</v>
      </c>
      <c r="L143" t="s">
        <v>19</v>
      </c>
      <c r="M143" t="s">
        <v>29</v>
      </c>
      <c r="N143" t="s">
        <v>25</v>
      </c>
    </row>
    <row r="144" spans="1:14" x14ac:dyDescent="0.3">
      <c r="A144" t="s">
        <v>26</v>
      </c>
      <c r="B144" s="32">
        <v>42309</v>
      </c>
      <c r="C144" t="s">
        <v>33</v>
      </c>
      <c r="D144" t="s">
        <v>17</v>
      </c>
      <c r="E144" t="s">
        <v>19</v>
      </c>
      <c r="F144" t="s">
        <v>19</v>
      </c>
      <c r="G144" t="s">
        <v>20</v>
      </c>
      <c r="H144" t="s">
        <v>21</v>
      </c>
      <c r="I144" t="s">
        <v>28</v>
      </c>
      <c r="J144" t="s">
        <v>35</v>
      </c>
      <c r="K144" s="31">
        <v>45352</v>
      </c>
      <c r="L144" t="s">
        <v>18</v>
      </c>
      <c r="M144" t="s">
        <v>29</v>
      </c>
      <c r="N144" t="s">
        <v>25</v>
      </c>
    </row>
    <row r="145" spans="1:14" x14ac:dyDescent="0.3">
      <c r="A145" t="s">
        <v>26</v>
      </c>
      <c r="B145" t="s">
        <v>30</v>
      </c>
      <c r="C145" t="s">
        <v>31</v>
      </c>
      <c r="D145" t="s">
        <v>17</v>
      </c>
      <c r="E145" t="s">
        <v>18</v>
      </c>
      <c r="F145" t="s">
        <v>18</v>
      </c>
      <c r="G145" t="s">
        <v>20</v>
      </c>
      <c r="H145" t="s">
        <v>21</v>
      </c>
      <c r="I145" t="s">
        <v>28</v>
      </c>
      <c r="J145" t="s">
        <v>35</v>
      </c>
      <c r="K145" s="31">
        <v>45352</v>
      </c>
      <c r="L145" t="s">
        <v>18</v>
      </c>
      <c r="M145" t="s">
        <v>29</v>
      </c>
      <c r="N145" t="s">
        <v>25</v>
      </c>
    </row>
    <row r="146" spans="1:14" x14ac:dyDescent="0.3">
      <c r="A146" t="s">
        <v>14</v>
      </c>
      <c r="B146" t="s">
        <v>15</v>
      </c>
      <c r="C146" t="s">
        <v>16</v>
      </c>
      <c r="D146" t="s">
        <v>32</v>
      </c>
      <c r="E146" t="s">
        <v>18</v>
      </c>
      <c r="F146" t="s">
        <v>18</v>
      </c>
      <c r="G146" t="s">
        <v>20</v>
      </c>
      <c r="H146" t="s">
        <v>34</v>
      </c>
      <c r="I146" t="s">
        <v>28</v>
      </c>
      <c r="J146" t="s">
        <v>35</v>
      </c>
      <c r="K146" s="31">
        <v>45352</v>
      </c>
      <c r="L146" t="s">
        <v>18</v>
      </c>
      <c r="M146" t="s">
        <v>29</v>
      </c>
      <c r="N146" t="s">
        <v>20</v>
      </c>
    </row>
    <row r="147" spans="1:14" x14ac:dyDescent="0.3">
      <c r="A147" t="s">
        <v>14</v>
      </c>
      <c r="B147" t="s">
        <v>15</v>
      </c>
      <c r="C147" t="s">
        <v>16</v>
      </c>
      <c r="D147" t="s">
        <v>17</v>
      </c>
      <c r="E147" t="s">
        <v>18</v>
      </c>
      <c r="F147" t="s">
        <v>19</v>
      </c>
      <c r="G147" t="s">
        <v>20</v>
      </c>
      <c r="H147" t="s">
        <v>21</v>
      </c>
      <c r="I147" t="s">
        <v>22</v>
      </c>
      <c r="J147" t="s">
        <v>23</v>
      </c>
      <c r="K147" s="31">
        <v>45446</v>
      </c>
      <c r="L147" t="s">
        <v>18</v>
      </c>
      <c r="M147" t="s">
        <v>37</v>
      </c>
      <c r="N147" t="s">
        <v>25</v>
      </c>
    </row>
    <row r="148" spans="1:14" x14ac:dyDescent="0.3">
      <c r="A148" t="s">
        <v>14</v>
      </c>
      <c r="B148" t="s">
        <v>15</v>
      </c>
      <c r="C148" t="s">
        <v>16</v>
      </c>
      <c r="D148" t="s">
        <v>17</v>
      </c>
      <c r="E148" t="s">
        <v>19</v>
      </c>
      <c r="F148" t="s">
        <v>19</v>
      </c>
      <c r="G148" t="s">
        <v>27</v>
      </c>
      <c r="H148" t="s">
        <v>34</v>
      </c>
      <c r="I148" t="s">
        <v>22</v>
      </c>
      <c r="J148" t="s">
        <v>35</v>
      </c>
      <c r="K148" s="31">
        <v>45446</v>
      </c>
      <c r="L148" t="s">
        <v>18</v>
      </c>
      <c r="M148" t="s">
        <v>37</v>
      </c>
      <c r="N148" t="s">
        <v>25</v>
      </c>
    </row>
    <row r="149" spans="1:14" x14ac:dyDescent="0.3">
      <c r="A149" t="s">
        <v>14</v>
      </c>
      <c r="B149" s="32">
        <v>42309</v>
      </c>
      <c r="C149" t="s">
        <v>33</v>
      </c>
      <c r="D149" t="s">
        <v>17</v>
      </c>
      <c r="E149" t="s">
        <v>18</v>
      </c>
      <c r="F149" t="s">
        <v>19</v>
      </c>
      <c r="G149" t="s">
        <v>20</v>
      </c>
      <c r="H149" t="s">
        <v>21</v>
      </c>
      <c r="I149" t="s">
        <v>22</v>
      </c>
      <c r="J149" t="s">
        <v>23</v>
      </c>
      <c r="K149">
        <v>0</v>
      </c>
      <c r="L149" t="s">
        <v>18</v>
      </c>
      <c r="M149" t="s">
        <v>29</v>
      </c>
      <c r="N149" t="s">
        <v>20</v>
      </c>
    </row>
    <row r="150" spans="1:14" x14ac:dyDescent="0.3">
      <c r="A150" t="s">
        <v>26</v>
      </c>
      <c r="B150" t="s">
        <v>15</v>
      </c>
      <c r="C150" t="s">
        <v>16</v>
      </c>
      <c r="D150" t="s">
        <v>17</v>
      </c>
      <c r="E150" t="s">
        <v>18</v>
      </c>
      <c r="F150" t="s">
        <v>19</v>
      </c>
      <c r="G150" t="s">
        <v>27</v>
      </c>
      <c r="H150" t="s">
        <v>34</v>
      </c>
      <c r="I150" t="s">
        <v>22</v>
      </c>
      <c r="J150" t="s">
        <v>23</v>
      </c>
      <c r="K150" s="31">
        <v>45446</v>
      </c>
      <c r="L150" t="s">
        <v>18</v>
      </c>
      <c r="M150" t="s">
        <v>29</v>
      </c>
      <c r="N150" t="s">
        <v>20</v>
      </c>
    </row>
    <row r="151" spans="1:14" x14ac:dyDescent="0.3">
      <c r="A151" t="s">
        <v>26</v>
      </c>
      <c r="B151" t="s">
        <v>15</v>
      </c>
      <c r="C151" t="s">
        <v>16</v>
      </c>
      <c r="D151" t="s">
        <v>32</v>
      </c>
      <c r="E151" t="s">
        <v>18</v>
      </c>
      <c r="F151" t="s">
        <v>18</v>
      </c>
      <c r="G151" t="s">
        <v>20</v>
      </c>
      <c r="H151" t="s">
        <v>21</v>
      </c>
      <c r="I151" t="s">
        <v>28</v>
      </c>
      <c r="J151" t="s">
        <v>39</v>
      </c>
      <c r="K151" s="31">
        <v>45352</v>
      </c>
      <c r="L151" t="s">
        <v>18</v>
      </c>
      <c r="M151" t="s">
        <v>29</v>
      </c>
      <c r="N151" t="s">
        <v>20</v>
      </c>
    </row>
    <row r="152" spans="1:14" x14ac:dyDescent="0.3">
      <c r="A152" t="s">
        <v>26</v>
      </c>
      <c r="B152" s="31">
        <v>45413</v>
      </c>
      <c r="C152" t="s">
        <v>33</v>
      </c>
      <c r="D152" t="s">
        <v>17</v>
      </c>
      <c r="E152" t="s">
        <v>18</v>
      </c>
      <c r="F152" t="s">
        <v>19</v>
      </c>
      <c r="G152" t="s">
        <v>20</v>
      </c>
      <c r="H152" t="s">
        <v>34</v>
      </c>
      <c r="I152" t="s">
        <v>28</v>
      </c>
      <c r="J152" t="s">
        <v>23</v>
      </c>
      <c r="K152" s="31">
        <v>45352</v>
      </c>
      <c r="L152" t="s">
        <v>18</v>
      </c>
      <c r="M152" t="s">
        <v>29</v>
      </c>
      <c r="N152" t="s">
        <v>25</v>
      </c>
    </row>
    <row r="153" spans="1:14" x14ac:dyDescent="0.3">
      <c r="A153" t="s">
        <v>14</v>
      </c>
      <c r="B153" t="s">
        <v>30</v>
      </c>
      <c r="C153" t="s">
        <v>31</v>
      </c>
      <c r="D153" t="s">
        <v>32</v>
      </c>
      <c r="E153" t="s">
        <v>18</v>
      </c>
      <c r="F153" t="s">
        <v>18</v>
      </c>
      <c r="G153" t="s">
        <v>20</v>
      </c>
      <c r="H153" t="s">
        <v>21</v>
      </c>
      <c r="I153" t="s">
        <v>22</v>
      </c>
      <c r="J153" t="s">
        <v>23</v>
      </c>
      <c r="K153" s="31">
        <v>45352</v>
      </c>
      <c r="L153" t="s">
        <v>18</v>
      </c>
      <c r="M153" t="s">
        <v>29</v>
      </c>
      <c r="N153" t="s">
        <v>20</v>
      </c>
    </row>
    <row r="154" spans="1:14" x14ac:dyDescent="0.3">
      <c r="A154" t="s">
        <v>14</v>
      </c>
      <c r="B154" s="32">
        <v>42309</v>
      </c>
      <c r="C154" t="s">
        <v>33</v>
      </c>
      <c r="D154" t="s">
        <v>17</v>
      </c>
      <c r="E154" t="s">
        <v>18</v>
      </c>
      <c r="F154" t="s">
        <v>19</v>
      </c>
      <c r="G154" t="s">
        <v>20</v>
      </c>
      <c r="H154" t="s">
        <v>38</v>
      </c>
      <c r="I154" t="s">
        <v>28</v>
      </c>
      <c r="J154" t="s">
        <v>23</v>
      </c>
      <c r="K154" s="31">
        <v>45352</v>
      </c>
      <c r="L154" t="s">
        <v>18</v>
      </c>
      <c r="M154" t="s">
        <v>29</v>
      </c>
      <c r="N154" t="s">
        <v>27</v>
      </c>
    </row>
    <row r="155" spans="1:14" x14ac:dyDescent="0.3">
      <c r="A155" t="s">
        <v>14</v>
      </c>
      <c r="B155" s="31">
        <v>45571</v>
      </c>
      <c r="C155" t="s">
        <v>33</v>
      </c>
      <c r="D155" t="s">
        <v>17</v>
      </c>
      <c r="E155" t="s">
        <v>18</v>
      </c>
      <c r="F155" t="s">
        <v>19</v>
      </c>
      <c r="G155" t="s">
        <v>20</v>
      </c>
      <c r="H155" t="s">
        <v>38</v>
      </c>
      <c r="I155" t="s">
        <v>22</v>
      </c>
      <c r="J155" t="s">
        <v>23</v>
      </c>
      <c r="K155" s="31">
        <v>45352</v>
      </c>
      <c r="L155" t="s">
        <v>18</v>
      </c>
      <c r="M155" t="s">
        <v>29</v>
      </c>
      <c r="N155" t="s">
        <v>25</v>
      </c>
    </row>
    <row r="156" spans="1:14" x14ac:dyDescent="0.3">
      <c r="A156" t="s">
        <v>14</v>
      </c>
      <c r="B156" t="s">
        <v>15</v>
      </c>
      <c r="C156" t="s">
        <v>16</v>
      </c>
      <c r="D156" t="s">
        <v>17</v>
      </c>
      <c r="E156" t="s">
        <v>19</v>
      </c>
      <c r="F156" t="s">
        <v>19</v>
      </c>
      <c r="G156" t="s">
        <v>20</v>
      </c>
      <c r="H156" t="s">
        <v>21</v>
      </c>
      <c r="I156" t="s">
        <v>22</v>
      </c>
      <c r="J156" t="s">
        <v>23</v>
      </c>
      <c r="K156" s="31">
        <v>45446</v>
      </c>
      <c r="L156" t="s">
        <v>18</v>
      </c>
      <c r="M156" t="s">
        <v>37</v>
      </c>
      <c r="N156" t="s">
        <v>20</v>
      </c>
    </row>
    <row r="157" spans="1:14" x14ac:dyDescent="0.3">
      <c r="A157" t="s">
        <v>14</v>
      </c>
      <c r="B157" t="s">
        <v>15</v>
      </c>
      <c r="C157" t="s">
        <v>16</v>
      </c>
      <c r="D157" t="s">
        <v>32</v>
      </c>
      <c r="E157" t="s">
        <v>19</v>
      </c>
      <c r="F157" t="s">
        <v>19</v>
      </c>
      <c r="G157" t="s">
        <v>20</v>
      </c>
      <c r="H157" t="s">
        <v>21</v>
      </c>
      <c r="I157" t="s">
        <v>28</v>
      </c>
      <c r="J157" t="s">
        <v>35</v>
      </c>
      <c r="K157" s="31">
        <v>45352</v>
      </c>
      <c r="L157" t="s">
        <v>18</v>
      </c>
      <c r="M157" t="s">
        <v>37</v>
      </c>
      <c r="N157" t="s">
        <v>20</v>
      </c>
    </row>
    <row r="158" spans="1:14" x14ac:dyDescent="0.3">
      <c r="A158" t="s">
        <v>14</v>
      </c>
      <c r="B158" s="31">
        <v>45413</v>
      </c>
      <c r="C158" t="s">
        <v>33</v>
      </c>
      <c r="D158" t="s">
        <v>17</v>
      </c>
      <c r="E158" t="s">
        <v>18</v>
      </c>
      <c r="F158" t="s">
        <v>19</v>
      </c>
      <c r="G158" t="s">
        <v>20</v>
      </c>
      <c r="H158" t="s">
        <v>34</v>
      </c>
      <c r="I158" t="s">
        <v>28</v>
      </c>
      <c r="J158" t="s">
        <v>23</v>
      </c>
      <c r="K158" s="31">
        <v>45352</v>
      </c>
      <c r="L158" t="s">
        <v>18</v>
      </c>
      <c r="M158" t="s">
        <v>29</v>
      </c>
      <c r="N158" t="s">
        <v>20</v>
      </c>
    </row>
    <row r="159" spans="1:14" x14ac:dyDescent="0.3">
      <c r="A159" t="s">
        <v>14</v>
      </c>
      <c r="B159" t="s">
        <v>36</v>
      </c>
      <c r="C159" t="s">
        <v>16</v>
      </c>
      <c r="D159" t="s">
        <v>32</v>
      </c>
      <c r="E159" t="s">
        <v>19</v>
      </c>
      <c r="F159" t="s">
        <v>19</v>
      </c>
      <c r="G159" t="s">
        <v>20</v>
      </c>
      <c r="H159" t="s">
        <v>38</v>
      </c>
      <c r="I159" t="s">
        <v>22</v>
      </c>
      <c r="J159" t="s">
        <v>23</v>
      </c>
      <c r="K159" s="31">
        <v>45352</v>
      </c>
      <c r="L159" t="s">
        <v>18</v>
      </c>
      <c r="M159" t="s">
        <v>37</v>
      </c>
      <c r="N159" t="s">
        <v>27</v>
      </c>
    </row>
    <row r="160" spans="1:14" x14ac:dyDescent="0.3">
      <c r="A160" t="s">
        <v>26</v>
      </c>
      <c r="B160" s="31">
        <v>45413</v>
      </c>
      <c r="C160" t="s">
        <v>33</v>
      </c>
      <c r="D160" t="s">
        <v>17</v>
      </c>
      <c r="E160" t="s">
        <v>18</v>
      </c>
      <c r="F160" t="s">
        <v>19</v>
      </c>
      <c r="G160" t="s">
        <v>20</v>
      </c>
      <c r="H160" t="s">
        <v>21</v>
      </c>
      <c r="I160" t="s">
        <v>28</v>
      </c>
      <c r="J160" t="s">
        <v>23</v>
      </c>
      <c r="K160" s="31">
        <v>45352</v>
      </c>
      <c r="L160" t="s">
        <v>18</v>
      </c>
      <c r="M160" t="s">
        <v>29</v>
      </c>
      <c r="N160" t="s">
        <v>25</v>
      </c>
    </row>
    <row r="161" spans="1:14" x14ac:dyDescent="0.3">
      <c r="A161" t="s">
        <v>14</v>
      </c>
      <c r="B161" t="s">
        <v>15</v>
      </c>
      <c r="C161" t="s">
        <v>16</v>
      </c>
      <c r="D161" t="s">
        <v>17</v>
      </c>
      <c r="E161" t="s">
        <v>19</v>
      </c>
      <c r="F161" t="s">
        <v>19</v>
      </c>
      <c r="G161" t="s">
        <v>27</v>
      </c>
      <c r="H161" t="s">
        <v>21</v>
      </c>
      <c r="I161" t="s">
        <v>28</v>
      </c>
      <c r="J161" t="s">
        <v>35</v>
      </c>
      <c r="K161" s="31">
        <v>45352</v>
      </c>
      <c r="L161" t="s">
        <v>19</v>
      </c>
      <c r="M161" t="s">
        <v>37</v>
      </c>
      <c r="N161" t="s">
        <v>25</v>
      </c>
    </row>
    <row r="162" spans="1:14" x14ac:dyDescent="0.3">
      <c r="A162" t="s">
        <v>14</v>
      </c>
      <c r="B162" t="s">
        <v>15</v>
      </c>
      <c r="C162" t="s">
        <v>16</v>
      </c>
      <c r="D162" t="s">
        <v>17</v>
      </c>
      <c r="E162" t="s">
        <v>19</v>
      </c>
      <c r="F162" t="s">
        <v>19</v>
      </c>
      <c r="G162" t="s">
        <v>20</v>
      </c>
      <c r="H162" t="s">
        <v>21</v>
      </c>
      <c r="I162" t="s">
        <v>22</v>
      </c>
      <c r="J162" t="s">
        <v>35</v>
      </c>
      <c r="K162" s="31">
        <v>45352</v>
      </c>
      <c r="L162" t="s">
        <v>19</v>
      </c>
      <c r="M162" t="s">
        <v>29</v>
      </c>
      <c r="N162" t="s">
        <v>20</v>
      </c>
    </row>
    <row r="163" spans="1:14" x14ac:dyDescent="0.3">
      <c r="A163" t="s">
        <v>14</v>
      </c>
      <c r="B163" t="s">
        <v>15</v>
      </c>
      <c r="C163" t="s">
        <v>16</v>
      </c>
      <c r="D163" t="s">
        <v>17</v>
      </c>
      <c r="E163" t="s">
        <v>19</v>
      </c>
      <c r="F163" t="s">
        <v>18</v>
      </c>
      <c r="G163" t="s">
        <v>27</v>
      </c>
      <c r="H163" t="s">
        <v>21</v>
      </c>
      <c r="I163" t="s">
        <v>28</v>
      </c>
      <c r="J163" t="s">
        <v>35</v>
      </c>
      <c r="K163" s="31">
        <v>45446</v>
      </c>
      <c r="L163" t="s">
        <v>19</v>
      </c>
      <c r="M163" t="s">
        <v>29</v>
      </c>
      <c r="N163" t="s">
        <v>27</v>
      </c>
    </row>
    <row r="164" spans="1:14" x14ac:dyDescent="0.3">
      <c r="A164" t="s">
        <v>14</v>
      </c>
      <c r="B164" t="s">
        <v>30</v>
      </c>
      <c r="C164" t="s">
        <v>16</v>
      </c>
      <c r="D164" t="s">
        <v>32</v>
      </c>
      <c r="E164" t="s">
        <v>18</v>
      </c>
      <c r="F164" t="s">
        <v>18</v>
      </c>
      <c r="G164" t="s">
        <v>20</v>
      </c>
      <c r="H164" t="s">
        <v>34</v>
      </c>
      <c r="I164" t="s">
        <v>28</v>
      </c>
      <c r="J164" t="s">
        <v>23</v>
      </c>
      <c r="K164" s="31">
        <v>45352</v>
      </c>
      <c r="L164" t="s">
        <v>18</v>
      </c>
      <c r="M164" t="s">
        <v>29</v>
      </c>
      <c r="N164" t="s">
        <v>25</v>
      </c>
    </row>
    <row r="165" spans="1:14" x14ac:dyDescent="0.3">
      <c r="A165" t="s">
        <v>14</v>
      </c>
      <c r="B165" s="31">
        <v>45571</v>
      </c>
      <c r="C165" t="s">
        <v>33</v>
      </c>
      <c r="D165" t="s">
        <v>32</v>
      </c>
      <c r="E165" t="s">
        <v>18</v>
      </c>
      <c r="F165" t="s">
        <v>18</v>
      </c>
      <c r="G165" t="s">
        <v>20</v>
      </c>
      <c r="H165" t="s">
        <v>21</v>
      </c>
      <c r="I165" t="s">
        <v>28</v>
      </c>
      <c r="J165" t="s">
        <v>35</v>
      </c>
      <c r="K165">
        <v>0</v>
      </c>
      <c r="L165" t="s">
        <v>18</v>
      </c>
      <c r="M165" t="s">
        <v>29</v>
      </c>
      <c r="N165" t="s">
        <v>20</v>
      </c>
    </row>
    <row r="166" spans="1:14" x14ac:dyDescent="0.3">
      <c r="A166" t="s">
        <v>26</v>
      </c>
      <c r="B166" t="s">
        <v>30</v>
      </c>
      <c r="C166" t="s">
        <v>31</v>
      </c>
      <c r="D166" t="s">
        <v>32</v>
      </c>
      <c r="E166" t="s">
        <v>18</v>
      </c>
      <c r="F166" t="s">
        <v>18</v>
      </c>
      <c r="G166" t="s">
        <v>27</v>
      </c>
      <c r="H166" t="s">
        <v>34</v>
      </c>
      <c r="I166" t="s">
        <v>28</v>
      </c>
      <c r="J166" t="s">
        <v>23</v>
      </c>
      <c r="K166">
        <v>0</v>
      </c>
      <c r="L166" t="s">
        <v>18</v>
      </c>
      <c r="M166" t="s">
        <v>29</v>
      </c>
      <c r="N166" t="s">
        <v>20</v>
      </c>
    </row>
    <row r="167" spans="1:14" x14ac:dyDescent="0.3">
      <c r="A167" t="s">
        <v>26</v>
      </c>
      <c r="B167" s="32">
        <v>42309</v>
      </c>
      <c r="C167" t="s">
        <v>33</v>
      </c>
      <c r="D167" t="s">
        <v>17</v>
      </c>
      <c r="E167" t="s">
        <v>18</v>
      </c>
      <c r="F167" t="s">
        <v>19</v>
      </c>
      <c r="G167" t="s">
        <v>20</v>
      </c>
      <c r="H167" t="s">
        <v>21</v>
      </c>
      <c r="I167" t="s">
        <v>28</v>
      </c>
      <c r="J167" t="s">
        <v>23</v>
      </c>
      <c r="K167" s="31">
        <v>45352</v>
      </c>
      <c r="L167" t="s">
        <v>18</v>
      </c>
      <c r="M167" t="s">
        <v>29</v>
      </c>
      <c r="N167" t="s">
        <v>25</v>
      </c>
    </row>
    <row r="168" spans="1:14" x14ac:dyDescent="0.3">
      <c r="A168" t="s">
        <v>14</v>
      </c>
      <c r="B168" t="s">
        <v>15</v>
      </c>
      <c r="C168" t="s">
        <v>31</v>
      </c>
      <c r="D168" t="s">
        <v>32</v>
      </c>
      <c r="E168" t="s">
        <v>18</v>
      </c>
      <c r="F168" t="s">
        <v>18</v>
      </c>
      <c r="G168" t="s">
        <v>27</v>
      </c>
      <c r="H168" t="s">
        <v>34</v>
      </c>
      <c r="I168" t="s">
        <v>28</v>
      </c>
      <c r="J168" t="s">
        <v>35</v>
      </c>
      <c r="K168" s="31">
        <v>45352</v>
      </c>
      <c r="L168" t="s">
        <v>19</v>
      </c>
      <c r="M168" t="s">
        <v>29</v>
      </c>
      <c r="N168" t="s">
        <v>20</v>
      </c>
    </row>
    <row r="169" spans="1:14" x14ac:dyDescent="0.3">
      <c r="A169" t="s">
        <v>14</v>
      </c>
      <c r="B169" t="s">
        <v>36</v>
      </c>
      <c r="C169" t="s">
        <v>16</v>
      </c>
      <c r="D169" t="s">
        <v>32</v>
      </c>
      <c r="E169" t="s">
        <v>18</v>
      </c>
      <c r="F169" t="s">
        <v>18</v>
      </c>
      <c r="G169" t="s">
        <v>20</v>
      </c>
      <c r="H169" t="s">
        <v>21</v>
      </c>
      <c r="I169" t="s">
        <v>28</v>
      </c>
      <c r="J169" t="s">
        <v>23</v>
      </c>
      <c r="K169" s="31">
        <v>45352</v>
      </c>
      <c r="L169" t="s">
        <v>18</v>
      </c>
      <c r="M169" t="s">
        <v>29</v>
      </c>
      <c r="N169" t="s">
        <v>27</v>
      </c>
    </row>
    <row r="170" spans="1:14" x14ac:dyDescent="0.3">
      <c r="A170" t="s">
        <v>26</v>
      </c>
      <c r="B170" s="32">
        <v>42309</v>
      </c>
      <c r="C170" t="s">
        <v>33</v>
      </c>
      <c r="D170" t="s">
        <v>17</v>
      </c>
      <c r="E170" t="s">
        <v>18</v>
      </c>
      <c r="F170" t="s">
        <v>19</v>
      </c>
      <c r="G170" t="s">
        <v>20</v>
      </c>
      <c r="H170" t="s">
        <v>21</v>
      </c>
      <c r="I170" t="s">
        <v>28</v>
      </c>
      <c r="J170" t="s">
        <v>23</v>
      </c>
      <c r="K170" s="31">
        <v>45352</v>
      </c>
      <c r="L170" t="s">
        <v>18</v>
      </c>
      <c r="M170" t="s">
        <v>29</v>
      </c>
      <c r="N170" t="s">
        <v>25</v>
      </c>
    </row>
    <row r="171" spans="1:14" x14ac:dyDescent="0.3">
      <c r="A171" t="s">
        <v>14</v>
      </c>
      <c r="B171" t="s">
        <v>30</v>
      </c>
      <c r="C171" t="s">
        <v>31</v>
      </c>
      <c r="D171" t="s">
        <v>32</v>
      </c>
      <c r="E171" t="s">
        <v>19</v>
      </c>
      <c r="F171" t="s">
        <v>19</v>
      </c>
      <c r="G171" t="s">
        <v>20</v>
      </c>
      <c r="H171" t="s">
        <v>21</v>
      </c>
      <c r="I171" t="s">
        <v>28</v>
      </c>
      <c r="J171" t="s">
        <v>23</v>
      </c>
      <c r="K171" s="31">
        <v>45352</v>
      </c>
      <c r="L171" t="s">
        <v>19</v>
      </c>
      <c r="M171" t="s">
        <v>29</v>
      </c>
      <c r="N171" t="s">
        <v>20</v>
      </c>
    </row>
    <row r="172" spans="1:14" x14ac:dyDescent="0.3">
      <c r="A172" t="s">
        <v>14</v>
      </c>
      <c r="B172" t="s">
        <v>15</v>
      </c>
      <c r="C172" t="s">
        <v>16</v>
      </c>
      <c r="D172" t="s">
        <v>17</v>
      </c>
      <c r="E172" t="s">
        <v>19</v>
      </c>
      <c r="F172" t="s">
        <v>19</v>
      </c>
      <c r="G172" t="s">
        <v>20</v>
      </c>
      <c r="H172" t="s">
        <v>21</v>
      </c>
      <c r="I172" t="s">
        <v>22</v>
      </c>
      <c r="J172" t="s">
        <v>35</v>
      </c>
      <c r="K172" s="31">
        <v>45352</v>
      </c>
      <c r="L172" t="s">
        <v>19</v>
      </c>
      <c r="M172" t="s">
        <v>37</v>
      </c>
      <c r="N172" t="s">
        <v>25</v>
      </c>
    </row>
    <row r="173" spans="1:14" x14ac:dyDescent="0.3">
      <c r="A173" t="s">
        <v>26</v>
      </c>
      <c r="B173" t="s">
        <v>36</v>
      </c>
      <c r="C173" t="s">
        <v>16</v>
      </c>
      <c r="D173" t="s">
        <v>32</v>
      </c>
      <c r="E173" t="s">
        <v>18</v>
      </c>
      <c r="F173" t="s">
        <v>19</v>
      </c>
      <c r="G173" t="s">
        <v>20</v>
      </c>
      <c r="H173" t="s">
        <v>21</v>
      </c>
      <c r="I173" t="s">
        <v>22</v>
      </c>
      <c r="J173" t="s">
        <v>23</v>
      </c>
      <c r="K173" s="31">
        <v>45352</v>
      </c>
      <c r="L173" t="s">
        <v>18</v>
      </c>
      <c r="M173" t="s">
        <v>29</v>
      </c>
      <c r="N173" t="s">
        <v>20</v>
      </c>
    </row>
    <row r="174" spans="1:14" x14ac:dyDescent="0.3">
      <c r="A174" t="s">
        <v>26</v>
      </c>
      <c r="B174" t="s">
        <v>30</v>
      </c>
      <c r="C174" t="s">
        <v>31</v>
      </c>
      <c r="D174" t="s">
        <v>17</v>
      </c>
      <c r="E174" t="s">
        <v>18</v>
      </c>
      <c r="F174" t="s">
        <v>19</v>
      </c>
      <c r="G174" t="s">
        <v>27</v>
      </c>
      <c r="H174" t="s">
        <v>21</v>
      </c>
      <c r="I174" t="s">
        <v>22</v>
      </c>
      <c r="J174" t="s">
        <v>23</v>
      </c>
      <c r="K174" s="31">
        <v>45352</v>
      </c>
      <c r="L174" t="s">
        <v>18</v>
      </c>
      <c r="M174" t="s">
        <v>29</v>
      </c>
      <c r="N174" t="s">
        <v>20</v>
      </c>
    </row>
    <row r="175" spans="1:14" x14ac:dyDescent="0.3">
      <c r="A175" t="s">
        <v>14</v>
      </c>
      <c r="B175" t="s">
        <v>15</v>
      </c>
      <c r="C175" t="s">
        <v>16</v>
      </c>
      <c r="D175" t="s">
        <v>17</v>
      </c>
      <c r="E175" t="s">
        <v>19</v>
      </c>
      <c r="F175" t="s">
        <v>19</v>
      </c>
      <c r="G175" t="s">
        <v>20</v>
      </c>
      <c r="H175" t="s">
        <v>38</v>
      </c>
      <c r="I175" t="s">
        <v>22</v>
      </c>
      <c r="J175" t="s">
        <v>23</v>
      </c>
      <c r="K175" s="31">
        <v>45352</v>
      </c>
      <c r="L175" t="s">
        <v>19</v>
      </c>
      <c r="M175" t="s">
        <v>37</v>
      </c>
      <c r="N175" t="s">
        <v>27</v>
      </c>
    </row>
    <row r="176" spans="1:14" x14ac:dyDescent="0.3">
      <c r="A176" t="s">
        <v>14</v>
      </c>
      <c r="B176" s="32">
        <v>42309</v>
      </c>
      <c r="C176" t="s">
        <v>33</v>
      </c>
      <c r="D176" t="s">
        <v>32</v>
      </c>
      <c r="E176" t="s">
        <v>18</v>
      </c>
      <c r="F176" t="s">
        <v>19</v>
      </c>
      <c r="G176" t="s">
        <v>20</v>
      </c>
      <c r="H176" t="s">
        <v>21</v>
      </c>
      <c r="I176" t="s">
        <v>28</v>
      </c>
      <c r="J176" t="s">
        <v>23</v>
      </c>
      <c r="K176" s="31">
        <v>45352</v>
      </c>
      <c r="L176" t="s">
        <v>18</v>
      </c>
      <c r="M176" t="s">
        <v>29</v>
      </c>
      <c r="N176" t="s">
        <v>25</v>
      </c>
    </row>
    <row r="177" spans="1:14" x14ac:dyDescent="0.3">
      <c r="A177" t="s">
        <v>14</v>
      </c>
      <c r="B177" t="s">
        <v>15</v>
      </c>
      <c r="C177" t="s">
        <v>16</v>
      </c>
      <c r="D177" t="s">
        <v>17</v>
      </c>
      <c r="E177" t="s">
        <v>19</v>
      </c>
      <c r="F177" t="s">
        <v>19</v>
      </c>
      <c r="G177" t="s">
        <v>20</v>
      </c>
      <c r="H177" t="s">
        <v>21</v>
      </c>
      <c r="I177" t="s">
        <v>22</v>
      </c>
      <c r="J177" t="s">
        <v>23</v>
      </c>
      <c r="K177" s="31">
        <v>45446</v>
      </c>
      <c r="L177" t="s">
        <v>18</v>
      </c>
      <c r="M177" t="s">
        <v>37</v>
      </c>
      <c r="N177" t="s">
        <v>20</v>
      </c>
    </row>
    <row r="178" spans="1:14" x14ac:dyDescent="0.3">
      <c r="A178" t="s">
        <v>26</v>
      </c>
      <c r="B178" s="32">
        <v>42309</v>
      </c>
      <c r="C178" t="s">
        <v>33</v>
      </c>
      <c r="D178" t="s">
        <v>17</v>
      </c>
      <c r="E178" t="s">
        <v>18</v>
      </c>
      <c r="F178" t="s">
        <v>19</v>
      </c>
      <c r="G178" t="s">
        <v>20</v>
      </c>
      <c r="H178" t="s">
        <v>34</v>
      </c>
      <c r="I178" t="s">
        <v>22</v>
      </c>
      <c r="J178" t="s">
        <v>35</v>
      </c>
      <c r="K178" s="31">
        <v>45352</v>
      </c>
      <c r="L178" t="s">
        <v>18</v>
      </c>
      <c r="M178" t="s">
        <v>29</v>
      </c>
      <c r="N178" t="s">
        <v>25</v>
      </c>
    </row>
    <row r="179" spans="1:14" x14ac:dyDescent="0.3">
      <c r="A179" t="s">
        <v>14</v>
      </c>
      <c r="B179" t="s">
        <v>30</v>
      </c>
      <c r="C179" t="s">
        <v>31</v>
      </c>
      <c r="D179" t="s">
        <v>32</v>
      </c>
      <c r="E179" t="s">
        <v>19</v>
      </c>
      <c r="F179" t="s">
        <v>19</v>
      </c>
      <c r="G179" t="s">
        <v>20</v>
      </c>
      <c r="H179" t="s">
        <v>21</v>
      </c>
      <c r="I179" t="s">
        <v>28</v>
      </c>
      <c r="J179" t="s">
        <v>23</v>
      </c>
      <c r="K179" s="31">
        <v>45352</v>
      </c>
      <c r="L179" t="s">
        <v>19</v>
      </c>
      <c r="M179" t="s">
        <v>29</v>
      </c>
      <c r="N179" t="s">
        <v>20</v>
      </c>
    </row>
    <row r="180" spans="1:14" x14ac:dyDescent="0.3">
      <c r="A180" t="s">
        <v>26</v>
      </c>
      <c r="B180" t="s">
        <v>30</v>
      </c>
      <c r="C180" t="s">
        <v>16</v>
      </c>
      <c r="D180" t="s">
        <v>17</v>
      </c>
      <c r="E180" t="s">
        <v>19</v>
      </c>
      <c r="F180" t="s">
        <v>19</v>
      </c>
      <c r="G180" t="s">
        <v>20</v>
      </c>
      <c r="H180" t="s">
        <v>21</v>
      </c>
      <c r="I180" t="s">
        <v>28</v>
      </c>
      <c r="J180" t="s">
        <v>35</v>
      </c>
      <c r="K180" s="31">
        <v>45352</v>
      </c>
      <c r="L180" t="s">
        <v>18</v>
      </c>
      <c r="M180" t="s">
        <v>29</v>
      </c>
      <c r="N180" t="s">
        <v>20</v>
      </c>
    </row>
    <row r="181" spans="1:14" x14ac:dyDescent="0.3">
      <c r="A181" t="s">
        <v>26</v>
      </c>
      <c r="B181" t="s">
        <v>30</v>
      </c>
      <c r="C181" t="s">
        <v>33</v>
      </c>
      <c r="D181" t="s">
        <v>17</v>
      </c>
      <c r="E181" t="s">
        <v>18</v>
      </c>
      <c r="F181" t="s">
        <v>19</v>
      </c>
      <c r="G181" t="s">
        <v>20</v>
      </c>
      <c r="H181" t="s">
        <v>34</v>
      </c>
      <c r="I181" t="s">
        <v>28</v>
      </c>
      <c r="J181" t="s">
        <v>35</v>
      </c>
      <c r="K181">
        <v>0</v>
      </c>
      <c r="L181" t="s">
        <v>18</v>
      </c>
      <c r="M181" t="s">
        <v>29</v>
      </c>
      <c r="N181" t="s">
        <v>20</v>
      </c>
    </row>
    <row r="182" spans="1:14" x14ac:dyDescent="0.3">
      <c r="A182" t="s">
        <v>14</v>
      </c>
      <c r="B182" s="32">
        <v>42309</v>
      </c>
      <c r="C182" t="s">
        <v>33</v>
      </c>
      <c r="D182" t="s">
        <v>32</v>
      </c>
      <c r="E182" t="s">
        <v>18</v>
      </c>
      <c r="F182" t="s">
        <v>19</v>
      </c>
      <c r="G182" t="s">
        <v>20</v>
      </c>
      <c r="H182" t="s">
        <v>21</v>
      </c>
      <c r="I182" t="s">
        <v>22</v>
      </c>
      <c r="J182" t="s">
        <v>23</v>
      </c>
      <c r="K182" s="31">
        <v>45352</v>
      </c>
      <c r="L182" t="s">
        <v>18</v>
      </c>
      <c r="M182" t="s">
        <v>37</v>
      </c>
      <c r="N182" t="s">
        <v>25</v>
      </c>
    </row>
    <row r="183" spans="1:14" x14ac:dyDescent="0.3">
      <c r="A183" t="s">
        <v>14</v>
      </c>
      <c r="B183" s="31">
        <v>45413</v>
      </c>
      <c r="C183" t="s">
        <v>33</v>
      </c>
      <c r="D183" t="s">
        <v>17</v>
      </c>
      <c r="E183" t="s">
        <v>18</v>
      </c>
      <c r="F183" t="s">
        <v>19</v>
      </c>
      <c r="G183" t="s">
        <v>20</v>
      </c>
      <c r="H183" t="s">
        <v>21</v>
      </c>
      <c r="I183" t="s">
        <v>22</v>
      </c>
      <c r="J183" t="s">
        <v>23</v>
      </c>
      <c r="K183" s="31">
        <v>45352</v>
      </c>
      <c r="L183" t="s">
        <v>18</v>
      </c>
      <c r="M183" t="s">
        <v>29</v>
      </c>
      <c r="N183" t="s">
        <v>20</v>
      </c>
    </row>
    <row r="184" spans="1:14" x14ac:dyDescent="0.3">
      <c r="A184" t="s">
        <v>26</v>
      </c>
      <c r="B184" s="31">
        <v>45413</v>
      </c>
      <c r="C184" t="s">
        <v>33</v>
      </c>
      <c r="D184" t="s">
        <v>17</v>
      </c>
      <c r="E184" t="s">
        <v>18</v>
      </c>
      <c r="F184" t="s">
        <v>19</v>
      </c>
      <c r="G184" t="s">
        <v>20</v>
      </c>
      <c r="H184" t="s">
        <v>21</v>
      </c>
      <c r="I184" t="s">
        <v>22</v>
      </c>
      <c r="J184" t="s">
        <v>23</v>
      </c>
      <c r="K184" s="31">
        <v>45352</v>
      </c>
      <c r="L184" t="s">
        <v>18</v>
      </c>
      <c r="M184" t="s">
        <v>29</v>
      </c>
      <c r="N184" t="s">
        <v>25</v>
      </c>
    </row>
    <row r="185" spans="1:14" x14ac:dyDescent="0.3">
      <c r="A185" t="s">
        <v>26</v>
      </c>
      <c r="B185" t="s">
        <v>15</v>
      </c>
      <c r="C185" t="s">
        <v>16</v>
      </c>
      <c r="D185" t="s">
        <v>17</v>
      </c>
      <c r="E185" t="s">
        <v>18</v>
      </c>
      <c r="F185" t="s">
        <v>19</v>
      </c>
      <c r="G185" t="s">
        <v>20</v>
      </c>
      <c r="H185" t="s">
        <v>38</v>
      </c>
      <c r="I185" t="s">
        <v>22</v>
      </c>
      <c r="J185" t="s">
        <v>23</v>
      </c>
      <c r="K185" s="31">
        <v>45446</v>
      </c>
      <c r="L185" t="s">
        <v>18</v>
      </c>
      <c r="M185" t="s">
        <v>37</v>
      </c>
      <c r="N185" t="s">
        <v>25</v>
      </c>
    </row>
    <row r="186" spans="1:14" x14ac:dyDescent="0.3">
      <c r="A186" t="s">
        <v>26</v>
      </c>
      <c r="B186" t="s">
        <v>30</v>
      </c>
      <c r="C186" t="s">
        <v>31</v>
      </c>
      <c r="D186" t="s">
        <v>17</v>
      </c>
      <c r="E186" t="s">
        <v>18</v>
      </c>
      <c r="F186" t="s">
        <v>19</v>
      </c>
      <c r="G186" t="s">
        <v>20</v>
      </c>
      <c r="H186" t="s">
        <v>21</v>
      </c>
      <c r="I186" t="s">
        <v>22</v>
      </c>
      <c r="J186" t="s">
        <v>23</v>
      </c>
      <c r="K186" s="31">
        <v>45352</v>
      </c>
      <c r="L186" t="s">
        <v>18</v>
      </c>
      <c r="M186" t="s">
        <v>29</v>
      </c>
      <c r="N186" t="s">
        <v>20</v>
      </c>
    </row>
    <row r="187" spans="1:14" x14ac:dyDescent="0.3">
      <c r="A187" t="s">
        <v>14</v>
      </c>
      <c r="B187" s="32">
        <v>42309</v>
      </c>
      <c r="C187" t="s">
        <v>33</v>
      </c>
      <c r="D187" t="s">
        <v>17</v>
      </c>
      <c r="E187" t="s">
        <v>18</v>
      </c>
      <c r="F187" t="s">
        <v>19</v>
      </c>
      <c r="G187" t="s">
        <v>20</v>
      </c>
      <c r="H187" t="s">
        <v>34</v>
      </c>
      <c r="I187" t="s">
        <v>28</v>
      </c>
      <c r="J187" t="s">
        <v>35</v>
      </c>
      <c r="K187" s="31">
        <v>45352</v>
      </c>
      <c r="L187" t="s">
        <v>18</v>
      </c>
      <c r="M187" t="s">
        <v>29</v>
      </c>
      <c r="N187" t="s">
        <v>20</v>
      </c>
    </row>
    <row r="188" spans="1:14" x14ac:dyDescent="0.3">
      <c r="A188" t="s">
        <v>26</v>
      </c>
      <c r="B188" s="32">
        <v>42309</v>
      </c>
      <c r="C188" t="s">
        <v>33</v>
      </c>
      <c r="D188" t="s">
        <v>17</v>
      </c>
      <c r="E188" t="s">
        <v>19</v>
      </c>
      <c r="F188" t="s">
        <v>19</v>
      </c>
      <c r="G188" t="s">
        <v>20</v>
      </c>
      <c r="H188" t="s">
        <v>21</v>
      </c>
      <c r="I188" t="s">
        <v>28</v>
      </c>
      <c r="J188" t="s">
        <v>35</v>
      </c>
      <c r="K188" s="31">
        <v>45352</v>
      </c>
      <c r="L188" t="s">
        <v>18</v>
      </c>
      <c r="M188" t="s">
        <v>29</v>
      </c>
      <c r="N188" t="s">
        <v>25</v>
      </c>
    </row>
    <row r="189" spans="1:14" x14ac:dyDescent="0.3">
      <c r="A189" t="s">
        <v>26</v>
      </c>
      <c r="B189" t="s">
        <v>15</v>
      </c>
      <c r="C189" t="s">
        <v>16</v>
      </c>
      <c r="D189" t="s">
        <v>32</v>
      </c>
      <c r="E189" t="s">
        <v>18</v>
      </c>
      <c r="F189" t="s">
        <v>19</v>
      </c>
      <c r="G189" t="s">
        <v>20</v>
      </c>
      <c r="H189" t="s">
        <v>21</v>
      </c>
      <c r="I189" t="s">
        <v>28</v>
      </c>
      <c r="J189" t="s">
        <v>23</v>
      </c>
      <c r="K189" s="31">
        <v>45352</v>
      </c>
      <c r="L189" t="s">
        <v>18</v>
      </c>
      <c r="M189" t="s">
        <v>29</v>
      </c>
      <c r="N189" t="s">
        <v>20</v>
      </c>
    </row>
    <row r="190" spans="1:14" x14ac:dyDescent="0.3">
      <c r="A190" t="s">
        <v>14</v>
      </c>
      <c r="B190" s="32">
        <v>42309</v>
      </c>
      <c r="C190" t="s">
        <v>33</v>
      </c>
      <c r="D190" t="s">
        <v>17</v>
      </c>
      <c r="E190" t="s">
        <v>18</v>
      </c>
      <c r="F190" t="s">
        <v>19</v>
      </c>
      <c r="G190" t="s">
        <v>20</v>
      </c>
      <c r="H190" t="s">
        <v>21</v>
      </c>
      <c r="I190" t="s">
        <v>28</v>
      </c>
      <c r="J190" t="s">
        <v>23</v>
      </c>
      <c r="K190" s="31">
        <v>45352</v>
      </c>
      <c r="L190" t="s">
        <v>18</v>
      </c>
      <c r="M190" t="s">
        <v>29</v>
      </c>
      <c r="N190" t="s">
        <v>25</v>
      </c>
    </row>
    <row r="191" spans="1:14" x14ac:dyDescent="0.3">
      <c r="A191" t="s">
        <v>14</v>
      </c>
      <c r="B191" t="s">
        <v>15</v>
      </c>
      <c r="C191" t="s">
        <v>16</v>
      </c>
      <c r="D191" t="s">
        <v>17</v>
      </c>
      <c r="E191" t="s">
        <v>18</v>
      </c>
      <c r="F191" t="s">
        <v>19</v>
      </c>
      <c r="G191" t="s">
        <v>20</v>
      </c>
      <c r="H191" t="s">
        <v>21</v>
      </c>
      <c r="I191" t="s">
        <v>22</v>
      </c>
      <c r="J191" t="s">
        <v>23</v>
      </c>
      <c r="K191" s="31">
        <v>45446</v>
      </c>
      <c r="L191" t="s">
        <v>18</v>
      </c>
      <c r="M191" t="s">
        <v>24</v>
      </c>
      <c r="N191" t="s">
        <v>25</v>
      </c>
    </row>
    <row r="192" spans="1:14" x14ac:dyDescent="0.3">
      <c r="A192" t="s">
        <v>14</v>
      </c>
      <c r="B192" s="32">
        <v>42309</v>
      </c>
      <c r="C192" t="s">
        <v>33</v>
      </c>
      <c r="D192" t="s">
        <v>17</v>
      </c>
      <c r="E192" t="s">
        <v>18</v>
      </c>
      <c r="F192" t="s">
        <v>19</v>
      </c>
      <c r="G192" t="s">
        <v>27</v>
      </c>
      <c r="H192" t="s">
        <v>34</v>
      </c>
      <c r="I192" t="s">
        <v>22</v>
      </c>
      <c r="J192" t="s">
        <v>23</v>
      </c>
      <c r="K192" s="31">
        <v>45352</v>
      </c>
      <c r="L192" t="s">
        <v>18</v>
      </c>
      <c r="M192" t="s">
        <v>29</v>
      </c>
      <c r="N192" t="s">
        <v>20</v>
      </c>
    </row>
    <row r="193" spans="1:14" x14ac:dyDescent="0.3">
      <c r="A193" t="s">
        <v>14</v>
      </c>
      <c r="B193" t="s">
        <v>15</v>
      </c>
      <c r="C193" t="s">
        <v>16</v>
      </c>
      <c r="D193" t="s">
        <v>17</v>
      </c>
      <c r="E193" t="s">
        <v>19</v>
      </c>
      <c r="F193" t="s">
        <v>19</v>
      </c>
      <c r="G193" t="s">
        <v>27</v>
      </c>
      <c r="H193" t="s">
        <v>21</v>
      </c>
      <c r="I193" t="s">
        <v>28</v>
      </c>
      <c r="J193" t="s">
        <v>35</v>
      </c>
      <c r="K193" s="31">
        <v>45446</v>
      </c>
      <c r="L193" t="s">
        <v>19</v>
      </c>
      <c r="M193" t="s">
        <v>29</v>
      </c>
      <c r="N193" t="s">
        <v>25</v>
      </c>
    </row>
    <row r="194" spans="1:14" x14ac:dyDescent="0.3">
      <c r="A194" t="s">
        <v>14</v>
      </c>
      <c r="B194" t="s">
        <v>15</v>
      </c>
      <c r="C194" t="s">
        <v>16</v>
      </c>
      <c r="D194" t="s">
        <v>17</v>
      </c>
      <c r="E194" t="s">
        <v>19</v>
      </c>
      <c r="F194" t="s">
        <v>19</v>
      </c>
      <c r="G194" t="s">
        <v>27</v>
      </c>
      <c r="H194" t="s">
        <v>21</v>
      </c>
      <c r="I194" t="s">
        <v>28</v>
      </c>
      <c r="J194" t="s">
        <v>35</v>
      </c>
      <c r="K194" s="31">
        <v>45446</v>
      </c>
      <c r="L194" t="s">
        <v>19</v>
      </c>
      <c r="M194" t="s">
        <v>29</v>
      </c>
      <c r="N194" t="s">
        <v>25</v>
      </c>
    </row>
    <row r="195" spans="1:14" x14ac:dyDescent="0.3">
      <c r="A195" t="s">
        <v>14</v>
      </c>
      <c r="B195" t="s">
        <v>30</v>
      </c>
      <c r="C195" t="s">
        <v>33</v>
      </c>
      <c r="D195" t="s">
        <v>32</v>
      </c>
      <c r="E195" t="s">
        <v>18</v>
      </c>
      <c r="F195" t="s">
        <v>18</v>
      </c>
      <c r="G195" t="s">
        <v>20</v>
      </c>
      <c r="H195" t="s">
        <v>34</v>
      </c>
      <c r="I195" t="s">
        <v>28</v>
      </c>
      <c r="J195" t="s">
        <v>35</v>
      </c>
      <c r="K195">
        <v>0</v>
      </c>
      <c r="L195" t="s">
        <v>18</v>
      </c>
      <c r="M195" t="s">
        <v>29</v>
      </c>
      <c r="N195" t="s">
        <v>20</v>
      </c>
    </row>
    <row r="196" spans="1:14" x14ac:dyDescent="0.3">
      <c r="A196" t="s">
        <v>26</v>
      </c>
      <c r="B196" t="s">
        <v>30</v>
      </c>
      <c r="C196" t="s">
        <v>31</v>
      </c>
      <c r="D196" t="s">
        <v>32</v>
      </c>
      <c r="E196" t="s">
        <v>18</v>
      </c>
      <c r="F196" t="s">
        <v>18</v>
      </c>
      <c r="G196" t="s">
        <v>20</v>
      </c>
      <c r="H196" t="s">
        <v>21</v>
      </c>
      <c r="I196" t="s">
        <v>28</v>
      </c>
      <c r="J196" t="s">
        <v>23</v>
      </c>
      <c r="K196">
        <v>0</v>
      </c>
      <c r="L196" t="s">
        <v>18</v>
      </c>
      <c r="M196" t="s">
        <v>29</v>
      </c>
      <c r="N196" t="s">
        <v>20</v>
      </c>
    </row>
    <row r="197" spans="1:14" x14ac:dyDescent="0.3">
      <c r="A197" t="s">
        <v>14</v>
      </c>
      <c r="B197" t="s">
        <v>15</v>
      </c>
      <c r="C197" t="s">
        <v>16</v>
      </c>
      <c r="D197" t="s">
        <v>17</v>
      </c>
      <c r="E197" t="s">
        <v>19</v>
      </c>
      <c r="F197" t="s">
        <v>19</v>
      </c>
      <c r="G197" t="s">
        <v>20</v>
      </c>
      <c r="H197" t="s">
        <v>21</v>
      </c>
      <c r="I197" t="s">
        <v>22</v>
      </c>
      <c r="J197" t="s">
        <v>35</v>
      </c>
      <c r="K197" s="31">
        <v>45352</v>
      </c>
      <c r="L197" t="s">
        <v>19</v>
      </c>
      <c r="M197" t="s">
        <v>29</v>
      </c>
      <c r="N197" t="s">
        <v>20</v>
      </c>
    </row>
    <row r="198" spans="1:14" x14ac:dyDescent="0.3">
      <c r="A198" t="s">
        <v>14</v>
      </c>
      <c r="B198" t="s">
        <v>30</v>
      </c>
      <c r="C198" t="s">
        <v>31</v>
      </c>
      <c r="D198" t="s">
        <v>32</v>
      </c>
      <c r="E198" t="s">
        <v>18</v>
      </c>
      <c r="F198" t="s">
        <v>19</v>
      </c>
      <c r="G198" t="s">
        <v>20</v>
      </c>
      <c r="H198" t="s">
        <v>34</v>
      </c>
      <c r="I198" t="s">
        <v>28</v>
      </c>
      <c r="J198" t="s">
        <v>23</v>
      </c>
      <c r="K198" s="31">
        <v>45352</v>
      </c>
      <c r="L198" t="s">
        <v>18</v>
      </c>
      <c r="M198" t="s">
        <v>29</v>
      </c>
      <c r="N198" t="s">
        <v>20</v>
      </c>
    </row>
    <row r="199" spans="1:14" x14ac:dyDescent="0.3">
      <c r="A199" t="s">
        <v>14</v>
      </c>
      <c r="B199" s="32">
        <v>42309</v>
      </c>
      <c r="C199" t="s">
        <v>33</v>
      </c>
      <c r="D199" t="s">
        <v>17</v>
      </c>
      <c r="E199" t="s">
        <v>19</v>
      </c>
      <c r="F199" t="s">
        <v>19</v>
      </c>
      <c r="G199" t="s">
        <v>20</v>
      </c>
      <c r="H199" t="s">
        <v>34</v>
      </c>
      <c r="I199" t="s">
        <v>28</v>
      </c>
      <c r="J199" t="s">
        <v>23</v>
      </c>
      <c r="K199" s="31">
        <v>45352</v>
      </c>
      <c r="L199" t="s">
        <v>18</v>
      </c>
      <c r="M199" t="s">
        <v>29</v>
      </c>
      <c r="N199" t="s">
        <v>25</v>
      </c>
    </row>
    <row r="200" spans="1:14" x14ac:dyDescent="0.3">
      <c r="A200" t="s">
        <v>14</v>
      </c>
      <c r="B200" s="32">
        <v>42309</v>
      </c>
      <c r="C200" t="s">
        <v>33</v>
      </c>
      <c r="D200" t="s">
        <v>17</v>
      </c>
      <c r="E200" t="s">
        <v>18</v>
      </c>
      <c r="F200" t="s">
        <v>19</v>
      </c>
      <c r="G200" t="s">
        <v>20</v>
      </c>
      <c r="H200" t="s">
        <v>21</v>
      </c>
      <c r="I200" t="s">
        <v>28</v>
      </c>
      <c r="J200" t="s">
        <v>35</v>
      </c>
      <c r="K200" s="31">
        <v>45352</v>
      </c>
      <c r="L200" t="s">
        <v>18</v>
      </c>
      <c r="M200" t="s">
        <v>29</v>
      </c>
      <c r="N200" t="s">
        <v>25</v>
      </c>
    </row>
    <row r="201" spans="1:14" x14ac:dyDescent="0.3">
      <c r="A201" t="s">
        <v>26</v>
      </c>
      <c r="B201" s="32">
        <v>42309</v>
      </c>
      <c r="C201" t="s">
        <v>33</v>
      </c>
      <c r="D201" t="s">
        <v>32</v>
      </c>
      <c r="E201" t="s">
        <v>18</v>
      </c>
      <c r="F201" t="s">
        <v>19</v>
      </c>
      <c r="G201" t="s">
        <v>20</v>
      </c>
      <c r="H201" t="s">
        <v>21</v>
      </c>
      <c r="I201" t="s">
        <v>22</v>
      </c>
      <c r="J201" t="s">
        <v>35</v>
      </c>
      <c r="K201" s="31">
        <v>45352</v>
      </c>
      <c r="L201" t="s">
        <v>18</v>
      </c>
      <c r="M201" t="s">
        <v>29</v>
      </c>
      <c r="N201" t="s">
        <v>20</v>
      </c>
    </row>
    <row r="202" spans="1:14" x14ac:dyDescent="0.3">
      <c r="A202" t="s">
        <v>14</v>
      </c>
      <c r="B202" s="31">
        <v>45571</v>
      </c>
      <c r="C202" t="s">
        <v>33</v>
      </c>
      <c r="D202" t="s">
        <v>32</v>
      </c>
      <c r="E202" t="s">
        <v>18</v>
      </c>
      <c r="F202" t="s">
        <v>19</v>
      </c>
      <c r="G202" t="s">
        <v>20</v>
      </c>
      <c r="H202" t="s">
        <v>21</v>
      </c>
      <c r="I202" t="s">
        <v>28</v>
      </c>
      <c r="J202" t="s">
        <v>23</v>
      </c>
      <c r="K202">
        <v>0</v>
      </c>
      <c r="L202" t="s">
        <v>18</v>
      </c>
      <c r="M202" t="s">
        <v>29</v>
      </c>
      <c r="N202" t="s">
        <v>20</v>
      </c>
    </row>
    <row r="203" spans="1:14" x14ac:dyDescent="0.3">
      <c r="A203" t="s">
        <v>14</v>
      </c>
      <c r="B203" s="32">
        <v>42309</v>
      </c>
      <c r="C203" t="s">
        <v>33</v>
      </c>
      <c r="D203" t="s">
        <v>17</v>
      </c>
      <c r="E203" t="s">
        <v>18</v>
      </c>
      <c r="F203" t="s">
        <v>19</v>
      </c>
      <c r="G203" t="s">
        <v>20</v>
      </c>
      <c r="H203" t="s">
        <v>34</v>
      </c>
      <c r="I203" t="s">
        <v>28</v>
      </c>
      <c r="J203" t="s">
        <v>35</v>
      </c>
      <c r="K203" s="31">
        <v>45352</v>
      </c>
      <c r="L203" t="s">
        <v>18</v>
      </c>
      <c r="M203" t="s">
        <v>29</v>
      </c>
      <c r="N203" t="s">
        <v>20</v>
      </c>
    </row>
    <row r="204" spans="1:14" x14ac:dyDescent="0.3">
      <c r="A204" t="s">
        <v>14</v>
      </c>
      <c r="B204" s="32">
        <v>42309</v>
      </c>
      <c r="C204" t="s">
        <v>33</v>
      </c>
      <c r="D204" t="s">
        <v>17</v>
      </c>
      <c r="E204" t="s">
        <v>18</v>
      </c>
      <c r="F204" t="s">
        <v>19</v>
      </c>
      <c r="G204" t="s">
        <v>20</v>
      </c>
      <c r="H204" t="s">
        <v>34</v>
      </c>
      <c r="I204" t="s">
        <v>28</v>
      </c>
      <c r="J204" t="s">
        <v>35</v>
      </c>
      <c r="K204" s="31">
        <v>45352</v>
      </c>
      <c r="L204" t="s">
        <v>18</v>
      </c>
      <c r="M204" t="s">
        <v>29</v>
      </c>
      <c r="N204" t="s">
        <v>20</v>
      </c>
    </row>
    <row r="205" spans="1:14" x14ac:dyDescent="0.3">
      <c r="A205" t="s">
        <v>14</v>
      </c>
      <c r="B205" t="s">
        <v>15</v>
      </c>
      <c r="C205" t="s">
        <v>16</v>
      </c>
      <c r="D205" t="s">
        <v>17</v>
      </c>
      <c r="E205" t="s">
        <v>19</v>
      </c>
      <c r="F205" t="s">
        <v>19</v>
      </c>
      <c r="G205" t="s">
        <v>20</v>
      </c>
      <c r="H205" t="s">
        <v>21</v>
      </c>
      <c r="I205" t="s">
        <v>22</v>
      </c>
      <c r="J205" t="s">
        <v>23</v>
      </c>
      <c r="K205" s="31">
        <v>45352</v>
      </c>
      <c r="L205" t="s">
        <v>19</v>
      </c>
      <c r="M205" t="s">
        <v>29</v>
      </c>
      <c r="N205" t="s">
        <v>25</v>
      </c>
    </row>
    <row r="206" spans="1:14" x14ac:dyDescent="0.3">
      <c r="A206" t="s">
        <v>14</v>
      </c>
      <c r="B206" s="32">
        <v>42309</v>
      </c>
      <c r="C206" t="s">
        <v>33</v>
      </c>
      <c r="D206" t="s">
        <v>17</v>
      </c>
      <c r="E206" t="s">
        <v>18</v>
      </c>
      <c r="F206" t="s">
        <v>19</v>
      </c>
      <c r="G206" t="s">
        <v>20</v>
      </c>
      <c r="H206" t="s">
        <v>34</v>
      </c>
      <c r="I206" t="s">
        <v>28</v>
      </c>
      <c r="J206" t="s">
        <v>35</v>
      </c>
      <c r="K206" s="31">
        <v>45352</v>
      </c>
      <c r="L206" t="s">
        <v>18</v>
      </c>
      <c r="M206" t="s">
        <v>29</v>
      </c>
      <c r="N206" t="s">
        <v>20</v>
      </c>
    </row>
    <row r="207" spans="1:14" x14ac:dyDescent="0.3">
      <c r="A207" t="s">
        <v>14</v>
      </c>
      <c r="B207" s="32">
        <v>42309</v>
      </c>
      <c r="C207" t="s">
        <v>33</v>
      </c>
      <c r="D207" t="s">
        <v>32</v>
      </c>
      <c r="E207" t="s">
        <v>18</v>
      </c>
      <c r="F207" t="s">
        <v>19</v>
      </c>
      <c r="G207" t="s">
        <v>20</v>
      </c>
      <c r="H207" t="s">
        <v>21</v>
      </c>
      <c r="I207" t="s">
        <v>22</v>
      </c>
      <c r="J207" t="s">
        <v>23</v>
      </c>
      <c r="K207" s="31">
        <v>45352</v>
      </c>
      <c r="L207" t="s">
        <v>18</v>
      </c>
      <c r="M207" t="s">
        <v>29</v>
      </c>
      <c r="N207" t="s">
        <v>27</v>
      </c>
    </row>
    <row r="208" spans="1:14" x14ac:dyDescent="0.3">
      <c r="A208" t="s">
        <v>14</v>
      </c>
      <c r="B208" t="s">
        <v>36</v>
      </c>
      <c r="C208" t="s">
        <v>16</v>
      </c>
      <c r="D208" t="s">
        <v>17</v>
      </c>
      <c r="E208" t="s">
        <v>19</v>
      </c>
      <c r="F208" t="s">
        <v>19</v>
      </c>
      <c r="G208" t="s">
        <v>20</v>
      </c>
      <c r="H208" t="s">
        <v>21</v>
      </c>
      <c r="I208" t="s">
        <v>22</v>
      </c>
      <c r="J208" t="s">
        <v>23</v>
      </c>
      <c r="K208" s="31">
        <v>45446</v>
      </c>
      <c r="L208" t="s">
        <v>18</v>
      </c>
      <c r="M208" t="s">
        <v>37</v>
      </c>
      <c r="N208" t="s">
        <v>25</v>
      </c>
    </row>
    <row r="209" spans="1:14" x14ac:dyDescent="0.3">
      <c r="A209" t="s">
        <v>14</v>
      </c>
      <c r="B209" s="32">
        <v>42309</v>
      </c>
      <c r="C209" t="s">
        <v>33</v>
      </c>
      <c r="D209" t="s">
        <v>17</v>
      </c>
      <c r="E209" t="s">
        <v>18</v>
      </c>
      <c r="F209" t="s">
        <v>19</v>
      </c>
      <c r="G209" t="s">
        <v>20</v>
      </c>
      <c r="H209" t="s">
        <v>34</v>
      </c>
      <c r="I209" t="s">
        <v>28</v>
      </c>
      <c r="J209" t="s">
        <v>35</v>
      </c>
      <c r="K209" s="31">
        <v>45352</v>
      </c>
      <c r="L209" t="s">
        <v>18</v>
      </c>
      <c r="M209" t="s">
        <v>29</v>
      </c>
      <c r="N209" t="s">
        <v>20</v>
      </c>
    </row>
    <row r="210" spans="1:14" x14ac:dyDescent="0.3">
      <c r="A210" t="s">
        <v>26</v>
      </c>
      <c r="B210" t="s">
        <v>36</v>
      </c>
      <c r="C210" t="s">
        <v>16</v>
      </c>
      <c r="D210" t="s">
        <v>32</v>
      </c>
      <c r="E210" t="s">
        <v>18</v>
      </c>
      <c r="F210" t="s">
        <v>19</v>
      </c>
      <c r="G210" t="s">
        <v>20</v>
      </c>
      <c r="H210" t="s">
        <v>21</v>
      </c>
      <c r="I210" t="s">
        <v>22</v>
      </c>
      <c r="J210" t="s">
        <v>23</v>
      </c>
      <c r="K210" s="31">
        <v>45352</v>
      </c>
      <c r="L210" t="s">
        <v>18</v>
      </c>
      <c r="M210" t="s">
        <v>29</v>
      </c>
      <c r="N210" t="s">
        <v>20</v>
      </c>
    </row>
    <row r="211" spans="1:14" x14ac:dyDescent="0.3">
      <c r="A211" t="s">
        <v>26</v>
      </c>
      <c r="B211" t="s">
        <v>15</v>
      </c>
      <c r="C211" t="s">
        <v>16</v>
      </c>
      <c r="D211" t="s">
        <v>17</v>
      </c>
      <c r="E211" t="s">
        <v>19</v>
      </c>
      <c r="F211" t="s">
        <v>19</v>
      </c>
      <c r="G211" t="s">
        <v>27</v>
      </c>
      <c r="H211" t="s">
        <v>21</v>
      </c>
      <c r="I211" t="s">
        <v>22</v>
      </c>
      <c r="J211" t="s">
        <v>35</v>
      </c>
      <c r="K211" s="31">
        <v>45446</v>
      </c>
      <c r="L211" t="s">
        <v>19</v>
      </c>
      <c r="M211" t="s">
        <v>29</v>
      </c>
      <c r="N211" t="s">
        <v>20</v>
      </c>
    </row>
    <row r="212" spans="1:14" x14ac:dyDescent="0.3">
      <c r="A212" t="s">
        <v>26</v>
      </c>
      <c r="B212" s="32">
        <v>42309</v>
      </c>
      <c r="C212" t="s">
        <v>33</v>
      </c>
      <c r="D212" t="s">
        <v>32</v>
      </c>
      <c r="E212" t="s">
        <v>18</v>
      </c>
      <c r="F212" t="s">
        <v>18</v>
      </c>
      <c r="G212" t="s">
        <v>27</v>
      </c>
      <c r="H212" t="s">
        <v>34</v>
      </c>
      <c r="I212" t="s">
        <v>28</v>
      </c>
      <c r="J212" t="s">
        <v>39</v>
      </c>
      <c r="K212" s="31">
        <v>45352</v>
      </c>
      <c r="L212" t="s">
        <v>18</v>
      </c>
      <c r="M212" t="s">
        <v>29</v>
      </c>
      <c r="N212" t="s">
        <v>20</v>
      </c>
    </row>
    <row r="213" spans="1:14" x14ac:dyDescent="0.3">
      <c r="A213" t="s">
        <v>26</v>
      </c>
      <c r="B213" t="s">
        <v>30</v>
      </c>
      <c r="C213" t="s">
        <v>33</v>
      </c>
      <c r="D213" t="s">
        <v>32</v>
      </c>
      <c r="E213" t="s">
        <v>18</v>
      </c>
      <c r="F213" t="s">
        <v>18</v>
      </c>
      <c r="G213" t="s">
        <v>20</v>
      </c>
      <c r="H213" t="s">
        <v>38</v>
      </c>
      <c r="I213" t="s">
        <v>28</v>
      </c>
      <c r="J213" t="s">
        <v>23</v>
      </c>
      <c r="K213" s="31">
        <v>45352</v>
      </c>
      <c r="L213" t="s">
        <v>18</v>
      </c>
      <c r="M213" t="s">
        <v>29</v>
      </c>
      <c r="N213" t="s">
        <v>27</v>
      </c>
    </row>
    <row r="214" spans="1:14" x14ac:dyDescent="0.3">
      <c r="A214" t="s">
        <v>26</v>
      </c>
      <c r="B214" t="s">
        <v>30</v>
      </c>
      <c r="C214" t="s">
        <v>31</v>
      </c>
      <c r="D214" t="s">
        <v>32</v>
      </c>
      <c r="E214" t="s">
        <v>18</v>
      </c>
      <c r="F214" t="s">
        <v>18</v>
      </c>
      <c r="G214" t="s">
        <v>27</v>
      </c>
      <c r="H214" t="s">
        <v>21</v>
      </c>
      <c r="I214" t="s">
        <v>28</v>
      </c>
      <c r="J214" t="s">
        <v>35</v>
      </c>
      <c r="K214" s="31">
        <v>45352</v>
      </c>
      <c r="L214" t="s">
        <v>18</v>
      </c>
      <c r="M214" t="s">
        <v>29</v>
      </c>
      <c r="N214" t="s">
        <v>20</v>
      </c>
    </row>
    <row r="215" spans="1:14" x14ac:dyDescent="0.3">
      <c r="A215" t="s">
        <v>26</v>
      </c>
      <c r="B215" t="s">
        <v>30</v>
      </c>
      <c r="C215" t="s">
        <v>31</v>
      </c>
      <c r="D215" t="s">
        <v>17</v>
      </c>
      <c r="E215" t="s">
        <v>18</v>
      </c>
      <c r="F215" t="s">
        <v>19</v>
      </c>
      <c r="G215" t="s">
        <v>27</v>
      </c>
      <c r="H215" t="s">
        <v>21</v>
      </c>
      <c r="I215" t="s">
        <v>22</v>
      </c>
      <c r="J215" t="s">
        <v>23</v>
      </c>
      <c r="K215" s="31">
        <v>45446</v>
      </c>
      <c r="L215" t="s">
        <v>18</v>
      </c>
      <c r="M215" t="s">
        <v>37</v>
      </c>
      <c r="N215" t="s">
        <v>25</v>
      </c>
    </row>
    <row r="216" spans="1:14" x14ac:dyDescent="0.3">
      <c r="A216" t="s">
        <v>26</v>
      </c>
      <c r="B216" t="s">
        <v>15</v>
      </c>
      <c r="C216" t="s">
        <v>31</v>
      </c>
      <c r="D216" t="s">
        <v>32</v>
      </c>
      <c r="E216" t="s">
        <v>19</v>
      </c>
      <c r="F216" t="s">
        <v>19</v>
      </c>
      <c r="G216" t="s">
        <v>20</v>
      </c>
      <c r="H216" t="s">
        <v>21</v>
      </c>
      <c r="I216" t="s">
        <v>28</v>
      </c>
      <c r="J216" t="s">
        <v>23</v>
      </c>
      <c r="K216" s="31">
        <v>45352</v>
      </c>
      <c r="L216" t="s">
        <v>18</v>
      </c>
      <c r="M216" t="s">
        <v>29</v>
      </c>
      <c r="N216" t="s">
        <v>25</v>
      </c>
    </row>
    <row r="217" spans="1:14" x14ac:dyDescent="0.3">
      <c r="A217" t="s">
        <v>14</v>
      </c>
      <c r="B217" t="s">
        <v>30</v>
      </c>
      <c r="C217" t="s">
        <v>33</v>
      </c>
      <c r="D217" t="s">
        <v>32</v>
      </c>
      <c r="E217" t="s">
        <v>18</v>
      </c>
      <c r="F217" t="s">
        <v>19</v>
      </c>
      <c r="G217" t="s">
        <v>20</v>
      </c>
      <c r="H217" t="s">
        <v>38</v>
      </c>
      <c r="I217" t="s">
        <v>28</v>
      </c>
      <c r="J217" t="s">
        <v>23</v>
      </c>
      <c r="K217" s="31">
        <v>45352</v>
      </c>
      <c r="L217" t="s">
        <v>18</v>
      </c>
      <c r="M217" t="s">
        <v>29</v>
      </c>
      <c r="N217" t="s">
        <v>25</v>
      </c>
    </row>
    <row r="218" spans="1:14" x14ac:dyDescent="0.3">
      <c r="A218" t="s">
        <v>14</v>
      </c>
      <c r="B218" s="32">
        <v>42309</v>
      </c>
      <c r="C218" t="s">
        <v>33</v>
      </c>
      <c r="D218" t="s">
        <v>17</v>
      </c>
      <c r="E218" t="s">
        <v>18</v>
      </c>
      <c r="F218" t="s">
        <v>19</v>
      </c>
      <c r="G218" t="s">
        <v>20</v>
      </c>
      <c r="H218" t="s">
        <v>21</v>
      </c>
      <c r="I218" t="s">
        <v>28</v>
      </c>
      <c r="J218" t="s">
        <v>23</v>
      </c>
      <c r="K218" s="31">
        <v>45352</v>
      </c>
      <c r="L218" t="s">
        <v>18</v>
      </c>
      <c r="M218" t="s">
        <v>29</v>
      </c>
      <c r="N218" t="s">
        <v>25</v>
      </c>
    </row>
    <row r="219" spans="1:14" x14ac:dyDescent="0.3">
      <c r="A219" t="s">
        <v>26</v>
      </c>
      <c r="B219" t="s">
        <v>30</v>
      </c>
      <c r="C219" t="s">
        <v>33</v>
      </c>
      <c r="D219" t="s">
        <v>17</v>
      </c>
      <c r="E219" t="s">
        <v>18</v>
      </c>
      <c r="F219" t="s">
        <v>19</v>
      </c>
      <c r="G219" t="s">
        <v>20</v>
      </c>
      <c r="H219" t="s">
        <v>34</v>
      </c>
      <c r="I219" t="s">
        <v>28</v>
      </c>
      <c r="J219" t="s">
        <v>35</v>
      </c>
      <c r="K219">
        <v>0</v>
      </c>
      <c r="L219" t="s">
        <v>18</v>
      </c>
      <c r="M219" t="s">
        <v>29</v>
      </c>
      <c r="N219" t="s">
        <v>20</v>
      </c>
    </row>
    <row r="220" spans="1:14" x14ac:dyDescent="0.3">
      <c r="A220" t="s">
        <v>14</v>
      </c>
      <c r="B220" t="s">
        <v>15</v>
      </c>
      <c r="C220" t="s">
        <v>16</v>
      </c>
      <c r="D220" t="s">
        <v>17</v>
      </c>
      <c r="E220" t="s">
        <v>19</v>
      </c>
      <c r="F220" t="s">
        <v>19</v>
      </c>
      <c r="G220" t="s">
        <v>27</v>
      </c>
      <c r="H220" t="s">
        <v>34</v>
      </c>
      <c r="I220" t="s">
        <v>22</v>
      </c>
      <c r="J220" t="s">
        <v>35</v>
      </c>
      <c r="K220" s="31">
        <v>45446</v>
      </c>
      <c r="L220" t="s">
        <v>18</v>
      </c>
      <c r="M220" t="s">
        <v>29</v>
      </c>
      <c r="N220" t="s">
        <v>20</v>
      </c>
    </row>
    <row r="221" spans="1:14" x14ac:dyDescent="0.3">
      <c r="A221" t="s">
        <v>14</v>
      </c>
      <c r="B221" s="32">
        <v>42309</v>
      </c>
      <c r="C221" t="s">
        <v>33</v>
      </c>
      <c r="D221" t="s">
        <v>32</v>
      </c>
      <c r="E221" t="s">
        <v>18</v>
      </c>
      <c r="F221" t="s">
        <v>18</v>
      </c>
      <c r="G221" t="s">
        <v>20</v>
      </c>
      <c r="H221" t="s">
        <v>21</v>
      </c>
      <c r="I221" t="s">
        <v>28</v>
      </c>
      <c r="J221" t="s">
        <v>35</v>
      </c>
      <c r="K221">
        <v>0</v>
      </c>
      <c r="L221" t="s">
        <v>18</v>
      </c>
      <c r="M221" t="s">
        <v>29</v>
      </c>
      <c r="N221" t="s">
        <v>20</v>
      </c>
    </row>
    <row r="222" spans="1:14" x14ac:dyDescent="0.3">
      <c r="A222" t="s">
        <v>14</v>
      </c>
      <c r="B222" t="s">
        <v>15</v>
      </c>
      <c r="C222" t="s">
        <v>16</v>
      </c>
      <c r="D222" t="s">
        <v>17</v>
      </c>
      <c r="E222" t="s">
        <v>19</v>
      </c>
      <c r="F222" t="s">
        <v>19</v>
      </c>
      <c r="G222" t="s">
        <v>20</v>
      </c>
      <c r="H222" t="s">
        <v>21</v>
      </c>
      <c r="I222" t="s">
        <v>22</v>
      </c>
      <c r="J222" t="s">
        <v>35</v>
      </c>
      <c r="K222" s="31">
        <v>45446</v>
      </c>
      <c r="L222" t="s">
        <v>19</v>
      </c>
      <c r="M222" t="s">
        <v>37</v>
      </c>
      <c r="N222" t="s">
        <v>25</v>
      </c>
    </row>
    <row r="223" spans="1:14" x14ac:dyDescent="0.3">
      <c r="A223" t="s">
        <v>14</v>
      </c>
      <c r="B223" s="32">
        <v>42309</v>
      </c>
      <c r="C223" t="s">
        <v>33</v>
      </c>
      <c r="D223" t="s">
        <v>17</v>
      </c>
      <c r="E223" t="s">
        <v>18</v>
      </c>
      <c r="F223" t="s">
        <v>19</v>
      </c>
      <c r="G223" t="s">
        <v>20</v>
      </c>
      <c r="H223" t="s">
        <v>21</v>
      </c>
      <c r="I223" t="s">
        <v>28</v>
      </c>
      <c r="J223" t="s">
        <v>23</v>
      </c>
      <c r="K223" s="31">
        <v>45446</v>
      </c>
      <c r="L223" t="s">
        <v>18</v>
      </c>
      <c r="M223" t="s">
        <v>29</v>
      </c>
      <c r="N223" t="s">
        <v>25</v>
      </c>
    </row>
    <row r="224" spans="1:14" x14ac:dyDescent="0.3">
      <c r="A224" t="s">
        <v>26</v>
      </c>
      <c r="B224" s="32">
        <v>42309</v>
      </c>
      <c r="C224" t="s">
        <v>33</v>
      </c>
      <c r="D224" t="s">
        <v>17</v>
      </c>
      <c r="E224" t="s">
        <v>18</v>
      </c>
      <c r="F224" t="s">
        <v>19</v>
      </c>
      <c r="G224" t="s">
        <v>20</v>
      </c>
      <c r="H224" t="s">
        <v>21</v>
      </c>
      <c r="I224" t="s">
        <v>28</v>
      </c>
      <c r="J224" t="s">
        <v>35</v>
      </c>
      <c r="K224" s="31">
        <v>45352</v>
      </c>
      <c r="L224" t="s">
        <v>18</v>
      </c>
      <c r="M224" t="s">
        <v>29</v>
      </c>
      <c r="N224" t="s">
        <v>25</v>
      </c>
    </row>
    <row r="225" spans="1:14" x14ac:dyDescent="0.3">
      <c r="A225" t="s">
        <v>14</v>
      </c>
      <c r="B225" s="32">
        <v>42309</v>
      </c>
      <c r="C225" t="s">
        <v>33</v>
      </c>
      <c r="D225" t="s">
        <v>17</v>
      </c>
      <c r="E225" t="s">
        <v>18</v>
      </c>
      <c r="F225" t="s">
        <v>19</v>
      </c>
      <c r="G225" t="s">
        <v>20</v>
      </c>
      <c r="H225" t="s">
        <v>21</v>
      </c>
      <c r="I225" t="s">
        <v>28</v>
      </c>
      <c r="J225" t="s">
        <v>35</v>
      </c>
      <c r="K225" s="31">
        <v>45352</v>
      </c>
      <c r="L225" t="s">
        <v>18</v>
      </c>
      <c r="M225" t="s">
        <v>29</v>
      </c>
      <c r="N225" t="s">
        <v>25</v>
      </c>
    </row>
    <row r="226" spans="1:14" x14ac:dyDescent="0.3">
      <c r="A226" t="s">
        <v>26</v>
      </c>
      <c r="B226" t="s">
        <v>15</v>
      </c>
      <c r="C226" t="s">
        <v>16</v>
      </c>
      <c r="D226" t="s">
        <v>17</v>
      </c>
      <c r="E226" t="s">
        <v>18</v>
      </c>
      <c r="F226" t="s">
        <v>18</v>
      </c>
      <c r="G226" t="s">
        <v>20</v>
      </c>
      <c r="H226" t="s">
        <v>21</v>
      </c>
      <c r="I226" t="s">
        <v>22</v>
      </c>
      <c r="J226" t="s">
        <v>23</v>
      </c>
      <c r="K226">
        <v>0</v>
      </c>
      <c r="L226" t="s">
        <v>18</v>
      </c>
      <c r="M226" t="s">
        <v>29</v>
      </c>
      <c r="N226" t="s">
        <v>20</v>
      </c>
    </row>
    <row r="227" spans="1:14" x14ac:dyDescent="0.3">
      <c r="A227" t="s">
        <v>26</v>
      </c>
      <c r="B227" s="32">
        <v>42309</v>
      </c>
      <c r="C227" t="s">
        <v>33</v>
      </c>
      <c r="D227" t="s">
        <v>17</v>
      </c>
      <c r="E227" t="s">
        <v>19</v>
      </c>
      <c r="F227" t="s">
        <v>19</v>
      </c>
      <c r="G227" t="s">
        <v>20</v>
      </c>
      <c r="H227" t="s">
        <v>21</v>
      </c>
      <c r="I227" t="s">
        <v>28</v>
      </c>
      <c r="J227" t="s">
        <v>35</v>
      </c>
      <c r="K227" s="31">
        <v>45352</v>
      </c>
      <c r="L227" t="s">
        <v>18</v>
      </c>
      <c r="M227" t="s">
        <v>29</v>
      </c>
      <c r="N227" t="s">
        <v>25</v>
      </c>
    </row>
    <row r="228" spans="1:14" x14ac:dyDescent="0.3">
      <c r="A228" t="s">
        <v>14</v>
      </c>
      <c r="B228" t="s">
        <v>15</v>
      </c>
      <c r="C228" t="s">
        <v>16</v>
      </c>
      <c r="D228" t="s">
        <v>17</v>
      </c>
      <c r="E228" t="s">
        <v>19</v>
      </c>
      <c r="F228" t="s">
        <v>19</v>
      </c>
      <c r="G228" t="s">
        <v>27</v>
      </c>
      <c r="H228" t="s">
        <v>21</v>
      </c>
      <c r="I228" t="s">
        <v>28</v>
      </c>
      <c r="J228" t="s">
        <v>35</v>
      </c>
      <c r="K228" s="31">
        <v>45446</v>
      </c>
      <c r="L228" t="s">
        <v>19</v>
      </c>
      <c r="M228" t="s">
        <v>29</v>
      </c>
      <c r="N228" t="s">
        <v>25</v>
      </c>
    </row>
    <row r="229" spans="1:14" x14ac:dyDescent="0.3">
      <c r="A229" t="s">
        <v>14</v>
      </c>
      <c r="B229" s="31">
        <v>45413</v>
      </c>
      <c r="C229" t="s">
        <v>33</v>
      </c>
      <c r="D229" t="s">
        <v>17</v>
      </c>
      <c r="E229" t="s">
        <v>18</v>
      </c>
      <c r="F229" t="s">
        <v>19</v>
      </c>
      <c r="G229" t="s">
        <v>20</v>
      </c>
      <c r="H229" t="s">
        <v>34</v>
      </c>
      <c r="I229" t="s">
        <v>28</v>
      </c>
      <c r="J229" t="s">
        <v>23</v>
      </c>
      <c r="K229" s="31">
        <v>45352</v>
      </c>
      <c r="L229" t="s">
        <v>18</v>
      </c>
      <c r="M229" t="s">
        <v>29</v>
      </c>
      <c r="N229" t="s">
        <v>20</v>
      </c>
    </row>
    <row r="230" spans="1:14" x14ac:dyDescent="0.3">
      <c r="A230" t="s">
        <v>14</v>
      </c>
      <c r="B230" s="32">
        <v>42309</v>
      </c>
      <c r="C230" t="s">
        <v>33</v>
      </c>
      <c r="D230" t="s">
        <v>17</v>
      </c>
      <c r="E230" t="s">
        <v>18</v>
      </c>
      <c r="F230" t="s">
        <v>19</v>
      </c>
      <c r="G230" t="s">
        <v>20</v>
      </c>
      <c r="H230" t="s">
        <v>21</v>
      </c>
      <c r="I230" t="s">
        <v>28</v>
      </c>
      <c r="J230" t="s">
        <v>35</v>
      </c>
      <c r="K230" s="31">
        <v>45352</v>
      </c>
      <c r="L230" t="s">
        <v>18</v>
      </c>
      <c r="M230" t="s">
        <v>29</v>
      </c>
      <c r="N230" t="s">
        <v>25</v>
      </c>
    </row>
    <row r="231" spans="1:14" x14ac:dyDescent="0.3">
      <c r="A231" t="s">
        <v>26</v>
      </c>
      <c r="B231" s="32">
        <v>42309</v>
      </c>
      <c r="C231" t="s">
        <v>33</v>
      </c>
      <c r="D231" t="s">
        <v>17</v>
      </c>
      <c r="E231" t="s">
        <v>18</v>
      </c>
      <c r="F231" t="s">
        <v>19</v>
      </c>
      <c r="G231" t="s">
        <v>20</v>
      </c>
      <c r="H231" t="s">
        <v>34</v>
      </c>
      <c r="I231" t="s">
        <v>28</v>
      </c>
      <c r="J231" t="s">
        <v>35</v>
      </c>
      <c r="K231" s="31">
        <v>45352</v>
      </c>
      <c r="L231" t="s">
        <v>18</v>
      </c>
      <c r="M231" t="s">
        <v>29</v>
      </c>
      <c r="N231" t="s">
        <v>25</v>
      </c>
    </row>
    <row r="232" spans="1:14" x14ac:dyDescent="0.3">
      <c r="A232" t="s">
        <v>26</v>
      </c>
      <c r="B232" s="32">
        <v>42309</v>
      </c>
      <c r="C232" t="s">
        <v>33</v>
      </c>
      <c r="D232" t="s">
        <v>17</v>
      </c>
      <c r="E232" t="s">
        <v>18</v>
      </c>
      <c r="F232" t="s">
        <v>19</v>
      </c>
      <c r="G232" t="s">
        <v>20</v>
      </c>
      <c r="H232" t="s">
        <v>34</v>
      </c>
      <c r="I232" t="s">
        <v>22</v>
      </c>
      <c r="J232" t="s">
        <v>35</v>
      </c>
      <c r="K232" s="31">
        <v>45352</v>
      </c>
      <c r="L232" t="s">
        <v>18</v>
      </c>
      <c r="M232" t="s">
        <v>29</v>
      </c>
      <c r="N232" t="s">
        <v>25</v>
      </c>
    </row>
    <row r="233" spans="1:14" x14ac:dyDescent="0.3">
      <c r="A233" t="s">
        <v>26</v>
      </c>
      <c r="B233" t="s">
        <v>15</v>
      </c>
      <c r="C233" t="s">
        <v>16</v>
      </c>
      <c r="D233" t="s">
        <v>17</v>
      </c>
      <c r="E233" t="s">
        <v>19</v>
      </c>
      <c r="F233" t="s">
        <v>19</v>
      </c>
      <c r="G233" t="s">
        <v>20</v>
      </c>
      <c r="H233" t="s">
        <v>21</v>
      </c>
      <c r="I233" t="s">
        <v>22</v>
      </c>
      <c r="J233" t="s">
        <v>23</v>
      </c>
      <c r="K233" s="31">
        <v>45352</v>
      </c>
      <c r="L233" t="s">
        <v>19</v>
      </c>
      <c r="M233" t="s">
        <v>29</v>
      </c>
      <c r="N233" t="s">
        <v>25</v>
      </c>
    </row>
    <row r="234" spans="1:14" x14ac:dyDescent="0.3">
      <c r="A234" t="s">
        <v>26</v>
      </c>
      <c r="B234" t="s">
        <v>30</v>
      </c>
      <c r="C234" t="s">
        <v>33</v>
      </c>
      <c r="D234" t="s">
        <v>17</v>
      </c>
      <c r="E234" t="s">
        <v>18</v>
      </c>
      <c r="F234" t="s">
        <v>19</v>
      </c>
      <c r="G234" t="s">
        <v>20</v>
      </c>
      <c r="H234" t="s">
        <v>21</v>
      </c>
      <c r="I234" t="s">
        <v>22</v>
      </c>
      <c r="J234" t="s">
        <v>23</v>
      </c>
      <c r="K234">
        <v>0</v>
      </c>
      <c r="L234" t="s">
        <v>18</v>
      </c>
      <c r="M234" t="s">
        <v>29</v>
      </c>
      <c r="N234" t="s">
        <v>20</v>
      </c>
    </row>
    <row r="235" spans="1:14" x14ac:dyDescent="0.3">
      <c r="A235" t="s">
        <v>14</v>
      </c>
      <c r="B235" s="32">
        <v>42309</v>
      </c>
      <c r="C235" t="s">
        <v>33</v>
      </c>
      <c r="D235" t="s">
        <v>32</v>
      </c>
      <c r="E235" t="s">
        <v>18</v>
      </c>
      <c r="F235" t="s">
        <v>19</v>
      </c>
      <c r="G235" t="s">
        <v>20</v>
      </c>
      <c r="H235" t="s">
        <v>21</v>
      </c>
      <c r="I235" t="s">
        <v>22</v>
      </c>
      <c r="J235" t="s">
        <v>23</v>
      </c>
      <c r="K235" s="31">
        <v>45352</v>
      </c>
      <c r="L235" t="s">
        <v>18</v>
      </c>
      <c r="M235" t="s">
        <v>29</v>
      </c>
      <c r="N235" t="s">
        <v>27</v>
      </c>
    </row>
    <row r="236" spans="1:14" x14ac:dyDescent="0.3">
      <c r="A236" t="s">
        <v>14</v>
      </c>
      <c r="B236" t="s">
        <v>15</v>
      </c>
      <c r="C236" t="s">
        <v>16</v>
      </c>
      <c r="D236" t="s">
        <v>17</v>
      </c>
      <c r="E236" t="s">
        <v>19</v>
      </c>
      <c r="F236" t="s">
        <v>18</v>
      </c>
      <c r="G236" t="s">
        <v>20</v>
      </c>
      <c r="H236" t="s">
        <v>21</v>
      </c>
      <c r="I236" t="s">
        <v>22</v>
      </c>
      <c r="J236" t="s">
        <v>23</v>
      </c>
      <c r="K236" s="31">
        <v>45446</v>
      </c>
      <c r="L236" t="s">
        <v>19</v>
      </c>
      <c r="M236" t="s">
        <v>37</v>
      </c>
      <c r="N236" t="s">
        <v>25</v>
      </c>
    </row>
    <row r="237" spans="1:14" x14ac:dyDescent="0.3">
      <c r="A237" t="s">
        <v>14</v>
      </c>
      <c r="B237" t="s">
        <v>15</v>
      </c>
      <c r="C237" t="s">
        <v>16</v>
      </c>
      <c r="D237" t="s">
        <v>17</v>
      </c>
      <c r="E237" t="s">
        <v>19</v>
      </c>
      <c r="F237" t="s">
        <v>18</v>
      </c>
      <c r="G237" t="s">
        <v>27</v>
      </c>
      <c r="H237" t="s">
        <v>34</v>
      </c>
      <c r="I237" t="s">
        <v>28</v>
      </c>
      <c r="J237" t="s">
        <v>35</v>
      </c>
      <c r="K237" s="31">
        <v>45446</v>
      </c>
      <c r="L237" t="s">
        <v>19</v>
      </c>
      <c r="M237" t="s">
        <v>29</v>
      </c>
      <c r="N237" t="s">
        <v>25</v>
      </c>
    </row>
    <row r="238" spans="1:14" x14ac:dyDescent="0.3">
      <c r="A238" t="s">
        <v>14</v>
      </c>
      <c r="B238" t="s">
        <v>15</v>
      </c>
      <c r="C238" t="s">
        <v>16</v>
      </c>
      <c r="D238" t="s">
        <v>17</v>
      </c>
      <c r="E238" t="s">
        <v>18</v>
      </c>
      <c r="F238" t="s">
        <v>19</v>
      </c>
      <c r="G238" t="s">
        <v>20</v>
      </c>
      <c r="H238" t="s">
        <v>21</v>
      </c>
      <c r="I238" t="s">
        <v>22</v>
      </c>
      <c r="J238" t="s">
        <v>23</v>
      </c>
      <c r="K238" s="31">
        <v>45446</v>
      </c>
      <c r="L238" t="s">
        <v>18</v>
      </c>
      <c r="M238" t="s">
        <v>37</v>
      </c>
      <c r="N238" t="s">
        <v>25</v>
      </c>
    </row>
    <row r="239" spans="1:14" x14ac:dyDescent="0.3">
      <c r="A239" t="s">
        <v>26</v>
      </c>
      <c r="B239" t="s">
        <v>36</v>
      </c>
      <c r="C239" t="s">
        <v>16</v>
      </c>
      <c r="D239" t="s">
        <v>32</v>
      </c>
      <c r="E239" t="s">
        <v>18</v>
      </c>
      <c r="F239" t="s">
        <v>19</v>
      </c>
      <c r="G239" t="s">
        <v>20</v>
      </c>
      <c r="H239" t="s">
        <v>21</v>
      </c>
      <c r="I239" t="s">
        <v>28</v>
      </c>
      <c r="J239" t="s">
        <v>23</v>
      </c>
      <c r="K239">
        <v>0</v>
      </c>
      <c r="L239" t="s">
        <v>18</v>
      </c>
      <c r="M239" t="s">
        <v>29</v>
      </c>
      <c r="N239" t="s">
        <v>20</v>
      </c>
    </row>
    <row r="240" spans="1:14" x14ac:dyDescent="0.3">
      <c r="A240" t="s">
        <v>26</v>
      </c>
      <c r="B240" t="s">
        <v>15</v>
      </c>
      <c r="C240" t="s">
        <v>16</v>
      </c>
      <c r="D240" t="s">
        <v>17</v>
      </c>
      <c r="E240" t="s">
        <v>18</v>
      </c>
      <c r="F240" t="s">
        <v>19</v>
      </c>
      <c r="G240" t="s">
        <v>20</v>
      </c>
      <c r="H240" t="s">
        <v>21</v>
      </c>
      <c r="I240" t="s">
        <v>22</v>
      </c>
      <c r="J240" t="s">
        <v>39</v>
      </c>
      <c r="K240" s="31">
        <v>45446</v>
      </c>
      <c r="L240" t="s">
        <v>18</v>
      </c>
      <c r="M240" t="s">
        <v>29</v>
      </c>
      <c r="N240" t="s">
        <v>25</v>
      </c>
    </row>
    <row r="241" spans="1:14" x14ac:dyDescent="0.3">
      <c r="A241" t="s">
        <v>14</v>
      </c>
      <c r="B241" t="s">
        <v>15</v>
      </c>
      <c r="C241" t="s">
        <v>16</v>
      </c>
      <c r="D241" t="s">
        <v>17</v>
      </c>
      <c r="E241" t="s">
        <v>19</v>
      </c>
      <c r="F241" t="s">
        <v>19</v>
      </c>
      <c r="G241" t="s">
        <v>20</v>
      </c>
      <c r="H241" t="s">
        <v>21</v>
      </c>
      <c r="I241" t="s">
        <v>22</v>
      </c>
      <c r="J241" t="s">
        <v>23</v>
      </c>
      <c r="K241" s="31">
        <v>45352</v>
      </c>
      <c r="L241" t="s">
        <v>18</v>
      </c>
      <c r="M241" t="s">
        <v>29</v>
      </c>
      <c r="N241" t="s">
        <v>20</v>
      </c>
    </row>
    <row r="242" spans="1:14" x14ac:dyDescent="0.3">
      <c r="A242" t="s">
        <v>26</v>
      </c>
      <c r="B242" t="s">
        <v>15</v>
      </c>
      <c r="C242" t="s">
        <v>16</v>
      </c>
      <c r="D242" t="s">
        <v>32</v>
      </c>
      <c r="E242" t="s">
        <v>18</v>
      </c>
      <c r="F242" t="s">
        <v>19</v>
      </c>
      <c r="G242" t="s">
        <v>20</v>
      </c>
      <c r="H242" t="s">
        <v>21</v>
      </c>
      <c r="I242" t="s">
        <v>28</v>
      </c>
      <c r="J242" t="s">
        <v>23</v>
      </c>
      <c r="K242" s="31">
        <v>45352</v>
      </c>
      <c r="L242" t="s">
        <v>18</v>
      </c>
      <c r="M242" t="s">
        <v>29</v>
      </c>
      <c r="N242" t="s">
        <v>20</v>
      </c>
    </row>
    <row r="243" spans="1:14" x14ac:dyDescent="0.3">
      <c r="A243" t="s">
        <v>14</v>
      </c>
      <c r="B243" s="32">
        <v>42309</v>
      </c>
      <c r="C243" t="s">
        <v>33</v>
      </c>
      <c r="D243" t="s">
        <v>17</v>
      </c>
      <c r="E243" t="s">
        <v>18</v>
      </c>
      <c r="F243" t="s">
        <v>19</v>
      </c>
      <c r="G243" t="s">
        <v>20</v>
      </c>
      <c r="H243" t="s">
        <v>21</v>
      </c>
      <c r="I243" t="s">
        <v>28</v>
      </c>
      <c r="J243" t="s">
        <v>23</v>
      </c>
      <c r="K243" s="31">
        <v>45352</v>
      </c>
      <c r="L243" t="s">
        <v>18</v>
      </c>
      <c r="M243" t="s">
        <v>29</v>
      </c>
      <c r="N243" t="s">
        <v>25</v>
      </c>
    </row>
    <row r="244" spans="1:14" x14ac:dyDescent="0.3">
      <c r="A244" t="s">
        <v>26</v>
      </c>
      <c r="B244" s="32">
        <v>42309</v>
      </c>
      <c r="C244" t="s">
        <v>33</v>
      </c>
      <c r="D244" t="s">
        <v>32</v>
      </c>
      <c r="E244" t="s">
        <v>18</v>
      </c>
      <c r="F244" t="s">
        <v>19</v>
      </c>
      <c r="G244" t="s">
        <v>20</v>
      </c>
      <c r="H244" t="s">
        <v>38</v>
      </c>
      <c r="I244" t="s">
        <v>22</v>
      </c>
      <c r="J244" t="s">
        <v>23</v>
      </c>
      <c r="K244" s="31">
        <v>45352</v>
      </c>
      <c r="L244" t="s">
        <v>18</v>
      </c>
      <c r="M244" t="s">
        <v>29</v>
      </c>
      <c r="N244" t="s">
        <v>25</v>
      </c>
    </row>
    <row r="245" spans="1:14" x14ac:dyDescent="0.3">
      <c r="A245" t="s">
        <v>26</v>
      </c>
      <c r="B245" t="s">
        <v>30</v>
      </c>
      <c r="C245" t="s">
        <v>31</v>
      </c>
      <c r="D245" t="s">
        <v>17</v>
      </c>
      <c r="E245" t="s">
        <v>18</v>
      </c>
      <c r="F245" t="s">
        <v>18</v>
      </c>
      <c r="G245" t="s">
        <v>27</v>
      </c>
      <c r="H245" t="s">
        <v>21</v>
      </c>
      <c r="I245" t="s">
        <v>22</v>
      </c>
      <c r="J245" t="s">
        <v>23</v>
      </c>
      <c r="K245" s="31">
        <v>45446</v>
      </c>
      <c r="L245" t="s">
        <v>18</v>
      </c>
      <c r="M245" t="s">
        <v>29</v>
      </c>
      <c r="N245" t="s">
        <v>25</v>
      </c>
    </row>
    <row r="246" spans="1:14" x14ac:dyDescent="0.3">
      <c r="A246" t="s">
        <v>26</v>
      </c>
      <c r="B246" s="32">
        <v>42309</v>
      </c>
      <c r="C246" t="s">
        <v>33</v>
      </c>
      <c r="D246" t="s">
        <v>17</v>
      </c>
      <c r="E246" t="s">
        <v>18</v>
      </c>
      <c r="F246" t="s">
        <v>18</v>
      </c>
      <c r="G246" t="s">
        <v>27</v>
      </c>
      <c r="H246" t="s">
        <v>21</v>
      </c>
      <c r="I246" t="s">
        <v>28</v>
      </c>
      <c r="J246" t="s">
        <v>35</v>
      </c>
      <c r="K246">
        <v>0</v>
      </c>
      <c r="L246" t="s">
        <v>18</v>
      </c>
      <c r="M246" t="s">
        <v>29</v>
      </c>
      <c r="N246" t="s">
        <v>20</v>
      </c>
    </row>
    <row r="247" spans="1:14" x14ac:dyDescent="0.3">
      <c r="A247" t="s">
        <v>26</v>
      </c>
      <c r="B247" s="31">
        <v>45413</v>
      </c>
      <c r="C247" t="s">
        <v>33</v>
      </c>
      <c r="D247" t="s">
        <v>17</v>
      </c>
      <c r="E247" t="s">
        <v>18</v>
      </c>
      <c r="F247" t="s">
        <v>19</v>
      </c>
      <c r="G247" t="s">
        <v>20</v>
      </c>
      <c r="H247" t="s">
        <v>34</v>
      </c>
      <c r="I247" t="s">
        <v>22</v>
      </c>
      <c r="J247" t="s">
        <v>23</v>
      </c>
      <c r="K247" s="31">
        <v>45352</v>
      </c>
      <c r="L247" t="s">
        <v>18</v>
      </c>
      <c r="M247" t="s">
        <v>29</v>
      </c>
      <c r="N247" t="s">
        <v>25</v>
      </c>
    </row>
    <row r="248" spans="1:14" x14ac:dyDescent="0.3">
      <c r="A248" t="s">
        <v>14</v>
      </c>
      <c r="B248" t="s">
        <v>15</v>
      </c>
      <c r="C248" t="s">
        <v>16</v>
      </c>
      <c r="D248" t="s">
        <v>17</v>
      </c>
      <c r="E248" t="s">
        <v>19</v>
      </c>
      <c r="F248" t="s">
        <v>19</v>
      </c>
      <c r="G248" t="s">
        <v>20</v>
      </c>
      <c r="H248" t="s">
        <v>21</v>
      </c>
      <c r="I248" t="s">
        <v>22</v>
      </c>
      <c r="J248" t="s">
        <v>35</v>
      </c>
      <c r="K248" s="31">
        <v>45446</v>
      </c>
      <c r="L248" t="s">
        <v>19</v>
      </c>
      <c r="M248" t="s">
        <v>37</v>
      </c>
      <c r="N248" t="s">
        <v>25</v>
      </c>
    </row>
    <row r="249" spans="1:14" x14ac:dyDescent="0.3">
      <c r="A249" t="s">
        <v>14</v>
      </c>
      <c r="B249" s="32">
        <v>42309</v>
      </c>
      <c r="C249" t="s">
        <v>33</v>
      </c>
      <c r="D249" t="s">
        <v>17</v>
      </c>
      <c r="E249" t="s">
        <v>18</v>
      </c>
      <c r="F249" t="s">
        <v>19</v>
      </c>
      <c r="G249" t="s">
        <v>20</v>
      </c>
      <c r="H249" t="s">
        <v>34</v>
      </c>
      <c r="I249" t="s">
        <v>28</v>
      </c>
      <c r="J249" t="s">
        <v>35</v>
      </c>
      <c r="K249" s="31">
        <v>45352</v>
      </c>
      <c r="L249" t="s">
        <v>18</v>
      </c>
      <c r="M249" t="s">
        <v>29</v>
      </c>
      <c r="N249" t="s">
        <v>20</v>
      </c>
    </row>
    <row r="250" spans="1:14" x14ac:dyDescent="0.3">
      <c r="A250" t="s">
        <v>14</v>
      </c>
      <c r="B250" t="s">
        <v>15</v>
      </c>
      <c r="C250" t="s">
        <v>16</v>
      </c>
      <c r="D250" t="s">
        <v>17</v>
      </c>
      <c r="E250" t="s">
        <v>19</v>
      </c>
      <c r="F250" t="s">
        <v>19</v>
      </c>
      <c r="G250" t="s">
        <v>27</v>
      </c>
      <c r="H250" t="s">
        <v>21</v>
      </c>
      <c r="I250" t="s">
        <v>28</v>
      </c>
      <c r="J250" t="s">
        <v>35</v>
      </c>
      <c r="K250" s="31">
        <v>45446</v>
      </c>
      <c r="L250" t="s">
        <v>19</v>
      </c>
      <c r="M250" t="s">
        <v>29</v>
      </c>
      <c r="N250" t="s">
        <v>25</v>
      </c>
    </row>
    <row r="251" spans="1:14" x14ac:dyDescent="0.3">
      <c r="A251" t="s">
        <v>14</v>
      </c>
      <c r="B251" t="s">
        <v>15</v>
      </c>
      <c r="C251" t="s">
        <v>16</v>
      </c>
      <c r="D251" t="s">
        <v>32</v>
      </c>
      <c r="E251" t="s">
        <v>19</v>
      </c>
      <c r="F251" t="s">
        <v>19</v>
      </c>
      <c r="G251" t="s">
        <v>20</v>
      </c>
      <c r="H251" t="s">
        <v>21</v>
      </c>
      <c r="I251" t="s">
        <v>28</v>
      </c>
      <c r="J251" t="s">
        <v>35</v>
      </c>
      <c r="K251" s="31">
        <v>45352</v>
      </c>
      <c r="L251" t="s">
        <v>19</v>
      </c>
      <c r="M251" t="s">
        <v>29</v>
      </c>
      <c r="N251" t="s">
        <v>25</v>
      </c>
    </row>
    <row r="252" spans="1:14" x14ac:dyDescent="0.3">
      <c r="A252" t="s">
        <v>14</v>
      </c>
      <c r="B252" t="s">
        <v>15</v>
      </c>
      <c r="C252" t="s">
        <v>16</v>
      </c>
      <c r="D252" t="s">
        <v>17</v>
      </c>
      <c r="E252" t="s">
        <v>18</v>
      </c>
      <c r="F252" t="s">
        <v>19</v>
      </c>
      <c r="G252" t="s">
        <v>20</v>
      </c>
      <c r="H252" t="s">
        <v>21</v>
      </c>
      <c r="I252" t="s">
        <v>22</v>
      </c>
      <c r="J252" t="s">
        <v>23</v>
      </c>
      <c r="K252" s="31">
        <v>45446</v>
      </c>
      <c r="L252" t="s">
        <v>18</v>
      </c>
      <c r="M252" t="s">
        <v>37</v>
      </c>
      <c r="N252" t="s">
        <v>25</v>
      </c>
    </row>
    <row r="253" spans="1:14" x14ac:dyDescent="0.3">
      <c r="A253" t="s">
        <v>26</v>
      </c>
      <c r="B253" t="s">
        <v>30</v>
      </c>
      <c r="C253" t="s">
        <v>31</v>
      </c>
      <c r="D253" t="s">
        <v>17</v>
      </c>
      <c r="E253" t="s">
        <v>18</v>
      </c>
      <c r="F253" t="s">
        <v>19</v>
      </c>
      <c r="G253" t="s">
        <v>27</v>
      </c>
      <c r="H253" t="s">
        <v>21</v>
      </c>
      <c r="I253" t="s">
        <v>22</v>
      </c>
      <c r="J253" t="s">
        <v>23</v>
      </c>
      <c r="K253" s="31">
        <v>45352</v>
      </c>
      <c r="L253" t="s">
        <v>18</v>
      </c>
      <c r="M253" t="s">
        <v>29</v>
      </c>
      <c r="N253" t="s">
        <v>20</v>
      </c>
    </row>
    <row r="254" spans="1:14" x14ac:dyDescent="0.3">
      <c r="A254" t="s">
        <v>14</v>
      </c>
      <c r="B254" t="s">
        <v>30</v>
      </c>
      <c r="C254" t="s">
        <v>31</v>
      </c>
      <c r="D254" t="s">
        <v>32</v>
      </c>
      <c r="E254" t="s">
        <v>18</v>
      </c>
      <c r="F254" t="s">
        <v>18</v>
      </c>
      <c r="G254" t="s">
        <v>20</v>
      </c>
      <c r="H254" t="s">
        <v>21</v>
      </c>
      <c r="I254" t="s">
        <v>22</v>
      </c>
      <c r="J254" t="s">
        <v>23</v>
      </c>
      <c r="K254" s="31">
        <v>45352</v>
      </c>
      <c r="L254" t="s">
        <v>18</v>
      </c>
      <c r="M254" t="s">
        <v>29</v>
      </c>
      <c r="N254" t="s">
        <v>20</v>
      </c>
    </row>
    <row r="255" spans="1:14" x14ac:dyDescent="0.3">
      <c r="A255" t="s">
        <v>14</v>
      </c>
      <c r="B255" t="s">
        <v>15</v>
      </c>
      <c r="C255" t="s">
        <v>16</v>
      </c>
      <c r="D255" t="s">
        <v>32</v>
      </c>
      <c r="E255" t="s">
        <v>18</v>
      </c>
      <c r="F255" t="s">
        <v>18</v>
      </c>
      <c r="G255" t="s">
        <v>20</v>
      </c>
      <c r="H255" t="s">
        <v>34</v>
      </c>
      <c r="I255" t="s">
        <v>28</v>
      </c>
      <c r="J255" t="s">
        <v>35</v>
      </c>
      <c r="K255" s="31">
        <v>45352</v>
      </c>
      <c r="L255" t="s">
        <v>18</v>
      </c>
      <c r="M255" t="s">
        <v>29</v>
      </c>
      <c r="N255" t="s">
        <v>20</v>
      </c>
    </row>
    <row r="256" spans="1:14" x14ac:dyDescent="0.3">
      <c r="A256" t="s">
        <v>26</v>
      </c>
      <c r="B256" s="32">
        <v>42309</v>
      </c>
      <c r="C256" t="s">
        <v>33</v>
      </c>
      <c r="D256" t="s">
        <v>17</v>
      </c>
      <c r="E256" t="s">
        <v>18</v>
      </c>
      <c r="F256" t="s">
        <v>19</v>
      </c>
      <c r="G256" t="s">
        <v>20</v>
      </c>
      <c r="H256" t="s">
        <v>34</v>
      </c>
      <c r="I256" t="s">
        <v>22</v>
      </c>
      <c r="J256" t="s">
        <v>35</v>
      </c>
      <c r="K256" s="31">
        <v>45352</v>
      </c>
      <c r="L256" t="s">
        <v>18</v>
      </c>
      <c r="M256" t="s">
        <v>29</v>
      </c>
      <c r="N256" t="s">
        <v>25</v>
      </c>
    </row>
    <row r="257" spans="1:14" x14ac:dyDescent="0.3">
      <c r="A257" t="s">
        <v>14</v>
      </c>
      <c r="B257" s="32">
        <v>42309</v>
      </c>
      <c r="C257" t="s">
        <v>33</v>
      </c>
      <c r="D257" t="s">
        <v>17</v>
      </c>
      <c r="E257" t="s">
        <v>18</v>
      </c>
      <c r="F257" t="s">
        <v>19</v>
      </c>
      <c r="G257" t="s">
        <v>20</v>
      </c>
      <c r="H257" t="s">
        <v>21</v>
      </c>
      <c r="I257" t="s">
        <v>28</v>
      </c>
      <c r="J257" t="s">
        <v>35</v>
      </c>
      <c r="K257" s="31">
        <v>45352</v>
      </c>
      <c r="L257" t="s">
        <v>18</v>
      </c>
      <c r="M257" t="s">
        <v>29</v>
      </c>
      <c r="N257" t="s">
        <v>25</v>
      </c>
    </row>
    <row r="258" spans="1:14" x14ac:dyDescent="0.3">
      <c r="A258" t="s">
        <v>14</v>
      </c>
      <c r="B258" t="s">
        <v>30</v>
      </c>
      <c r="C258" t="s">
        <v>31</v>
      </c>
      <c r="D258" t="s">
        <v>32</v>
      </c>
      <c r="E258" t="s">
        <v>18</v>
      </c>
      <c r="F258" t="s">
        <v>19</v>
      </c>
      <c r="G258" t="s">
        <v>27</v>
      </c>
      <c r="H258" t="s">
        <v>21</v>
      </c>
      <c r="I258" t="s">
        <v>22</v>
      </c>
      <c r="J258" t="s">
        <v>23</v>
      </c>
      <c r="K258" s="31">
        <v>45352</v>
      </c>
      <c r="L258" t="s">
        <v>18</v>
      </c>
      <c r="M258" t="s">
        <v>29</v>
      </c>
      <c r="N258" t="s">
        <v>25</v>
      </c>
    </row>
    <row r="259" spans="1:14" x14ac:dyDescent="0.3">
      <c r="A259" t="s">
        <v>26</v>
      </c>
      <c r="B259" t="s">
        <v>15</v>
      </c>
      <c r="C259" t="s">
        <v>16</v>
      </c>
      <c r="D259" t="s">
        <v>17</v>
      </c>
      <c r="E259" t="s">
        <v>18</v>
      </c>
      <c r="F259" t="s">
        <v>19</v>
      </c>
      <c r="G259" t="s">
        <v>20</v>
      </c>
      <c r="H259" t="s">
        <v>21</v>
      </c>
      <c r="I259" t="s">
        <v>28</v>
      </c>
      <c r="J259" t="s">
        <v>23</v>
      </c>
      <c r="K259" s="31">
        <v>45352</v>
      </c>
      <c r="L259" t="s">
        <v>18</v>
      </c>
      <c r="M259" t="s">
        <v>29</v>
      </c>
      <c r="N259" t="s">
        <v>25</v>
      </c>
    </row>
    <row r="260" spans="1:14" x14ac:dyDescent="0.3">
      <c r="A260" t="s">
        <v>14</v>
      </c>
      <c r="B260" s="32">
        <v>42309</v>
      </c>
      <c r="C260" t="s">
        <v>33</v>
      </c>
      <c r="D260" t="s">
        <v>17</v>
      </c>
      <c r="E260" t="s">
        <v>18</v>
      </c>
      <c r="F260" t="s">
        <v>19</v>
      </c>
      <c r="G260" t="s">
        <v>20</v>
      </c>
      <c r="H260" t="s">
        <v>34</v>
      </c>
      <c r="I260" t="s">
        <v>28</v>
      </c>
      <c r="J260" t="s">
        <v>35</v>
      </c>
      <c r="K260" s="31">
        <v>45352</v>
      </c>
      <c r="L260" t="s">
        <v>18</v>
      </c>
      <c r="M260" t="s">
        <v>29</v>
      </c>
      <c r="N260" t="s">
        <v>20</v>
      </c>
    </row>
    <row r="261" spans="1:14" x14ac:dyDescent="0.3">
      <c r="A261" t="s">
        <v>14</v>
      </c>
      <c r="B261" t="s">
        <v>36</v>
      </c>
      <c r="C261" t="s">
        <v>16</v>
      </c>
      <c r="D261" t="s">
        <v>32</v>
      </c>
      <c r="E261" t="s">
        <v>19</v>
      </c>
      <c r="F261" t="s">
        <v>19</v>
      </c>
      <c r="G261" t="s">
        <v>20</v>
      </c>
      <c r="H261" t="s">
        <v>38</v>
      </c>
      <c r="I261" t="s">
        <v>22</v>
      </c>
      <c r="J261" t="s">
        <v>23</v>
      </c>
      <c r="K261" s="31">
        <v>45352</v>
      </c>
      <c r="L261" t="s">
        <v>18</v>
      </c>
      <c r="M261" t="s">
        <v>29</v>
      </c>
      <c r="N261" t="s">
        <v>27</v>
      </c>
    </row>
    <row r="262" spans="1:14" x14ac:dyDescent="0.3">
      <c r="A262" t="s">
        <v>26</v>
      </c>
      <c r="B262" s="32">
        <v>42309</v>
      </c>
      <c r="C262" t="s">
        <v>33</v>
      </c>
      <c r="D262" t="s">
        <v>17</v>
      </c>
      <c r="E262" t="s">
        <v>18</v>
      </c>
      <c r="F262" t="s">
        <v>19</v>
      </c>
      <c r="G262" t="s">
        <v>20</v>
      </c>
      <c r="H262" t="s">
        <v>34</v>
      </c>
      <c r="I262" t="s">
        <v>28</v>
      </c>
      <c r="J262" t="s">
        <v>35</v>
      </c>
      <c r="K262" s="31">
        <v>45352</v>
      </c>
      <c r="L262" t="s">
        <v>18</v>
      </c>
      <c r="M262" t="s">
        <v>29</v>
      </c>
      <c r="N262" t="s">
        <v>20</v>
      </c>
    </row>
    <row r="263" spans="1:14" x14ac:dyDescent="0.3">
      <c r="A263" t="s">
        <v>14</v>
      </c>
      <c r="B263" t="s">
        <v>15</v>
      </c>
      <c r="C263" t="s">
        <v>16</v>
      </c>
      <c r="D263" t="s">
        <v>17</v>
      </c>
      <c r="E263" t="s">
        <v>19</v>
      </c>
      <c r="F263" t="s">
        <v>19</v>
      </c>
      <c r="G263" t="s">
        <v>20</v>
      </c>
      <c r="H263" t="s">
        <v>21</v>
      </c>
      <c r="I263" t="s">
        <v>28</v>
      </c>
      <c r="J263" t="s">
        <v>35</v>
      </c>
      <c r="K263" s="31">
        <v>45446</v>
      </c>
      <c r="L263" t="s">
        <v>19</v>
      </c>
      <c r="M263" t="s">
        <v>29</v>
      </c>
      <c r="N263" t="s">
        <v>20</v>
      </c>
    </row>
    <row r="264" spans="1:14" x14ac:dyDescent="0.3">
      <c r="A264" t="s">
        <v>26</v>
      </c>
      <c r="B264" t="s">
        <v>30</v>
      </c>
      <c r="C264" t="s">
        <v>31</v>
      </c>
      <c r="D264" t="s">
        <v>17</v>
      </c>
      <c r="E264" t="s">
        <v>18</v>
      </c>
      <c r="F264" t="s">
        <v>19</v>
      </c>
      <c r="G264" t="s">
        <v>27</v>
      </c>
      <c r="H264" t="s">
        <v>21</v>
      </c>
      <c r="I264" t="s">
        <v>22</v>
      </c>
      <c r="J264" t="s">
        <v>23</v>
      </c>
      <c r="K264" s="31">
        <v>45446</v>
      </c>
      <c r="L264" t="s">
        <v>18</v>
      </c>
      <c r="M264" t="s">
        <v>29</v>
      </c>
      <c r="N264" t="s">
        <v>25</v>
      </c>
    </row>
    <row r="265" spans="1:14" x14ac:dyDescent="0.3">
      <c r="A265" t="s">
        <v>14</v>
      </c>
      <c r="B265" s="31">
        <v>45413</v>
      </c>
      <c r="C265" t="s">
        <v>33</v>
      </c>
      <c r="D265" t="s">
        <v>17</v>
      </c>
      <c r="E265" t="s">
        <v>18</v>
      </c>
      <c r="F265" t="s">
        <v>19</v>
      </c>
      <c r="G265" t="s">
        <v>20</v>
      </c>
      <c r="H265" t="s">
        <v>34</v>
      </c>
      <c r="I265" t="s">
        <v>28</v>
      </c>
      <c r="J265" t="s">
        <v>23</v>
      </c>
      <c r="K265" s="31">
        <v>45352</v>
      </c>
      <c r="L265" t="s">
        <v>18</v>
      </c>
      <c r="M265" t="s">
        <v>29</v>
      </c>
      <c r="N265" t="s">
        <v>20</v>
      </c>
    </row>
    <row r="266" spans="1:14" x14ac:dyDescent="0.3">
      <c r="A266" t="s">
        <v>14</v>
      </c>
      <c r="B266" t="s">
        <v>30</v>
      </c>
      <c r="C266" t="s">
        <v>31</v>
      </c>
      <c r="D266" t="s">
        <v>32</v>
      </c>
      <c r="E266" t="s">
        <v>18</v>
      </c>
      <c r="F266" t="s">
        <v>19</v>
      </c>
      <c r="G266" t="s">
        <v>20</v>
      </c>
      <c r="H266" t="s">
        <v>21</v>
      </c>
      <c r="I266" t="s">
        <v>22</v>
      </c>
      <c r="J266" t="s">
        <v>23</v>
      </c>
      <c r="K266" s="31">
        <v>45352</v>
      </c>
      <c r="L266" t="s">
        <v>18</v>
      </c>
      <c r="M266" t="s">
        <v>29</v>
      </c>
      <c r="N266" t="s">
        <v>20</v>
      </c>
    </row>
    <row r="267" spans="1:14" x14ac:dyDescent="0.3">
      <c r="A267" t="s">
        <v>26</v>
      </c>
      <c r="B267" s="31">
        <v>45413</v>
      </c>
      <c r="C267" t="s">
        <v>33</v>
      </c>
      <c r="D267" t="s">
        <v>17</v>
      </c>
      <c r="E267" t="s">
        <v>18</v>
      </c>
      <c r="F267" t="s">
        <v>19</v>
      </c>
      <c r="G267" t="s">
        <v>20</v>
      </c>
      <c r="H267" t="s">
        <v>34</v>
      </c>
      <c r="I267" t="s">
        <v>22</v>
      </c>
      <c r="J267" t="s">
        <v>23</v>
      </c>
      <c r="K267" s="31">
        <v>45352</v>
      </c>
      <c r="L267" t="s">
        <v>18</v>
      </c>
      <c r="M267" t="s">
        <v>29</v>
      </c>
      <c r="N267" t="s">
        <v>25</v>
      </c>
    </row>
    <row r="268" spans="1:14" x14ac:dyDescent="0.3">
      <c r="A268" t="s">
        <v>26</v>
      </c>
      <c r="B268" t="s">
        <v>30</v>
      </c>
      <c r="C268" t="s">
        <v>31</v>
      </c>
      <c r="D268" t="s">
        <v>32</v>
      </c>
      <c r="E268" t="s">
        <v>18</v>
      </c>
      <c r="F268" t="s">
        <v>19</v>
      </c>
      <c r="G268" t="s">
        <v>20</v>
      </c>
      <c r="H268" t="s">
        <v>21</v>
      </c>
      <c r="I268" t="s">
        <v>22</v>
      </c>
      <c r="J268" t="s">
        <v>23</v>
      </c>
      <c r="K268" s="31">
        <v>45352</v>
      </c>
      <c r="L268" t="s">
        <v>18</v>
      </c>
      <c r="M268" t="s">
        <v>29</v>
      </c>
      <c r="N268" t="s">
        <v>25</v>
      </c>
    </row>
    <row r="269" spans="1:14" x14ac:dyDescent="0.3">
      <c r="A269" t="s">
        <v>26</v>
      </c>
      <c r="B269" t="s">
        <v>30</v>
      </c>
      <c r="C269" t="s">
        <v>16</v>
      </c>
      <c r="D269" t="s">
        <v>32</v>
      </c>
      <c r="E269" t="s">
        <v>18</v>
      </c>
      <c r="F269" t="s">
        <v>19</v>
      </c>
      <c r="G269" t="s">
        <v>20</v>
      </c>
      <c r="H269" t="s">
        <v>21</v>
      </c>
      <c r="I269" t="s">
        <v>22</v>
      </c>
      <c r="J269" t="s">
        <v>23</v>
      </c>
      <c r="K269" s="31">
        <v>45352</v>
      </c>
      <c r="L269" t="s">
        <v>19</v>
      </c>
      <c r="M269" t="s">
        <v>29</v>
      </c>
      <c r="N269" t="s">
        <v>20</v>
      </c>
    </row>
    <row r="270" spans="1:14" x14ac:dyDescent="0.3">
      <c r="A270" t="s">
        <v>26</v>
      </c>
      <c r="B270" t="s">
        <v>30</v>
      </c>
      <c r="C270" t="s">
        <v>31</v>
      </c>
      <c r="D270" t="s">
        <v>17</v>
      </c>
      <c r="E270" t="s">
        <v>18</v>
      </c>
      <c r="F270" t="s">
        <v>19</v>
      </c>
      <c r="G270" t="s">
        <v>20</v>
      </c>
      <c r="H270" t="s">
        <v>21</v>
      </c>
      <c r="I270" t="s">
        <v>22</v>
      </c>
      <c r="J270" t="s">
        <v>23</v>
      </c>
      <c r="K270" s="31">
        <v>45352</v>
      </c>
      <c r="L270" t="s">
        <v>18</v>
      </c>
      <c r="M270" t="s">
        <v>29</v>
      </c>
      <c r="N270" t="s">
        <v>25</v>
      </c>
    </row>
    <row r="271" spans="1:14" x14ac:dyDescent="0.3">
      <c r="A271" t="s">
        <v>14</v>
      </c>
      <c r="B271" t="s">
        <v>15</v>
      </c>
      <c r="C271" t="s">
        <v>16</v>
      </c>
      <c r="D271" t="s">
        <v>17</v>
      </c>
      <c r="E271" t="s">
        <v>18</v>
      </c>
      <c r="F271" t="s">
        <v>19</v>
      </c>
      <c r="G271" t="s">
        <v>20</v>
      </c>
      <c r="H271" t="s">
        <v>34</v>
      </c>
      <c r="I271" t="s">
        <v>28</v>
      </c>
      <c r="J271" t="s">
        <v>23</v>
      </c>
      <c r="K271" s="31">
        <v>45352</v>
      </c>
      <c r="L271" t="s">
        <v>19</v>
      </c>
      <c r="M271" t="s">
        <v>29</v>
      </c>
      <c r="N271" t="s">
        <v>27</v>
      </c>
    </row>
    <row r="272" spans="1:14" x14ac:dyDescent="0.3">
      <c r="A272" t="s">
        <v>14</v>
      </c>
      <c r="B272" s="32">
        <v>42309</v>
      </c>
      <c r="C272" t="s">
        <v>33</v>
      </c>
      <c r="D272" t="s">
        <v>17</v>
      </c>
      <c r="E272" t="s">
        <v>19</v>
      </c>
      <c r="F272" t="s">
        <v>19</v>
      </c>
      <c r="G272" t="s">
        <v>20</v>
      </c>
      <c r="H272" t="s">
        <v>21</v>
      </c>
      <c r="I272" t="s">
        <v>28</v>
      </c>
      <c r="J272" t="s">
        <v>23</v>
      </c>
      <c r="K272" s="31">
        <v>45352</v>
      </c>
      <c r="L272" t="s">
        <v>18</v>
      </c>
      <c r="M272" t="s">
        <v>29</v>
      </c>
      <c r="N272" t="s">
        <v>25</v>
      </c>
    </row>
    <row r="273" spans="1:14" x14ac:dyDescent="0.3">
      <c r="A273" t="s">
        <v>14</v>
      </c>
      <c r="B273" t="s">
        <v>15</v>
      </c>
      <c r="C273" t="s">
        <v>16</v>
      </c>
      <c r="D273" t="s">
        <v>17</v>
      </c>
      <c r="E273" t="s">
        <v>18</v>
      </c>
      <c r="F273" t="s">
        <v>19</v>
      </c>
      <c r="G273" t="s">
        <v>20</v>
      </c>
      <c r="H273" t="s">
        <v>21</v>
      </c>
      <c r="I273" t="s">
        <v>22</v>
      </c>
      <c r="J273" t="s">
        <v>23</v>
      </c>
      <c r="K273" s="31">
        <v>45446</v>
      </c>
      <c r="L273" t="s">
        <v>18</v>
      </c>
      <c r="M273" t="s">
        <v>29</v>
      </c>
      <c r="N273" t="s">
        <v>25</v>
      </c>
    </row>
    <row r="274" spans="1:14" x14ac:dyDescent="0.3">
      <c r="A274" t="s">
        <v>14</v>
      </c>
      <c r="B274" s="32">
        <v>42309</v>
      </c>
      <c r="C274" t="s">
        <v>33</v>
      </c>
      <c r="D274" t="s">
        <v>32</v>
      </c>
      <c r="E274" t="s">
        <v>18</v>
      </c>
      <c r="F274" t="s">
        <v>19</v>
      </c>
      <c r="G274" t="s">
        <v>20</v>
      </c>
      <c r="H274" t="s">
        <v>21</v>
      </c>
      <c r="I274" t="s">
        <v>28</v>
      </c>
      <c r="J274" t="s">
        <v>23</v>
      </c>
      <c r="K274" s="31">
        <v>45352</v>
      </c>
      <c r="L274" t="s">
        <v>18</v>
      </c>
      <c r="M274" t="s">
        <v>29</v>
      </c>
      <c r="N274" t="s">
        <v>25</v>
      </c>
    </row>
    <row r="275" spans="1:14" x14ac:dyDescent="0.3">
      <c r="A275" t="s">
        <v>26</v>
      </c>
      <c r="B275" s="32">
        <v>42309</v>
      </c>
      <c r="C275" t="s">
        <v>33</v>
      </c>
      <c r="D275" t="s">
        <v>17</v>
      </c>
      <c r="E275" t="s">
        <v>18</v>
      </c>
      <c r="F275" t="s">
        <v>19</v>
      </c>
      <c r="G275" t="s">
        <v>20</v>
      </c>
      <c r="H275" t="s">
        <v>21</v>
      </c>
      <c r="I275" t="s">
        <v>28</v>
      </c>
      <c r="J275" t="s">
        <v>35</v>
      </c>
      <c r="K275" s="31">
        <v>45352</v>
      </c>
      <c r="L275" t="s">
        <v>18</v>
      </c>
      <c r="M275" t="s">
        <v>29</v>
      </c>
      <c r="N275" t="s">
        <v>25</v>
      </c>
    </row>
    <row r="276" spans="1:14" x14ac:dyDescent="0.3">
      <c r="A276" t="s">
        <v>26</v>
      </c>
      <c r="B276" s="31">
        <v>45571</v>
      </c>
      <c r="C276" t="s">
        <v>33</v>
      </c>
      <c r="D276" t="s">
        <v>17</v>
      </c>
      <c r="E276" t="s">
        <v>18</v>
      </c>
      <c r="F276" t="s">
        <v>19</v>
      </c>
      <c r="G276" t="s">
        <v>20</v>
      </c>
      <c r="H276" t="s">
        <v>21</v>
      </c>
      <c r="I276" t="s">
        <v>28</v>
      </c>
      <c r="J276" t="s">
        <v>39</v>
      </c>
      <c r="K276" s="31">
        <v>45352</v>
      </c>
      <c r="L276" t="s">
        <v>18</v>
      </c>
      <c r="M276" t="s">
        <v>29</v>
      </c>
      <c r="N276" t="s">
        <v>20</v>
      </c>
    </row>
    <row r="277" spans="1:14" x14ac:dyDescent="0.3">
      <c r="A277" t="s">
        <v>14</v>
      </c>
      <c r="B277" s="32">
        <v>42309</v>
      </c>
      <c r="C277" t="s">
        <v>33</v>
      </c>
      <c r="D277" t="s">
        <v>17</v>
      </c>
      <c r="E277" t="s">
        <v>18</v>
      </c>
      <c r="F277" t="s">
        <v>19</v>
      </c>
      <c r="G277" t="s">
        <v>20</v>
      </c>
      <c r="H277" t="s">
        <v>21</v>
      </c>
      <c r="I277" t="s">
        <v>28</v>
      </c>
      <c r="J277" t="s">
        <v>23</v>
      </c>
      <c r="K277" s="31">
        <v>45352</v>
      </c>
      <c r="L277" t="s">
        <v>18</v>
      </c>
      <c r="M277" t="s">
        <v>29</v>
      </c>
      <c r="N277" t="s">
        <v>25</v>
      </c>
    </row>
    <row r="278" spans="1:14" x14ac:dyDescent="0.3">
      <c r="A278" t="s">
        <v>26</v>
      </c>
      <c r="B278" t="s">
        <v>30</v>
      </c>
      <c r="C278" t="s">
        <v>16</v>
      </c>
      <c r="D278" t="s">
        <v>17</v>
      </c>
      <c r="E278" t="s">
        <v>19</v>
      </c>
      <c r="F278" t="s">
        <v>19</v>
      </c>
      <c r="G278" t="s">
        <v>20</v>
      </c>
      <c r="H278" t="s">
        <v>21</v>
      </c>
      <c r="I278" t="s">
        <v>28</v>
      </c>
      <c r="J278" t="s">
        <v>35</v>
      </c>
      <c r="K278" s="31">
        <v>45352</v>
      </c>
      <c r="L278" t="s">
        <v>18</v>
      </c>
      <c r="M278" t="s">
        <v>29</v>
      </c>
      <c r="N278" t="s">
        <v>20</v>
      </c>
    </row>
    <row r="279" spans="1:14" x14ac:dyDescent="0.3">
      <c r="A279" t="s">
        <v>26</v>
      </c>
      <c r="B279" t="s">
        <v>15</v>
      </c>
      <c r="C279" t="s">
        <v>16</v>
      </c>
      <c r="D279" t="s">
        <v>32</v>
      </c>
      <c r="E279" t="s">
        <v>18</v>
      </c>
      <c r="F279" t="s">
        <v>18</v>
      </c>
      <c r="G279" t="s">
        <v>20</v>
      </c>
      <c r="H279" t="s">
        <v>21</v>
      </c>
      <c r="I279" t="s">
        <v>28</v>
      </c>
      <c r="J279" t="s">
        <v>39</v>
      </c>
      <c r="K279" s="31">
        <v>45352</v>
      </c>
      <c r="L279" t="s">
        <v>18</v>
      </c>
      <c r="M279" t="s">
        <v>29</v>
      </c>
      <c r="N279" t="s">
        <v>20</v>
      </c>
    </row>
    <row r="280" spans="1:14" x14ac:dyDescent="0.3">
      <c r="A280" t="s">
        <v>14</v>
      </c>
      <c r="B280" t="s">
        <v>15</v>
      </c>
      <c r="C280" t="s">
        <v>16</v>
      </c>
      <c r="D280" t="s">
        <v>17</v>
      </c>
      <c r="E280" t="s">
        <v>18</v>
      </c>
      <c r="F280" t="s">
        <v>18</v>
      </c>
      <c r="G280" t="s">
        <v>20</v>
      </c>
      <c r="H280" t="s">
        <v>34</v>
      </c>
      <c r="I280" t="s">
        <v>28</v>
      </c>
      <c r="J280" t="s">
        <v>23</v>
      </c>
      <c r="K280" s="31">
        <v>45352</v>
      </c>
      <c r="L280" t="s">
        <v>19</v>
      </c>
      <c r="M280" t="s">
        <v>29</v>
      </c>
      <c r="N280" t="s">
        <v>20</v>
      </c>
    </row>
    <row r="281" spans="1:14" x14ac:dyDescent="0.3">
      <c r="A281" t="s">
        <v>14</v>
      </c>
      <c r="B281" s="32">
        <v>42309</v>
      </c>
      <c r="C281" t="s">
        <v>33</v>
      </c>
      <c r="D281" t="s">
        <v>17</v>
      </c>
      <c r="E281" t="s">
        <v>18</v>
      </c>
      <c r="F281" t="s">
        <v>19</v>
      </c>
      <c r="G281" t="s">
        <v>20</v>
      </c>
      <c r="H281" t="s">
        <v>21</v>
      </c>
      <c r="I281" t="s">
        <v>28</v>
      </c>
      <c r="J281" t="s">
        <v>35</v>
      </c>
      <c r="K281" s="31">
        <v>45352</v>
      </c>
      <c r="L281" t="s">
        <v>18</v>
      </c>
      <c r="M281" t="s">
        <v>29</v>
      </c>
      <c r="N281" t="s">
        <v>20</v>
      </c>
    </row>
    <row r="282" spans="1:14" x14ac:dyDescent="0.3">
      <c r="A282" t="s">
        <v>14</v>
      </c>
      <c r="B282" t="s">
        <v>36</v>
      </c>
      <c r="C282" t="s">
        <v>16</v>
      </c>
      <c r="D282" t="s">
        <v>32</v>
      </c>
      <c r="E282" t="s">
        <v>18</v>
      </c>
      <c r="F282" t="s">
        <v>18</v>
      </c>
      <c r="G282" t="s">
        <v>20</v>
      </c>
      <c r="H282" t="s">
        <v>34</v>
      </c>
      <c r="I282" t="s">
        <v>28</v>
      </c>
      <c r="J282" t="s">
        <v>23</v>
      </c>
      <c r="K282">
        <v>0</v>
      </c>
      <c r="L282" t="s">
        <v>18</v>
      </c>
      <c r="M282" t="s">
        <v>29</v>
      </c>
      <c r="N282" t="s">
        <v>20</v>
      </c>
    </row>
    <row r="283" spans="1:14" x14ac:dyDescent="0.3">
      <c r="A283" t="s">
        <v>26</v>
      </c>
      <c r="B283" t="s">
        <v>30</v>
      </c>
      <c r="C283" t="s">
        <v>31</v>
      </c>
      <c r="D283" t="s">
        <v>32</v>
      </c>
      <c r="E283" t="s">
        <v>18</v>
      </c>
      <c r="F283" t="s">
        <v>18</v>
      </c>
      <c r="G283" t="s">
        <v>20</v>
      </c>
      <c r="H283" t="s">
        <v>21</v>
      </c>
      <c r="I283" t="s">
        <v>28</v>
      </c>
      <c r="J283" t="s">
        <v>23</v>
      </c>
      <c r="K283">
        <v>0</v>
      </c>
      <c r="L283" t="s">
        <v>18</v>
      </c>
      <c r="M283" t="s">
        <v>29</v>
      </c>
      <c r="N283" t="s">
        <v>20</v>
      </c>
    </row>
    <row r="284" spans="1:14" x14ac:dyDescent="0.3">
      <c r="A284" t="s">
        <v>26</v>
      </c>
      <c r="B284" t="s">
        <v>15</v>
      </c>
      <c r="C284" t="s">
        <v>16</v>
      </c>
      <c r="D284" t="s">
        <v>17</v>
      </c>
      <c r="E284" t="s">
        <v>19</v>
      </c>
      <c r="F284" t="s">
        <v>19</v>
      </c>
      <c r="G284" t="s">
        <v>27</v>
      </c>
      <c r="H284" t="s">
        <v>21</v>
      </c>
      <c r="I284" t="s">
        <v>22</v>
      </c>
      <c r="J284" t="s">
        <v>23</v>
      </c>
      <c r="K284" s="31">
        <v>45352</v>
      </c>
      <c r="L284" t="s">
        <v>18</v>
      </c>
      <c r="M284" t="s">
        <v>29</v>
      </c>
      <c r="N284" t="s">
        <v>20</v>
      </c>
    </row>
    <row r="285" spans="1:14" x14ac:dyDescent="0.3">
      <c r="A285" t="s">
        <v>14</v>
      </c>
      <c r="B285" t="s">
        <v>15</v>
      </c>
      <c r="C285" t="s">
        <v>16</v>
      </c>
      <c r="D285" t="s">
        <v>17</v>
      </c>
      <c r="E285" t="s">
        <v>19</v>
      </c>
      <c r="F285" t="s">
        <v>19</v>
      </c>
      <c r="G285" t="s">
        <v>27</v>
      </c>
      <c r="H285" t="s">
        <v>34</v>
      </c>
      <c r="I285" t="s">
        <v>22</v>
      </c>
      <c r="J285" t="s">
        <v>23</v>
      </c>
      <c r="K285" s="31">
        <v>45352</v>
      </c>
      <c r="L285" t="s">
        <v>19</v>
      </c>
      <c r="M285" t="s">
        <v>37</v>
      </c>
      <c r="N285" t="s">
        <v>27</v>
      </c>
    </row>
    <row r="286" spans="1:14" x14ac:dyDescent="0.3">
      <c r="A286" t="s">
        <v>14</v>
      </c>
      <c r="B286" t="s">
        <v>15</v>
      </c>
      <c r="C286" t="s">
        <v>16</v>
      </c>
      <c r="D286" t="s">
        <v>17</v>
      </c>
      <c r="E286" t="s">
        <v>18</v>
      </c>
      <c r="F286" t="s">
        <v>18</v>
      </c>
      <c r="G286" t="s">
        <v>20</v>
      </c>
      <c r="H286" t="s">
        <v>21</v>
      </c>
      <c r="I286" t="s">
        <v>28</v>
      </c>
      <c r="J286" t="s">
        <v>23</v>
      </c>
      <c r="K286" s="31">
        <v>45352</v>
      </c>
      <c r="L286" t="s">
        <v>19</v>
      </c>
      <c r="M286" t="s">
        <v>29</v>
      </c>
      <c r="N286" t="s">
        <v>25</v>
      </c>
    </row>
    <row r="287" spans="1:14" x14ac:dyDescent="0.3">
      <c r="A287" t="s">
        <v>14</v>
      </c>
      <c r="B287" t="s">
        <v>15</v>
      </c>
      <c r="C287" t="s">
        <v>31</v>
      </c>
      <c r="D287" t="s">
        <v>32</v>
      </c>
      <c r="E287" t="s">
        <v>19</v>
      </c>
      <c r="F287" t="s">
        <v>18</v>
      </c>
      <c r="G287" t="s">
        <v>20</v>
      </c>
      <c r="H287" t="s">
        <v>34</v>
      </c>
      <c r="I287" t="s">
        <v>28</v>
      </c>
      <c r="J287" t="s">
        <v>23</v>
      </c>
      <c r="K287">
        <v>0</v>
      </c>
      <c r="L287" t="s">
        <v>18</v>
      </c>
      <c r="M287" t="s">
        <v>29</v>
      </c>
      <c r="N287" t="s">
        <v>20</v>
      </c>
    </row>
    <row r="288" spans="1:14" x14ac:dyDescent="0.3">
      <c r="A288" t="s">
        <v>14</v>
      </c>
      <c r="B288" t="s">
        <v>15</v>
      </c>
      <c r="C288" t="s">
        <v>16</v>
      </c>
      <c r="D288" t="s">
        <v>17</v>
      </c>
      <c r="E288" t="s">
        <v>19</v>
      </c>
      <c r="F288" t="s">
        <v>19</v>
      </c>
      <c r="G288" t="s">
        <v>27</v>
      </c>
      <c r="H288" t="s">
        <v>21</v>
      </c>
      <c r="I288" t="s">
        <v>28</v>
      </c>
      <c r="J288" t="s">
        <v>35</v>
      </c>
      <c r="K288" s="31">
        <v>45446</v>
      </c>
      <c r="L288" t="s">
        <v>19</v>
      </c>
      <c r="M288" t="s">
        <v>29</v>
      </c>
      <c r="N288" t="s">
        <v>25</v>
      </c>
    </row>
    <row r="289" spans="1:14" x14ac:dyDescent="0.3">
      <c r="A289" t="s">
        <v>14</v>
      </c>
      <c r="B289" s="32">
        <v>42309</v>
      </c>
      <c r="C289" t="s">
        <v>33</v>
      </c>
      <c r="D289" t="s">
        <v>17</v>
      </c>
      <c r="E289" t="s">
        <v>18</v>
      </c>
      <c r="F289" t="s">
        <v>19</v>
      </c>
      <c r="G289" t="s">
        <v>20</v>
      </c>
      <c r="H289" t="s">
        <v>21</v>
      </c>
      <c r="I289" t="s">
        <v>22</v>
      </c>
      <c r="J289" t="s">
        <v>23</v>
      </c>
      <c r="K289">
        <v>0</v>
      </c>
      <c r="L289" t="s">
        <v>18</v>
      </c>
      <c r="M289" t="s">
        <v>29</v>
      </c>
      <c r="N289" t="s">
        <v>20</v>
      </c>
    </row>
    <row r="290" spans="1:14" x14ac:dyDescent="0.3">
      <c r="A290" t="s">
        <v>14</v>
      </c>
      <c r="B290" s="32">
        <v>42309</v>
      </c>
      <c r="C290" t="s">
        <v>33</v>
      </c>
      <c r="D290" t="s">
        <v>17</v>
      </c>
      <c r="E290" t="s">
        <v>18</v>
      </c>
      <c r="F290" t="s">
        <v>19</v>
      </c>
      <c r="G290" t="s">
        <v>20</v>
      </c>
      <c r="H290" t="s">
        <v>21</v>
      </c>
      <c r="I290" t="s">
        <v>22</v>
      </c>
      <c r="J290" t="s">
        <v>23</v>
      </c>
      <c r="K290">
        <v>0</v>
      </c>
      <c r="L290" t="s">
        <v>18</v>
      </c>
      <c r="M290" t="s">
        <v>29</v>
      </c>
      <c r="N290" t="s">
        <v>20</v>
      </c>
    </row>
    <row r="291" spans="1:14" x14ac:dyDescent="0.3">
      <c r="A291" t="s">
        <v>14</v>
      </c>
      <c r="B291" s="32">
        <v>42309</v>
      </c>
      <c r="C291" t="s">
        <v>33</v>
      </c>
      <c r="D291" t="s">
        <v>17</v>
      </c>
      <c r="E291" t="s">
        <v>18</v>
      </c>
      <c r="F291" t="s">
        <v>19</v>
      </c>
      <c r="G291" t="s">
        <v>20</v>
      </c>
      <c r="H291" t="s">
        <v>34</v>
      </c>
      <c r="I291" t="s">
        <v>28</v>
      </c>
      <c r="J291" t="s">
        <v>23</v>
      </c>
      <c r="K291" s="31">
        <v>45352</v>
      </c>
      <c r="L291" t="s">
        <v>18</v>
      </c>
      <c r="M291" t="s">
        <v>29</v>
      </c>
      <c r="N291" t="s">
        <v>25</v>
      </c>
    </row>
    <row r="292" spans="1:14" x14ac:dyDescent="0.3">
      <c r="A292" t="s">
        <v>14</v>
      </c>
      <c r="B292" s="32">
        <v>42309</v>
      </c>
      <c r="C292" t="s">
        <v>33</v>
      </c>
      <c r="D292" t="s">
        <v>17</v>
      </c>
      <c r="E292" t="s">
        <v>18</v>
      </c>
      <c r="F292" t="s">
        <v>19</v>
      </c>
      <c r="G292" t="s">
        <v>20</v>
      </c>
      <c r="H292" t="s">
        <v>21</v>
      </c>
      <c r="I292" t="s">
        <v>28</v>
      </c>
      <c r="J292" t="s">
        <v>23</v>
      </c>
      <c r="K292" s="31">
        <v>45352</v>
      </c>
      <c r="L292" t="s">
        <v>18</v>
      </c>
      <c r="M292" t="s">
        <v>29</v>
      </c>
      <c r="N292" t="s">
        <v>25</v>
      </c>
    </row>
    <row r="293" spans="1:14" x14ac:dyDescent="0.3">
      <c r="A293" t="s">
        <v>14</v>
      </c>
      <c r="B293" s="32">
        <v>42309</v>
      </c>
      <c r="C293" t="s">
        <v>33</v>
      </c>
      <c r="D293" t="s">
        <v>17</v>
      </c>
      <c r="E293" t="s">
        <v>18</v>
      </c>
      <c r="F293" t="s">
        <v>19</v>
      </c>
      <c r="G293" t="s">
        <v>20</v>
      </c>
      <c r="H293" t="s">
        <v>21</v>
      </c>
      <c r="I293" t="s">
        <v>22</v>
      </c>
      <c r="J293" t="s">
        <v>23</v>
      </c>
      <c r="K293" s="31">
        <v>45352</v>
      </c>
      <c r="L293" t="s">
        <v>18</v>
      </c>
      <c r="M293" t="s">
        <v>29</v>
      </c>
      <c r="N293" t="s">
        <v>25</v>
      </c>
    </row>
    <row r="294" spans="1:14" x14ac:dyDescent="0.3">
      <c r="A294" t="s">
        <v>26</v>
      </c>
      <c r="B294" s="31">
        <v>45413</v>
      </c>
      <c r="C294" t="s">
        <v>33</v>
      </c>
      <c r="D294" t="s">
        <v>17</v>
      </c>
      <c r="E294" t="s">
        <v>18</v>
      </c>
      <c r="F294" t="s">
        <v>19</v>
      </c>
      <c r="G294" t="s">
        <v>20</v>
      </c>
      <c r="H294" t="s">
        <v>21</v>
      </c>
      <c r="I294" t="s">
        <v>28</v>
      </c>
      <c r="J294" t="s">
        <v>23</v>
      </c>
      <c r="K294" s="31">
        <v>45352</v>
      </c>
      <c r="L294" t="s">
        <v>18</v>
      </c>
      <c r="M294" t="s">
        <v>29</v>
      </c>
      <c r="N294" t="s">
        <v>25</v>
      </c>
    </row>
    <row r="295" spans="1:14" x14ac:dyDescent="0.3">
      <c r="A295" t="s">
        <v>26</v>
      </c>
      <c r="B295" t="s">
        <v>15</v>
      </c>
      <c r="C295" t="s">
        <v>16</v>
      </c>
      <c r="D295" t="s">
        <v>32</v>
      </c>
      <c r="E295" t="s">
        <v>18</v>
      </c>
      <c r="F295" t="s">
        <v>19</v>
      </c>
      <c r="G295" t="s">
        <v>20</v>
      </c>
      <c r="H295" t="s">
        <v>21</v>
      </c>
      <c r="I295" t="s">
        <v>28</v>
      </c>
      <c r="J295" t="s">
        <v>23</v>
      </c>
      <c r="K295" s="31">
        <v>45352</v>
      </c>
      <c r="L295" t="s">
        <v>19</v>
      </c>
      <c r="M295" t="s">
        <v>29</v>
      </c>
      <c r="N295" t="s">
        <v>25</v>
      </c>
    </row>
    <row r="296" spans="1:14" x14ac:dyDescent="0.3">
      <c r="A296" t="s">
        <v>26</v>
      </c>
      <c r="B296" s="31">
        <v>45413</v>
      </c>
      <c r="C296" t="s">
        <v>33</v>
      </c>
      <c r="D296" t="s">
        <v>32</v>
      </c>
      <c r="E296" t="s">
        <v>18</v>
      </c>
      <c r="F296" t="s">
        <v>19</v>
      </c>
      <c r="G296" t="s">
        <v>20</v>
      </c>
      <c r="H296" t="s">
        <v>38</v>
      </c>
      <c r="I296" t="s">
        <v>28</v>
      </c>
      <c r="J296" t="s">
        <v>23</v>
      </c>
      <c r="K296" s="31">
        <v>45352</v>
      </c>
      <c r="L296" t="s">
        <v>19</v>
      </c>
      <c r="M296" t="s">
        <v>29</v>
      </c>
      <c r="N296" t="s">
        <v>20</v>
      </c>
    </row>
    <row r="297" spans="1:14" x14ac:dyDescent="0.3">
      <c r="A297" t="s">
        <v>14</v>
      </c>
      <c r="B297" s="32">
        <v>42309</v>
      </c>
      <c r="C297" t="s">
        <v>33</v>
      </c>
      <c r="D297" t="s">
        <v>17</v>
      </c>
      <c r="E297" t="s">
        <v>18</v>
      </c>
      <c r="F297" t="s">
        <v>19</v>
      </c>
      <c r="G297" t="s">
        <v>20</v>
      </c>
      <c r="H297" t="s">
        <v>34</v>
      </c>
      <c r="I297" t="s">
        <v>28</v>
      </c>
      <c r="J297" t="s">
        <v>23</v>
      </c>
      <c r="K297" s="31">
        <v>45352</v>
      </c>
      <c r="L297" t="s">
        <v>18</v>
      </c>
      <c r="M297" t="s">
        <v>29</v>
      </c>
      <c r="N297" t="s">
        <v>25</v>
      </c>
    </row>
    <row r="298" spans="1:14" x14ac:dyDescent="0.3">
      <c r="A298" t="s">
        <v>14</v>
      </c>
      <c r="B298" t="s">
        <v>15</v>
      </c>
      <c r="C298" t="s">
        <v>16</v>
      </c>
      <c r="D298" t="s">
        <v>17</v>
      </c>
      <c r="E298" t="s">
        <v>18</v>
      </c>
      <c r="F298" t="s">
        <v>19</v>
      </c>
      <c r="G298" t="s">
        <v>20</v>
      </c>
      <c r="H298" t="s">
        <v>38</v>
      </c>
      <c r="I298" t="s">
        <v>22</v>
      </c>
      <c r="J298" t="s">
        <v>23</v>
      </c>
      <c r="K298" s="31">
        <v>45446</v>
      </c>
      <c r="L298" t="s">
        <v>18</v>
      </c>
      <c r="M298" t="s">
        <v>24</v>
      </c>
      <c r="N298" t="s">
        <v>27</v>
      </c>
    </row>
    <row r="299" spans="1:14" x14ac:dyDescent="0.3">
      <c r="A299" t="s">
        <v>26</v>
      </c>
      <c r="B299" t="s">
        <v>30</v>
      </c>
      <c r="C299" t="s">
        <v>31</v>
      </c>
      <c r="D299" t="s">
        <v>32</v>
      </c>
      <c r="E299" t="s">
        <v>18</v>
      </c>
      <c r="F299" t="s">
        <v>18</v>
      </c>
      <c r="G299" t="s">
        <v>27</v>
      </c>
      <c r="H299" t="s">
        <v>21</v>
      </c>
      <c r="I299" t="s">
        <v>28</v>
      </c>
      <c r="J299" t="s">
        <v>23</v>
      </c>
      <c r="K299" s="31">
        <v>45352</v>
      </c>
      <c r="L299" t="s">
        <v>18</v>
      </c>
      <c r="M299" t="s">
        <v>29</v>
      </c>
      <c r="N299" t="s">
        <v>25</v>
      </c>
    </row>
    <row r="300" spans="1:14" x14ac:dyDescent="0.3">
      <c r="A300" t="s">
        <v>14</v>
      </c>
      <c r="B300" s="32">
        <v>42309</v>
      </c>
      <c r="C300" t="s">
        <v>33</v>
      </c>
      <c r="D300" t="s">
        <v>17</v>
      </c>
      <c r="E300" t="s">
        <v>18</v>
      </c>
      <c r="F300" t="s">
        <v>19</v>
      </c>
      <c r="G300" t="s">
        <v>20</v>
      </c>
      <c r="H300" t="s">
        <v>21</v>
      </c>
      <c r="I300" t="s">
        <v>28</v>
      </c>
      <c r="J300" t="s">
        <v>23</v>
      </c>
      <c r="K300" s="31">
        <v>45352</v>
      </c>
      <c r="L300" t="s">
        <v>18</v>
      </c>
      <c r="M300" t="s">
        <v>29</v>
      </c>
      <c r="N300" t="s">
        <v>25</v>
      </c>
    </row>
    <row r="301" spans="1:14" x14ac:dyDescent="0.3">
      <c r="A301" t="s">
        <v>14</v>
      </c>
      <c r="B301" s="32">
        <v>42309</v>
      </c>
      <c r="C301" t="s">
        <v>33</v>
      </c>
      <c r="D301" t="s">
        <v>17</v>
      </c>
      <c r="E301" t="s">
        <v>18</v>
      </c>
      <c r="F301" t="s">
        <v>19</v>
      </c>
      <c r="G301" t="s">
        <v>20</v>
      </c>
      <c r="H301" t="s">
        <v>21</v>
      </c>
      <c r="I301" t="s">
        <v>22</v>
      </c>
      <c r="J301" t="s">
        <v>23</v>
      </c>
      <c r="K301" s="31">
        <v>45352</v>
      </c>
      <c r="L301" t="s">
        <v>18</v>
      </c>
      <c r="M301" t="s">
        <v>29</v>
      </c>
      <c r="N301" t="s">
        <v>25</v>
      </c>
    </row>
    <row r="302" spans="1:14" x14ac:dyDescent="0.3">
      <c r="A302" t="s">
        <v>14</v>
      </c>
      <c r="B302" t="s">
        <v>15</v>
      </c>
      <c r="C302" t="s">
        <v>16</v>
      </c>
      <c r="D302" t="s">
        <v>17</v>
      </c>
      <c r="E302" t="s">
        <v>18</v>
      </c>
      <c r="F302" t="s">
        <v>19</v>
      </c>
      <c r="G302" t="s">
        <v>20</v>
      </c>
      <c r="H302" t="s">
        <v>38</v>
      </c>
      <c r="I302" t="s">
        <v>22</v>
      </c>
      <c r="J302" t="s">
        <v>23</v>
      </c>
      <c r="K302" s="31">
        <v>45446</v>
      </c>
      <c r="L302" t="s">
        <v>18</v>
      </c>
      <c r="M302" t="s">
        <v>37</v>
      </c>
      <c r="N302" t="s">
        <v>27</v>
      </c>
    </row>
    <row r="303" spans="1:14" x14ac:dyDescent="0.3">
      <c r="A303" t="s">
        <v>14</v>
      </c>
      <c r="B303" t="s">
        <v>15</v>
      </c>
      <c r="C303" t="s">
        <v>16</v>
      </c>
      <c r="D303" t="s">
        <v>17</v>
      </c>
      <c r="E303" t="s">
        <v>19</v>
      </c>
      <c r="F303" t="s">
        <v>19</v>
      </c>
      <c r="G303" t="s">
        <v>27</v>
      </c>
      <c r="H303" t="s">
        <v>21</v>
      </c>
      <c r="I303" t="s">
        <v>28</v>
      </c>
      <c r="J303" t="s">
        <v>35</v>
      </c>
      <c r="K303" s="31">
        <v>45446</v>
      </c>
      <c r="L303" t="s">
        <v>19</v>
      </c>
      <c r="M303" t="s">
        <v>29</v>
      </c>
      <c r="N303" t="s">
        <v>25</v>
      </c>
    </row>
    <row r="304" spans="1:14" x14ac:dyDescent="0.3">
      <c r="A304" t="s">
        <v>14</v>
      </c>
      <c r="B304" s="31">
        <v>45413</v>
      </c>
      <c r="C304" t="s">
        <v>33</v>
      </c>
      <c r="D304" t="s">
        <v>17</v>
      </c>
      <c r="E304" t="s">
        <v>18</v>
      </c>
      <c r="F304" t="s">
        <v>19</v>
      </c>
      <c r="G304" t="s">
        <v>20</v>
      </c>
      <c r="H304" t="s">
        <v>21</v>
      </c>
      <c r="I304" t="s">
        <v>22</v>
      </c>
      <c r="J304" t="s">
        <v>23</v>
      </c>
      <c r="K304" s="31">
        <v>45352</v>
      </c>
      <c r="L304" t="s">
        <v>18</v>
      </c>
      <c r="M304" t="s">
        <v>29</v>
      </c>
      <c r="N304" t="s">
        <v>20</v>
      </c>
    </row>
    <row r="305" spans="1:14" x14ac:dyDescent="0.3">
      <c r="A305" t="s">
        <v>26</v>
      </c>
      <c r="B305" s="31">
        <v>45413</v>
      </c>
      <c r="C305" t="s">
        <v>33</v>
      </c>
      <c r="D305" t="s">
        <v>17</v>
      </c>
      <c r="E305" t="s">
        <v>18</v>
      </c>
      <c r="F305" t="s">
        <v>19</v>
      </c>
      <c r="G305" t="s">
        <v>20</v>
      </c>
      <c r="H305" t="s">
        <v>34</v>
      </c>
      <c r="I305" t="s">
        <v>28</v>
      </c>
      <c r="J305" t="s">
        <v>23</v>
      </c>
      <c r="K305" s="31">
        <v>45352</v>
      </c>
      <c r="L305" t="s">
        <v>18</v>
      </c>
      <c r="M305" t="s">
        <v>29</v>
      </c>
      <c r="N305" t="s">
        <v>25</v>
      </c>
    </row>
    <row r="306" spans="1:14" x14ac:dyDescent="0.3">
      <c r="A306" t="s">
        <v>14</v>
      </c>
      <c r="B306" t="s">
        <v>15</v>
      </c>
      <c r="C306" t="s">
        <v>16</v>
      </c>
      <c r="D306" t="s">
        <v>32</v>
      </c>
      <c r="E306" t="s">
        <v>18</v>
      </c>
      <c r="F306" t="s">
        <v>18</v>
      </c>
      <c r="G306" t="s">
        <v>27</v>
      </c>
      <c r="H306" t="s">
        <v>34</v>
      </c>
      <c r="I306" t="s">
        <v>28</v>
      </c>
      <c r="J306" t="s">
        <v>23</v>
      </c>
      <c r="K306" s="31">
        <v>45446</v>
      </c>
      <c r="L306" t="s">
        <v>18</v>
      </c>
      <c r="M306" t="s">
        <v>29</v>
      </c>
      <c r="N306" t="s">
        <v>25</v>
      </c>
    </row>
    <row r="307" spans="1:14" x14ac:dyDescent="0.3">
      <c r="A307" t="s">
        <v>26</v>
      </c>
      <c r="B307" t="s">
        <v>30</v>
      </c>
      <c r="C307" t="s">
        <v>33</v>
      </c>
      <c r="D307" t="s">
        <v>17</v>
      </c>
      <c r="E307" t="s">
        <v>18</v>
      </c>
      <c r="F307" t="s">
        <v>19</v>
      </c>
      <c r="G307" t="s">
        <v>20</v>
      </c>
      <c r="H307" t="s">
        <v>21</v>
      </c>
      <c r="I307" t="s">
        <v>22</v>
      </c>
      <c r="J307" t="s">
        <v>23</v>
      </c>
      <c r="K307" s="31">
        <v>45352</v>
      </c>
      <c r="L307" t="s">
        <v>18</v>
      </c>
      <c r="M307" t="s">
        <v>37</v>
      </c>
      <c r="N307" t="s">
        <v>20</v>
      </c>
    </row>
    <row r="308" spans="1:14" x14ac:dyDescent="0.3">
      <c r="A308" t="s">
        <v>14</v>
      </c>
      <c r="B308" t="s">
        <v>30</v>
      </c>
      <c r="C308" t="s">
        <v>31</v>
      </c>
      <c r="D308" t="s">
        <v>32</v>
      </c>
      <c r="E308" t="s">
        <v>19</v>
      </c>
      <c r="F308" t="s">
        <v>19</v>
      </c>
      <c r="G308" t="s">
        <v>20</v>
      </c>
      <c r="H308" t="s">
        <v>21</v>
      </c>
      <c r="I308" t="s">
        <v>22</v>
      </c>
      <c r="J308" t="s">
        <v>23</v>
      </c>
      <c r="K308" s="31">
        <v>45352</v>
      </c>
      <c r="L308" t="s">
        <v>19</v>
      </c>
      <c r="M308" t="s">
        <v>24</v>
      </c>
      <c r="N308" t="s">
        <v>25</v>
      </c>
    </row>
    <row r="309" spans="1:14" x14ac:dyDescent="0.3">
      <c r="A309" t="s">
        <v>14</v>
      </c>
      <c r="B309" s="32">
        <v>42309</v>
      </c>
      <c r="C309" t="s">
        <v>33</v>
      </c>
      <c r="D309" t="s">
        <v>17</v>
      </c>
      <c r="E309" t="s">
        <v>18</v>
      </c>
      <c r="F309" t="s">
        <v>19</v>
      </c>
      <c r="G309" t="s">
        <v>20</v>
      </c>
      <c r="H309" t="s">
        <v>38</v>
      </c>
      <c r="I309" t="s">
        <v>28</v>
      </c>
      <c r="J309" t="s">
        <v>35</v>
      </c>
      <c r="K309" s="31">
        <v>45352</v>
      </c>
      <c r="L309" t="s">
        <v>18</v>
      </c>
      <c r="M309" t="s">
        <v>29</v>
      </c>
      <c r="N309" t="s">
        <v>25</v>
      </c>
    </row>
    <row r="310" spans="1:14" x14ac:dyDescent="0.3">
      <c r="A310" t="s">
        <v>14</v>
      </c>
      <c r="B310" t="s">
        <v>15</v>
      </c>
      <c r="C310" t="s">
        <v>16</v>
      </c>
      <c r="D310" t="s">
        <v>17</v>
      </c>
      <c r="E310" t="s">
        <v>18</v>
      </c>
      <c r="F310" t="s">
        <v>19</v>
      </c>
      <c r="G310" t="s">
        <v>20</v>
      </c>
      <c r="H310" t="s">
        <v>21</v>
      </c>
      <c r="I310" t="s">
        <v>22</v>
      </c>
      <c r="J310" t="s">
        <v>23</v>
      </c>
      <c r="K310" s="31">
        <v>45446</v>
      </c>
      <c r="L310" t="s">
        <v>18</v>
      </c>
      <c r="M310" t="s">
        <v>24</v>
      </c>
      <c r="N310" t="s">
        <v>25</v>
      </c>
    </row>
    <row r="311" spans="1:14" x14ac:dyDescent="0.3">
      <c r="A311" t="s">
        <v>14</v>
      </c>
      <c r="B311" t="s">
        <v>15</v>
      </c>
      <c r="C311" t="s">
        <v>16</v>
      </c>
      <c r="D311" t="s">
        <v>32</v>
      </c>
      <c r="E311" t="s">
        <v>19</v>
      </c>
      <c r="F311" t="s">
        <v>19</v>
      </c>
      <c r="G311" t="s">
        <v>20</v>
      </c>
      <c r="H311" t="s">
        <v>21</v>
      </c>
      <c r="I311" t="s">
        <v>28</v>
      </c>
      <c r="J311" t="s">
        <v>35</v>
      </c>
      <c r="K311" s="31">
        <v>45352</v>
      </c>
      <c r="L311" t="s">
        <v>19</v>
      </c>
      <c r="M311" t="s">
        <v>29</v>
      </c>
      <c r="N311" t="s">
        <v>25</v>
      </c>
    </row>
    <row r="312" spans="1:14" x14ac:dyDescent="0.3">
      <c r="A312" t="s">
        <v>26</v>
      </c>
      <c r="B312" s="31">
        <v>45413</v>
      </c>
      <c r="C312" t="s">
        <v>33</v>
      </c>
      <c r="D312" t="s">
        <v>17</v>
      </c>
      <c r="E312" t="s">
        <v>18</v>
      </c>
      <c r="F312" t="s">
        <v>19</v>
      </c>
      <c r="G312" t="s">
        <v>20</v>
      </c>
      <c r="H312" t="s">
        <v>34</v>
      </c>
      <c r="I312" t="s">
        <v>28</v>
      </c>
      <c r="J312" t="s">
        <v>23</v>
      </c>
      <c r="K312" s="31">
        <v>45352</v>
      </c>
      <c r="L312" t="s">
        <v>18</v>
      </c>
      <c r="M312" t="s">
        <v>29</v>
      </c>
      <c r="N312" t="s">
        <v>25</v>
      </c>
    </row>
    <row r="313" spans="1:14" x14ac:dyDescent="0.3">
      <c r="A313" t="s">
        <v>26</v>
      </c>
      <c r="B313" t="s">
        <v>30</v>
      </c>
      <c r="C313" t="s">
        <v>31</v>
      </c>
      <c r="D313" t="s">
        <v>17</v>
      </c>
      <c r="E313" t="s">
        <v>18</v>
      </c>
      <c r="F313" t="s">
        <v>18</v>
      </c>
      <c r="G313" t="s">
        <v>20</v>
      </c>
      <c r="H313" t="s">
        <v>21</v>
      </c>
      <c r="I313" t="s">
        <v>22</v>
      </c>
      <c r="J313" t="s">
        <v>23</v>
      </c>
      <c r="K313" s="31">
        <v>45352</v>
      </c>
      <c r="L313" t="s">
        <v>18</v>
      </c>
      <c r="M313" t="s">
        <v>29</v>
      </c>
      <c r="N313" t="s">
        <v>20</v>
      </c>
    </row>
    <row r="314" spans="1:14" x14ac:dyDescent="0.3">
      <c r="A314" t="s">
        <v>14</v>
      </c>
      <c r="B314" s="32">
        <v>42309</v>
      </c>
      <c r="C314" t="s">
        <v>33</v>
      </c>
      <c r="D314" t="s">
        <v>17</v>
      </c>
      <c r="E314" t="s">
        <v>18</v>
      </c>
      <c r="F314" t="s">
        <v>19</v>
      </c>
      <c r="G314" t="s">
        <v>20</v>
      </c>
      <c r="H314" t="s">
        <v>34</v>
      </c>
      <c r="I314" t="s">
        <v>28</v>
      </c>
      <c r="J314" t="s">
        <v>35</v>
      </c>
      <c r="K314" s="31">
        <v>45352</v>
      </c>
      <c r="L314" t="s">
        <v>18</v>
      </c>
      <c r="M314" t="s">
        <v>29</v>
      </c>
      <c r="N314" t="s">
        <v>25</v>
      </c>
    </row>
    <row r="315" spans="1:14" x14ac:dyDescent="0.3">
      <c r="A315" t="s">
        <v>14</v>
      </c>
      <c r="B315" s="32">
        <v>42309</v>
      </c>
      <c r="C315" t="s">
        <v>33</v>
      </c>
      <c r="D315" t="s">
        <v>17</v>
      </c>
      <c r="E315" t="s">
        <v>18</v>
      </c>
      <c r="F315" t="s">
        <v>19</v>
      </c>
      <c r="G315" t="s">
        <v>27</v>
      </c>
      <c r="H315" t="s">
        <v>21</v>
      </c>
      <c r="I315" t="s">
        <v>22</v>
      </c>
      <c r="J315" t="s">
        <v>23</v>
      </c>
      <c r="K315" s="31">
        <v>45352</v>
      </c>
      <c r="L315" t="s">
        <v>18</v>
      </c>
      <c r="M315" t="s">
        <v>29</v>
      </c>
      <c r="N315" t="s">
        <v>25</v>
      </c>
    </row>
    <row r="316" spans="1:14" x14ac:dyDescent="0.3">
      <c r="A316" t="s">
        <v>26</v>
      </c>
      <c r="B316" t="s">
        <v>30</v>
      </c>
      <c r="C316" t="s">
        <v>31</v>
      </c>
      <c r="D316" t="s">
        <v>17</v>
      </c>
      <c r="E316" t="s">
        <v>18</v>
      </c>
      <c r="F316" t="s">
        <v>19</v>
      </c>
      <c r="G316" t="s">
        <v>20</v>
      </c>
      <c r="H316" t="s">
        <v>21</v>
      </c>
      <c r="I316" t="s">
        <v>22</v>
      </c>
      <c r="J316" t="s">
        <v>23</v>
      </c>
      <c r="K316" s="31">
        <v>45352</v>
      </c>
      <c r="L316" t="s">
        <v>18</v>
      </c>
      <c r="M316" t="s">
        <v>29</v>
      </c>
      <c r="N316" t="s">
        <v>25</v>
      </c>
    </row>
    <row r="317" spans="1:14" x14ac:dyDescent="0.3">
      <c r="A317" t="s">
        <v>26</v>
      </c>
      <c r="B317" s="32">
        <v>42309</v>
      </c>
      <c r="C317" t="s">
        <v>33</v>
      </c>
      <c r="D317" t="s">
        <v>17</v>
      </c>
      <c r="E317" t="s">
        <v>18</v>
      </c>
      <c r="F317" t="s">
        <v>19</v>
      </c>
      <c r="G317" t="s">
        <v>20</v>
      </c>
      <c r="H317" t="s">
        <v>34</v>
      </c>
      <c r="I317" t="s">
        <v>28</v>
      </c>
      <c r="J317" t="s">
        <v>35</v>
      </c>
      <c r="K317" s="31">
        <v>45352</v>
      </c>
      <c r="L317" t="s">
        <v>18</v>
      </c>
      <c r="M317" t="s">
        <v>29</v>
      </c>
      <c r="N317" t="s">
        <v>20</v>
      </c>
    </row>
    <row r="318" spans="1:14" x14ac:dyDescent="0.3">
      <c r="A318" t="s">
        <v>14</v>
      </c>
      <c r="B318" t="s">
        <v>15</v>
      </c>
      <c r="C318" t="s">
        <v>16</v>
      </c>
      <c r="D318" t="s">
        <v>17</v>
      </c>
      <c r="E318" t="s">
        <v>18</v>
      </c>
      <c r="F318" t="s">
        <v>19</v>
      </c>
      <c r="G318" t="s">
        <v>20</v>
      </c>
      <c r="H318" t="s">
        <v>21</v>
      </c>
      <c r="I318" t="s">
        <v>22</v>
      </c>
      <c r="J318" t="s">
        <v>23</v>
      </c>
      <c r="K318" s="31">
        <v>45446</v>
      </c>
      <c r="L318" t="s">
        <v>18</v>
      </c>
      <c r="M318" t="s">
        <v>24</v>
      </c>
      <c r="N318" t="s">
        <v>25</v>
      </c>
    </row>
    <row r="319" spans="1:14" x14ac:dyDescent="0.3">
      <c r="A319" t="s">
        <v>26</v>
      </c>
      <c r="B319" t="s">
        <v>15</v>
      </c>
      <c r="C319" t="s">
        <v>16</v>
      </c>
      <c r="D319" t="s">
        <v>32</v>
      </c>
      <c r="E319" t="s">
        <v>18</v>
      </c>
      <c r="F319" t="s">
        <v>19</v>
      </c>
      <c r="G319" t="s">
        <v>20</v>
      </c>
      <c r="H319" t="s">
        <v>21</v>
      </c>
      <c r="I319" t="s">
        <v>22</v>
      </c>
      <c r="J319" t="s">
        <v>23</v>
      </c>
      <c r="K319">
        <v>0</v>
      </c>
      <c r="L319" t="s">
        <v>18</v>
      </c>
      <c r="M319" t="s">
        <v>29</v>
      </c>
      <c r="N319" t="s">
        <v>20</v>
      </c>
    </row>
    <row r="320" spans="1:14" x14ac:dyDescent="0.3">
      <c r="A320" t="s">
        <v>26</v>
      </c>
      <c r="B320" t="s">
        <v>30</v>
      </c>
      <c r="C320" t="s">
        <v>31</v>
      </c>
      <c r="D320" t="s">
        <v>17</v>
      </c>
      <c r="E320" t="s">
        <v>18</v>
      </c>
      <c r="F320" t="s">
        <v>19</v>
      </c>
      <c r="G320" t="s">
        <v>27</v>
      </c>
      <c r="H320" t="s">
        <v>21</v>
      </c>
      <c r="I320" t="s">
        <v>22</v>
      </c>
      <c r="J320" t="s">
        <v>23</v>
      </c>
      <c r="K320" s="31">
        <v>45352</v>
      </c>
      <c r="L320" t="s">
        <v>18</v>
      </c>
      <c r="M320" t="s">
        <v>29</v>
      </c>
      <c r="N320" t="s">
        <v>20</v>
      </c>
    </row>
    <row r="321" spans="1:14" x14ac:dyDescent="0.3">
      <c r="A321" t="s">
        <v>26</v>
      </c>
      <c r="B321" s="32">
        <v>42309</v>
      </c>
      <c r="C321" t="s">
        <v>33</v>
      </c>
      <c r="D321" t="s">
        <v>17</v>
      </c>
      <c r="E321" t="s">
        <v>18</v>
      </c>
      <c r="F321" t="s">
        <v>19</v>
      </c>
      <c r="G321" t="s">
        <v>20</v>
      </c>
      <c r="H321" t="s">
        <v>34</v>
      </c>
      <c r="I321" t="s">
        <v>28</v>
      </c>
      <c r="J321" t="s">
        <v>35</v>
      </c>
      <c r="K321" s="31">
        <v>45352</v>
      </c>
      <c r="L321" t="s">
        <v>18</v>
      </c>
      <c r="M321" t="s">
        <v>29</v>
      </c>
      <c r="N321" t="s">
        <v>20</v>
      </c>
    </row>
    <row r="322" spans="1:14" x14ac:dyDescent="0.3">
      <c r="A322" t="s">
        <v>14</v>
      </c>
      <c r="B322" s="32">
        <v>42309</v>
      </c>
      <c r="C322" t="s">
        <v>33</v>
      </c>
      <c r="D322" t="s">
        <v>17</v>
      </c>
      <c r="E322" t="s">
        <v>18</v>
      </c>
      <c r="F322" t="s">
        <v>19</v>
      </c>
      <c r="G322" t="s">
        <v>20</v>
      </c>
      <c r="H322" t="s">
        <v>38</v>
      </c>
      <c r="I322" t="s">
        <v>28</v>
      </c>
      <c r="J322" t="s">
        <v>35</v>
      </c>
      <c r="K322" s="31">
        <v>45352</v>
      </c>
      <c r="L322" t="s">
        <v>18</v>
      </c>
      <c r="M322" t="s">
        <v>29</v>
      </c>
      <c r="N322" t="s">
        <v>25</v>
      </c>
    </row>
    <row r="323" spans="1:14" x14ac:dyDescent="0.3">
      <c r="A323" t="s">
        <v>14</v>
      </c>
      <c r="B323" t="s">
        <v>15</v>
      </c>
      <c r="C323" t="s">
        <v>16</v>
      </c>
      <c r="D323" t="s">
        <v>17</v>
      </c>
      <c r="E323" t="s">
        <v>18</v>
      </c>
      <c r="F323" t="s">
        <v>19</v>
      </c>
      <c r="G323" t="s">
        <v>20</v>
      </c>
      <c r="H323" t="s">
        <v>21</v>
      </c>
      <c r="I323" t="s">
        <v>28</v>
      </c>
      <c r="J323" t="s">
        <v>23</v>
      </c>
      <c r="K323">
        <v>0</v>
      </c>
      <c r="L323" t="s">
        <v>18</v>
      </c>
      <c r="M323" t="s">
        <v>29</v>
      </c>
      <c r="N323" t="s">
        <v>20</v>
      </c>
    </row>
    <row r="324" spans="1:14" x14ac:dyDescent="0.3">
      <c r="A324" t="s">
        <v>26</v>
      </c>
      <c r="B324" s="31">
        <v>45413</v>
      </c>
      <c r="C324" t="s">
        <v>33</v>
      </c>
      <c r="D324" t="s">
        <v>17</v>
      </c>
      <c r="E324" t="s">
        <v>18</v>
      </c>
      <c r="F324" t="s">
        <v>19</v>
      </c>
      <c r="G324" t="s">
        <v>20</v>
      </c>
      <c r="H324" t="s">
        <v>21</v>
      </c>
      <c r="I324" t="s">
        <v>28</v>
      </c>
      <c r="J324" t="s">
        <v>23</v>
      </c>
      <c r="K324" s="31">
        <v>45352</v>
      </c>
      <c r="L324" t="s">
        <v>18</v>
      </c>
      <c r="M324" t="s">
        <v>29</v>
      </c>
      <c r="N324" t="s">
        <v>25</v>
      </c>
    </row>
    <row r="325" spans="1:14" x14ac:dyDescent="0.3">
      <c r="A325" t="s">
        <v>26</v>
      </c>
      <c r="B325" s="32">
        <v>42309</v>
      </c>
      <c r="C325" t="s">
        <v>33</v>
      </c>
      <c r="D325" t="s">
        <v>17</v>
      </c>
      <c r="E325" t="s">
        <v>18</v>
      </c>
      <c r="F325" t="s">
        <v>19</v>
      </c>
      <c r="G325" t="s">
        <v>20</v>
      </c>
      <c r="H325" t="s">
        <v>34</v>
      </c>
      <c r="I325" t="s">
        <v>28</v>
      </c>
      <c r="J325" t="s">
        <v>35</v>
      </c>
      <c r="K325" s="31">
        <v>45352</v>
      </c>
      <c r="L325" t="s">
        <v>18</v>
      </c>
      <c r="M325" t="s">
        <v>29</v>
      </c>
      <c r="N325" t="s">
        <v>20</v>
      </c>
    </row>
    <row r="326" spans="1:14" x14ac:dyDescent="0.3">
      <c r="A326" t="s">
        <v>26</v>
      </c>
      <c r="B326" t="s">
        <v>30</v>
      </c>
      <c r="C326" t="s">
        <v>31</v>
      </c>
      <c r="D326" t="s">
        <v>17</v>
      </c>
      <c r="E326" t="s">
        <v>18</v>
      </c>
      <c r="F326" t="s">
        <v>18</v>
      </c>
      <c r="G326" t="s">
        <v>20</v>
      </c>
      <c r="H326" t="s">
        <v>21</v>
      </c>
      <c r="I326" t="s">
        <v>28</v>
      </c>
      <c r="J326" t="s">
        <v>35</v>
      </c>
      <c r="K326" s="31">
        <v>45446</v>
      </c>
      <c r="L326" t="s">
        <v>19</v>
      </c>
      <c r="M326" t="s">
        <v>29</v>
      </c>
      <c r="N326" t="s">
        <v>20</v>
      </c>
    </row>
    <row r="327" spans="1:14" x14ac:dyDescent="0.3">
      <c r="A327" t="s">
        <v>14</v>
      </c>
      <c r="B327" t="s">
        <v>15</v>
      </c>
      <c r="C327" t="s">
        <v>16</v>
      </c>
      <c r="D327" t="s">
        <v>32</v>
      </c>
      <c r="E327" t="s">
        <v>19</v>
      </c>
      <c r="F327" t="s">
        <v>18</v>
      </c>
      <c r="G327" t="s">
        <v>27</v>
      </c>
      <c r="H327" t="s">
        <v>21</v>
      </c>
      <c r="I327" t="s">
        <v>28</v>
      </c>
      <c r="J327" t="s">
        <v>35</v>
      </c>
      <c r="K327" s="31">
        <v>45352</v>
      </c>
      <c r="L327" t="s">
        <v>18</v>
      </c>
      <c r="M327" t="s">
        <v>29</v>
      </c>
      <c r="N327" t="s">
        <v>25</v>
      </c>
    </row>
    <row r="328" spans="1:14" x14ac:dyDescent="0.3">
      <c r="A328" t="s">
        <v>26</v>
      </c>
      <c r="B328" s="31">
        <v>45413</v>
      </c>
      <c r="C328" t="s">
        <v>33</v>
      </c>
      <c r="D328" t="s">
        <v>17</v>
      </c>
      <c r="E328" t="s">
        <v>18</v>
      </c>
      <c r="F328" t="s">
        <v>19</v>
      </c>
      <c r="G328" t="s">
        <v>20</v>
      </c>
      <c r="H328" t="s">
        <v>34</v>
      </c>
      <c r="I328" t="s">
        <v>28</v>
      </c>
      <c r="J328" t="s">
        <v>23</v>
      </c>
      <c r="K328" s="31">
        <v>45352</v>
      </c>
      <c r="L328" t="s">
        <v>18</v>
      </c>
      <c r="M328" t="s">
        <v>29</v>
      </c>
      <c r="N328" t="s">
        <v>25</v>
      </c>
    </row>
    <row r="329" spans="1:14" x14ac:dyDescent="0.3">
      <c r="A329" t="s">
        <v>14</v>
      </c>
      <c r="B329" s="32">
        <v>42309</v>
      </c>
      <c r="C329" t="s">
        <v>33</v>
      </c>
      <c r="D329" t="s">
        <v>32</v>
      </c>
      <c r="E329" t="s">
        <v>18</v>
      </c>
      <c r="F329" t="s">
        <v>19</v>
      </c>
      <c r="G329" t="s">
        <v>20</v>
      </c>
      <c r="H329" t="s">
        <v>21</v>
      </c>
      <c r="I329" t="s">
        <v>22</v>
      </c>
      <c r="J329" t="s">
        <v>23</v>
      </c>
      <c r="K329" s="31">
        <v>45352</v>
      </c>
      <c r="L329" t="s">
        <v>18</v>
      </c>
      <c r="M329" t="s">
        <v>29</v>
      </c>
      <c r="N329" t="s">
        <v>25</v>
      </c>
    </row>
    <row r="330" spans="1:14" x14ac:dyDescent="0.3">
      <c r="A330" t="s">
        <v>14</v>
      </c>
      <c r="B330" t="s">
        <v>15</v>
      </c>
      <c r="C330" t="s">
        <v>16</v>
      </c>
      <c r="D330" t="s">
        <v>17</v>
      </c>
      <c r="E330" t="s">
        <v>18</v>
      </c>
      <c r="F330" t="s">
        <v>18</v>
      </c>
      <c r="G330" t="s">
        <v>20</v>
      </c>
      <c r="H330" t="s">
        <v>21</v>
      </c>
      <c r="I330" t="s">
        <v>28</v>
      </c>
      <c r="J330" t="s">
        <v>23</v>
      </c>
      <c r="K330" s="31">
        <v>45352</v>
      </c>
      <c r="L330" t="s">
        <v>18</v>
      </c>
      <c r="M330" t="s">
        <v>29</v>
      </c>
      <c r="N330" t="s">
        <v>25</v>
      </c>
    </row>
    <row r="331" spans="1:14" x14ac:dyDescent="0.3">
      <c r="A331" t="s">
        <v>26</v>
      </c>
      <c r="B331" t="s">
        <v>15</v>
      </c>
      <c r="C331" t="s">
        <v>31</v>
      </c>
      <c r="D331" t="s">
        <v>32</v>
      </c>
      <c r="E331" t="s">
        <v>18</v>
      </c>
      <c r="F331" t="s">
        <v>18</v>
      </c>
      <c r="G331" t="s">
        <v>27</v>
      </c>
      <c r="H331" t="s">
        <v>21</v>
      </c>
      <c r="I331" t="s">
        <v>28</v>
      </c>
      <c r="J331" t="s">
        <v>35</v>
      </c>
      <c r="K331">
        <v>0</v>
      </c>
      <c r="L331" t="s">
        <v>18</v>
      </c>
      <c r="M331" t="s">
        <v>29</v>
      </c>
      <c r="N331" t="s">
        <v>20</v>
      </c>
    </row>
    <row r="332" spans="1:14" x14ac:dyDescent="0.3">
      <c r="A332" t="s">
        <v>26</v>
      </c>
      <c r="B332" s="32">
        <v>42309</v>
      </c>
      <c r="C332" t="s">
        <v>33</v>
      </c>
      <c r="D332" t="s">
        <v>17</v>
      </c>
      <c r="E332" t="s">
        <v>18</v>
      </c>
      <c r="F332" t="s">
        <v>19</v>
      </c>
      <c r="G332" t="s">
        <v>20</v>
      </c>
      <c r="H332" t="s">
        <v>21</v>
      </c>
      <c r="I332" t="s">
        <v>28</v>
      </c>
      <c r="J332" t="s">
        <v>35</v>
      </c>
      <c r="K332" s="31">
        <v>45352</v>
      </c>
      <c r="L332" t="s">
        <v>18</v>
      </c>
      <c r="M332" t="s">
        <v>29</v>
      </c>
      <c r="N332" t="s">
        <v>25</v>
      </c>
    </row>
    <row r="333" spans="1:14" x14ac:dyDescent="0.3">
      <c r="A333" t="s">
        <v>14</v>
      </c>
      <c r="B333" t="s">
        <v>15</v>
      </c>
      <c r="C333" t="s">
        <v>16</v>
      </c>
      <c r="D333" t="s">
        <v>32</v>
      </c>
      <c r="E333" t="s">
        <v>19</v>
      </c>
      <c r="F333" t="s">
        <v>19</v>
      </c>
      <c r="G333" t="s">
        <v>20</v>
      </c>
      <c r="H333" t="s">
        <v>21</v>
      </c>
      <c r="I333" t="s">
        <v>22</v>
      </c>
      <c r="J333" t="s">
        <v>35</v>
      </c>
      <c r="K333" s="31">
        <v>45352</v>
      </c>
      <c r="L333" t="s">
        <v>18</v>
      </c>
      <c r="M333" t="s">
        <v>29</v>
      </c>
      <c r="N333" t="s">
        <v>20</v>
      </c>
    </row>
    <row r="334" spans="1:14" x14ac:dyDescent="0.3">
      <c r="A334" t="s">
        <v>26</v>
      </c>
      <c r="B334" t="s">
        <v>15</v>
      </c>
      <c r="C334" t="s">
        <v>16</v>
      </c>
      <c r="D334" t="s">
        <v>17</v>
      </c>
      <c r="E334" t="s">
        <v>18</v>
      </c>
      <c r="F334" t="s">
        <v>19</v>
      </c>
      <c r="G334" t="s">
        <v>27</v>
      </c>
      <c r="H334" t="s">
        <v>34</v>
      </c>
      <c r="I334" t="s">
        <v>22</v>
      </c>
      <c r="J334" t="s">
        <v>23</v>
      </c>
      <c r="K334" s="31">
        <v>45446</v>
      </c>
      <c r="L334" t="s">
        <v>18</v>
      </c>
      <c r="M334" t="s">
        <v>29</v>
      </c>
      <c r="N334" t="s">
        <v>20</v>
      </c>
    </row>
    <row r="335" spans="1:14" x14ac:dyDescent="0.3">
      <c r="A335" t="s">
        <v>26</v>
      </c>
      <c r="B335" t="s">
        <v>15</v>
      </c>
      <c r="C335" t="s">
        <v>16</v>
      </c>
      <c r="D335" t="s">
        <v>17</v>
      </c>
      <c r="E335" t="s">
        <v>19</v>
      </c>
      <c r="F335" t="s">
        <v>18</v>
      </c>
      <c r="G335" t="s">
        <v>20</v>
      </c>
      <c r="H335" t="s">
        <v>21</v>
      </c>
      <c r="I335" t="s">
        <v>28</v>
      </c>
      <c r="J335" t="s">
        <v>35</v>
      </c>
      <c r="K335" s="31">
        <v>45352</v>
      </c>
      <c r="L335" t="s">
        <v>19</v>
      </c>
      <c r="M335" t="s">
        <v>29</v>
      </c>
      <c r="N335" t="s">
        <v>25</v>
      </c>
    </row>
    <row r="336" spans="1:14" x14ac:dyDescent="0.3">
      <c r="A336" t="s">
        <v>26</v>
      </c>
      <c r="B336" t="s">
        <v>30</v>
      </c>
      <c r="C336" t="s">
        <v>31</v>
      </c>
      <c r="D336" t="s">
        <v>17</v>
      </c>
      <c r="E336" t="s">
        <v>18</v>
      </c>
      <c r="F336" t="s">
        <v>19</v>
      </c>
      <c r="G336" t="s">
        <v>20</v>
      </c>
      <c r="H336" t="s">
        <v>21</v>
      </c>
      <c r="I336" t="s">
        <v>22</v>
      </c>
      <c r="J336" t="s">
        <v>23</v>
      </c>
      <c r="K336" s="31">
        <v>45446</v>
      </c>
      <c r="L336" t="s">
        <v>18</v>
      </c>
      <c r="M336" t="s">
        <v>29</v>
      </c>
      <c r="N336" t="s">
        <v>25</v>
      </c>
    </row>
    <row r="337" spans="1:14" x14ac:dyDescent="0.3">
      <c r="A337" t="s">
        <v>14</v>
      </c>
      <c r="B337" t="s">
        <v>15</v>
      </c>
      <c r="C337" t="s">
        <v>16</v>
      </c>
      <c r="D337" t="s">
        <v>17</v>
      </c>
      <c r="E337" t="s">
        <v>19</v>
      </c>
      <c r="F337" t="s">
        <v>19</v>
      </c>
      <c r="G337" t="s">
        <v>20</v>
      </c>
      <c r="H337" t="s">
        <v>21</v>
      </c>
      <c r="I337" t="s">
        <v>22</v>
      </c>
      <c r="J337" t="s">
        <v>23</v>
      </c>
      <c r="K337" s="31">
        <v>45352</v>
      </c>
      <c r="L337" t="s">
        <v>19</v>
      </c>
      <c r="M337" t="s">
        <v>29</v>
      </c>
      <c r="N337" t="s">
        <v>25</v>
      </c>
    </row>
    <row r="338" spans="1:14" x14ac:dyDescent="0.3">
      <c r="A338" t="s">
        <v>14</v>
      </c>
      <c r="B338" t="s">
        <v>15</v>
      </c>
      <c r="C338" t="s">
        <v>16</v>
      </c>
      <c r="D338" t="s">
        <v>17</v>
      </c>
      <c r="E338" t="s">
        <v>18</v>
      </c>
      <c r="F338" t="s">
        <v>19</v>
      </c>
      <c r="G338" t="s">
        <v>20</v>
      </c>
      <c r="H338" t="s">
        <v>21</v>
      </c>
      <c r="I338" t="s">
        <v>28</v>
      </c>
      <c r="J338" t="s">
        <v>23</v>
      </c>
      <c r="K338" s="31">
        <v>45352</v>
      </c>
      <c r="L338" t="s">
        <v>18</v>
      </c>
      <c r="M338" t="s">
        <v>29</v>
      </c>
      <c r="N338" t="s">
        <v>20</v>
      </c>
    </row>
    <row r="339" spans="1:14" x14ac:dyDescent="0.3">
      <c r="A339" t="s">
        <v>14</v>
      </c>
      <c r="B339" t="s">
        <v>30</v>
      </c>
      <c r="C339" t="s">
        <v>31</v>
      </c>
      <c r="D339" t="s">
        <v>32</v>
      </c>
      <c r="E339" t="s">
        <v>18</v>
      </c>
      <c r="F339" t="s">
        <v>19</v>
      </c>
      <c r="G339" t="s">
        <v>20</v>
      </c>
      <c r="H339" t="s">
        <v>21</v>
      </c>
      <c r="I339" t="s">
        <v>22</v>
      </c>
      <c r="J339" t="s">
        <v>23</v>
      </c>
      <c r="K339" s="31">
        <v>45352</v>
      </c>
      <c r="L339" t="s">
        <v>18</v>
      </c>
      <c r="M339" t="s">
        <v>29</v>
      </c>
      <c r="N339" t="s">
        <v>20</v>
      </c>
    </row>
    <row r="340" spans="1:14" x14ac:dyDescent="0.3">
      <c r="A340" t="s">
        <v>14</v>
      </c>
      <c r="B340" s="32">
        <v>42309</v>
      </c>
      <c r="C340" t="s">
        <v>33</v>
      </c>
      <c r="D340" t="s">
        <v>17</v>
      </c>
      <c r="E340" t="s">
        <v>18</v>
      </c>
      <c r="F340" t="s">
        <v>19</v>
      </c>
      <c r="G340" t="s">
        <v>20</v>
      </c>
      <c r="H340" t="s">
        <v>21</v>
      </c>
      <c r="I340" t="s">
        <v>28</v>
      </c>
      <c r="J340" t="s">
        <v>23</v>
      </c>
      <c r="K340" s="31">
        <v>45352</v>
      </c>
      <c r="L340" t="s">
        <v>18</v>
      </c>
      <c r="M340" t="s">
        <v>29</v>
      </c>
      <c r="N340" t="s">
        <v>25</v>
      </c>
    </row>
    <row r="341" spans="1:14" x14ac:dyDescent="0.3">
      <c r="A341" t="s">
        <v>26</v>
      </c>
      <c r="B341" t="s">
        <v>36</v>
      </c>
      <c r="C341" t="s">
        <v>16</v>
      </c>
      <c r="D341" t="s">
        <v>32</v>
      </c>
      <c r="E341" t="s">
        <v>18</v>
      </c>
      <c r="F341" t="s">
        <v>18</v>
      </c>
      <c r="G341" t="s">
        <v>20</v>
      </c>
      <c r="H341" t="s">
        <v>34</v>
      </c>
      <c r="I341" t="s">
        <v>28</v>
      </c>
      <c r="J341" t="s">
        <v>23</v>
      </c>
      <c r="K341">
        <v>0</v>
      </c>
      <c r="L341" t="s">
        <v>18</v>
      </c>
      <c r="M341" t="s">
        <v>29</v>
      </c>
      <c r="N341" t="s">
        <v>20</v>
      </c>
    </row>
    <row r="342" spans="1:14" x14ac:dyDescent="0.3">
      <c r="A342" t="s">
        <v>26</v>
      </c>
      <c r="B342" s="31">
        <v>45413</v>
      </c>
      <c r="C342" t="s">
        <v>33</v>
      </c>
      <c r="D342" t="s">
        <v>17</v>
      </c>
      <c r="E342" t="s">
        <v>18</v>
      </c>
      <c r="F342" t="s">
        <v>19</v>
      </c>
      <c r="G342" t="s">
        <v>20</v>
      </c>
      <c r="H342" t="s">
        <v>21</v>
      </c>
      <c r="I342" t="s">
        <v>28</v>
      </c>
      <c r="J342" t="s">
        <v>23</v>
      </c>
      <c r="K342" s="31">
        <v>45352</v>
      </c>
      <c r="L342" t="s">
        <v>18</v>
      </c>
      <c r="M342" t="s">
        <v>29</v>
      </c>
      <c r="N342" t="s">
        <v>25</v>
      </c>
    </row>
    <row r="343" spans="1:14" x14ac:dyDescent="0.3">
      <c r="A343" t="s">
        <v>26</v>
      </c>
      <c r="B343" t="s">
        <v>15</v>
      </c>
      <c r="C343" t="s">
        <v>31</v>
      </c>
      <c r="D343" t="s">
        <v>32</v>
      </c>
      <c r="E343" t="s">
        <v>19</v>
      </c>
      <c r="F343" t="s">
        <v>19</v>
      </c>
      <c r="G343" t="s">
        <v>20</v>
      </c>
      <c r="H343" t="s">
        <v>21</v>
      </c>
      <c r="I343" t="s">
        <v>28</v>
      </c>
      <c r="J343" t="s">
        <v>23</v>
      </c>
      <c r="K343" s="31">
        <v>45352</v>
      </c>
      <c r="L343" t="s">
        <v>18</v>
      </c>
      <c r="M343" t="s">
        <v>29</v>
      </c>
      <c r="N343" t="s">
        <v>25</v>
      </c>
    </row>
    <row r="344" spans="1:14" x14ac:dyDescent="0.3">
      <c r="A344" t="s">
        <v>26</v>
      </c>
      <c r="B344" s="32">
        <v>42309</v>
      </c>
      <c r="C344" t="s">
        <v>33</v>
      </c>
      <c r="D344" t="s">
        <v>17</v>
      </c>
      <c r="E344" t="s">
        <v>18</v>
      </c>
      <c r="F344" t="s">
        <v>19</v>
      </c>
      <c r="G344" t="s">
        <v>20</v>
      </c>
      <c r="H344" t="s">
        <v>21</v>
      </c>
      <c r="I344" t="s">
        <v>28</v>
      </c>
      <c r="J344" t="s">
        <v>23</v>
      </c>
      <c r="K344" s="31">
        <v>45352</v>
      </c>
      <c r="L344" t="s">
        <v>18</v>
      </c>
      <c r="M344" t="s">
        <v>29</v>
      </c>
      <c r="N344" t="s">
        <v>25</v>
      </c>
    </row>
    <row r="345" spans="1:14" x14ac:dyDescent="0.3">
      <c r="A345" t="s">
        <v>14</v>
      </c>
      <c r="B345" t="s">
        <v>30</v>
      </c>
      <c r="C345" t="s">
        <v>33</v>
      </c>
      <c r="D345" t="s">
        <v>32</v>
      </c>
      <c r="E345" t="s">
        <v>18</v>
      </c>
      <c r="F345" t="s">
        <v>19</v>
      </c>
      <c r="G345" t="s">
        <v>20</v>
      </c>
      <c r="H345" t="s">
        <v>21</v>
      </c>
      <c r="I345" t="s">
        <v>22</v>
      </c>
      <c r="J345" t="s">
        <v>23</v>
      </c>
      <c r="K345" s="31">
        <v>45352</v>
      </c>
      <c r="L345" t="s">
        <v>18</v>
      </c>
      <c r="M345" t="s">
        <v>29</v>
      </c>
      <c r="N345" t="s">
        <v>25</v>
      </c>
    </row>
    <row r="346" spans="1:14" x14ac:dyDescent="0.3">
      <c r="A346" t="s">
        <v>26</v>
      </c>
      <c r="B346" t="s">
        <v>15</v>
      </c>
      <c r="C346" t="s">
        <v>16</v>
      </c>
      <c r="D346" t="s">
        <v>17</v>
      </c>
      <c r="E346" t="s">
        <v>19</v>
      </c>
      <c r="F346" t="s">
        <v>19</v>
      </c>
      <c r="G346" t="s">
        <v>20</v>
      </c>
      <c r="H346" t="s">
        <v>21</v>
      </c>
      <c r="I346" t="s">
        <v>22</v>
      </c>
      <c r="J346" t="s">
        <v>35</v>
      </c>
      <c r="K346" s="31">
        <v>45446</v>
      </c>
      <c r="L346" t="s">
        <v>19</v>
      </c>
      <c r="M346" t="s">
        <v>37</v>
      </c>
      <c r="N346" t="s">
        <v>20</v>
      </c>
    </row>
    <row r="347" spans="1:14" x14ac:dyDescent="0.3">
      <c r="A347" t="s">
        <v>14</v>
      </c>
      <c r="B347" t="s">
        <v>15</v>
      </c>
      <c r="C347" t="s">
        <v>16</v>
      </c>
      <c r="D347" t="s">
        <v>17</v>
      </c>
      <c r="E347" t="s">
        <v>19</v>
      </c>
      <c r="F347" t="s">
        <v>18</v>
      </c>
      <c r="G347" t="s">
        <v>27</v>
      </c>
      <c r="H347" t="s">
        <v>34</v>
      </c>
      <c r="I347" t="s">
        <v>28</v>
      </c>
      <c r="J347" t="s">
        <v>35</v>
      </c>
      <c r="K347" s="31">
        <v>45352</v>
      </c>
      <c r="L347" t="s">
        <v>19</v>
      </c>
      <c r="M347" t="s">
        <v>29</v>
      </c>
      <c r="N347" t="s">
        <v>25</v>
      </c>
    </row>
    <row r="348" spans="1:14" x14ac:dyDescent="0.3">
      <c r="A348" t="s">
        <v>26</v>
      </c>
      <c r="B348" t="s">
        <v>36</v>
      </c>
      <c r="C348" t="s">
        <v>16</v>
      </c>
      <c r="D348" t="s">
        <v>32</v>
      </c>
      <c r="E348" t="s">
        <v>18</v>
      </c>
      <c r="F348" t="s">
        <v>19</v>
      </c>
      <c r="G348" t="s">
        <v>20</v>
      </c>
      <c r="H348" t="s">
        <v>21</v>
      </c>
      <c r="I348" t="s">
        <v>28</v>
      </c>
      <c r="J348" t="s">
        <v>23</v>
      </c>
      <c r="K348">
        <v>0</v>
      </c>
      <c r="L348" t="s">
        <v>18</v>
      </c>
      <c r="M348" t="s">
        <v>29</v>
      </c>
      <c r="N348" t="s">
        <v>20</v>
      </c>
    </row>
    <row r="349" spans="1:14" x14ac:dyDescent="0.3">
      <c r="A349" t="s">
        <v>14</v>
      </c>
      <c r="B349" s="31">
        <v>45571</v>
      </c>
      <c r="C349" t="s">
        <v>33</v>
      </c>
      <c r="D349" t="s">
        <v>17</v>
      </c>
      <c r="E349" t="s">
        <v>18</v>
      </c>
      <c r="F349" t="s">
        <v>19</v>
      </c>
      <c r="G349" t="s">
        <v>20</v>
      </c>
      <c r="H349" t="s">
        <v>38</v>
      </c>
      <c r="I349" t="s">
        <v>22</v>
      </c>
      <c r="J349" t="s">
        <v>23</v>
      </c>
      <c r="K349" s="31">
        <v>45352</v>
      </c>
      <c r="L349" t="s">
        <v>18</v>
      </c>
      <c r="M349" t="s">
        <v>29</v>
      </c>
      <c r="N349" t="s">
        <v>25</v>
      </c>
    </row>
    <row r="350" spans="1:14" x14ac:dyDescent="0.3">
      <c r="A350" t="s">
        <v>14</v>
      </c>
      <c r="B350" s="32">
        <v>42309</v>
      </c>
      <c r="C350" t="s">
        <v>33</v>
      </c>
      <c r="D350" t="s">
        <v>17</v>
      </c>
      <c r="E350" t="s">
        <v>18</v>
      </c>
      <c r="F350" t="s">
        <v>19</v>
      </c>
      <c r="G350" t="s">
        <v>20</v>
      </c>
      <c r="H350" t="s">
        <v>34</v>
      </c>
      <c r="I350" t="s">
        <v>28</v>
      </c>
      <c r="J350" t="s">
        <v>35</v>
      </c>
      <c r="K350" s="31">
        <v>45352</v>
      </c>
      <c r="L350" t="s">
        <v>18</v>
      </c>
      <c r="M350" t="s">
        <v>29</v>
      </c>
      <c r="N350" t="s">
        <v>20</v>
      </c>
    </row>
    <row r="351" spans="1:14" x14ac:dyDescent="0.3">
      <c r="A351" t="s">
        <v>14</v>
      </c>
      <c r="B351" s="32">
        <v>42309</v>
      </c>
      <c r="C351" t="s">
        <v>33</v>
      </c>
      <c r="D351" t="s">
        <v>17</v>
      </c>
      <c r="E351" t="s">
        <v>18</v>
      </c>
      <c r="F351" t="s">
        <v>19</v>
      </c>
      <c r="G351" t="s">
        <v>20</v>
      </c>
      <c r="H351" t="s">
        <v>34</v>
      </c>
      <c r="I351" t="s">
        <v>28</v>
      </c>
      <c r="J351" t="s">
        <v>23</v>
      </c>
      <c r="K351" s="31">
        <v>45446</v>
      </c>
      <c r="L351" t="s">
        <v>18</v>
      </c>
      <c r="M351" t="s">
        <v>29</v>
      </c>
      <c r="N351" t="s">
        <v>25</v>
      </c>
    </row>
    <row r="352" spans="1:14" x14ac:dyDescent="0.3">
      <c r="A352" t="s">
        <v>26</v>
      </c>
      <c r="B352" s="31">
        <v>45413</v>
      </c>
      <c r="C352" t="s">
        <v>33</v>
      </c>
      <c r="D352" t="s">
        <v>17</v>
      </c>
      <c r="E352" t="s">
        <v>18</v>
      </c>
      <c r="F352" t="s">
        <v>19</v>
      </c>
      <c r="G352" t="s">
        <v>20</v>
      </c>
      <c r="H352" t="s">
        <v>34</v>
      </c>
      <c r="I352" t="s">
        <v>28</v>
      </c>
      <c r="J352" t="s">
        <v>23</v>
      </c>
      <c r="K352" s="31">
        <v>45352</v>
      </c>
      <c r="L352" t="s">
        <v>18</v>
      </c>
      <c r="M352" t="s">
        <v>29</v>
      </c>
      <c r="N352" t="s">
        <v>25</v>
      </c>
    </row>
    <row r="353" spans="1:14" x14ac:dyDescent="0.3">
      <c r="A353" t="s">
        <v>26</v>
      </c>
      <c r="B353" t="s">
        <v>36</v>
      </c>
      <c r="C353" t="s">
        <v>16</v>
      </c>
      <c r="D353" t="s">
        <v>32</v>
      </c>
      <c r="E353" t="s">
        <v>18</v>
      </c>
      <c r="F353" t="s">
        <v>18</v>
      </c>
      <c r="G353" t="s">
        <v>20</v>
      </c>
      <c r="H353" t="s">
        <v>34</v>
      </c>
      <c r="I353" t="s">
        <v>28</v>
      </c>
      <c r="J353" t="s">
        <v>23</v>
      </c>
      <c r="K353">
        <v>0</v>
      </c>
      <c r="L353" t="s">
        <v>18</v>
      </c>
      <c r="M353" t="s">
        <v>29</v>
      </c>
      <c r="N353" t="s">
        <v>20</v>
      </c>
    </row>
    <row r="354" spans="1:14" x14ac:dyDescent="0.3">
      <c r="A354" t="s">
        <v>26</v>
      </c>
      <c r="B354" t="s">
        <v>30</v>
      </c>
      <c r="C354" t="s">
        <v>31</v>
      </c>
      <c r="D354" t="s">
        <v>17</v>
      </c>
      <c r="E354" t="s">
        <v>18</v>
      </c>
      <c r="F354" t="s">
        <v>19</v>
      </c>
      <c r="G354" t="s">
        <v>27</v>
      </c>
      <c r="H354" t="s">
        <v>21</v>
      </c>
      <c r="I354" t="s">
        <v>22</v>
      </c>
      <c r="J354" t="s">
        <v>23</v>
      </c>
      <c r="K354" s="31">
        <v>45446</v>
      </c>
      <c r="L354" t="s">
        <v>18</v>
      </c>
      <c r="M354" t="s">
        <v>29</v>
      </c>
      <c r="N354" t="s">
        <v>25</v>
      </c>
    </row>
    <row r="355" spans="1:14" x14ac:dyDescent="0.3">
      <c r="A355" t="s">
        <v>14</v>
      </c>
      <c r="B355" t="s">
        <v>15</v>
      </c>
      <c r="C355" t="s">
        <v>16</v>
      </c>
      <c r="D355" t="s">
        <v>17</v>
      </c>
      <c r="E355" t="s">
        <v>18</v>
      </c>
      <c r="F355" t="s">
        <v>19</v>
      </c>
      <c r="G355" t="s">
        <v>20</v>
      </c>
      <c r="H355" t="s">
        <v>21</v>
      </c>
      <c r="I355" t="s">
        <v>22</v>
      </c>
      <c r="J355" t="s">
        <v>23</v>
      </c>
      <c r="K355" s="31">
        <v>45446</v>
      </c>
      <c r="L355" t="s">
        <v>19</v>
      </c>
      <c r="M355" t="s">
        <v>37</v>
      </c>
      <c r="N355" t="s">
        <v>25</v>
      </c>
    </row>
    <row r="356" spans="1:14" x14ac:dyDescent="0.3">
      <c r="A356" t="s">
        <v>14</v>
      </c>
      <c r="B356" s="32">
        <v>42309</v>
      </c>
      <c r="C356" t="s">
        <v>33</v>
      </c>
      <c r="D356" t="s">
        <v>17</v>
      </c>
      <c r="E356" t="s">
        <v>18</v>
      </c>
      <c r="F356" t="s">
        <v>19</v>
      </c>
      <c r="G356" t="s">
        <v>20</v>
      </c>
      <c r="H356" t="s">
        <v>21</v>
      </c>
      <c r="I356" t="s">
        <v>28</v>
      </c>
      <c r="J356" t="s">
        <v>23</v>
      </c>
      <c r="K356" s="31">
        <v>45352</v>
      </c>
      <c r="L356" t="s">
        <v>18</v>
      </c>
      <c r="M356" t="s">
        <v>29</v>
      </c>
      <c r="N356" t="s">
        <v>25</v>
      </c>
    </row>
    <row r="357" spans="1:14" x14ac:dyDescent="0.3">
      <c r="A357" t="s">
        <v>14</v>
      </c>
      <c r="B357" t="s">
        <v>30</v>
      </c>
      <c r="C357" t="s">
        <v>31</v>
      </c>
      <c r="D357" t="s">
        <v>32</v>
      </c>
      <c r="E357" t="s">
        <v>19</v>
      </c>
      <c r="F357" t="s">
        <v>18</v>
      </c>
      <c r="G357" t="s">
        <v>20</v>
      </c>
      <c r="H357" t="s">
        <v>38</v>
      </c>
      <c r="I357" t="s">
        <v>22</v>
      </c>
      <c r="J357" t="s">
        <v>23</v>
      </c>
      <c r="K357">
        <v>0</v>
      </c>
      <c r="L357" t="s">
        <v>18</v>
      </c>
      <c r="M357" t="s">
        <v>29</v>
      </c>
      <c r="N357" t="s">
        <v>20</v>
      </c>
    </row>
    <row r="358" spans="1:14" x14ac:dyDescent="0.3">
      <c r="A358" t="s">
        <v>14</v>
      </c>
      <c r="B358" t="s">
        <v>30</v>
      </c>
      <c r="C358" t="s">
        <v>31</v>
      </c>
      <c r="D358" t="s">
        <v>32</v>
      </c>
      <c r="E358" t="s">
        <v>19</v>
      </c>
      <c r="F358" t="s">
        <v>19</v>
      </c>
      <c r="G358" t="s">
        <v>20</v>
      </c>
      <c r="H358" t="s">
        <v>21</v>
      </c>
      <c r="I358" t="s">
        <v>28</v>
      </c>
      <c r="J358" t="s">
        <v>23</v>
      </c>
      <c r="K358" s="31">
        <v>45352</v>
      </c>
      <c r="L358" t="s">
        <v>18</v>
      </c>
      <c r="M358" t="s">
        <v>29</v>
      </c>
      <c r="N358" t="s">
        <v>25</v>
      </c>
    </row>
    <row r="359" spans="1:14" x14ac:dyDescent="0.3">
      <c r="A359" t="s">
        <v>26</v>
      </c>
      <c r="B359" s="32">
        <v>42309</v>
      </c>
      <c r="C359" t="s">
        <v>33</v>
      </c>
      <c r="D359" t="s">
        <v>17</v>
      </c>
      <c r="E359" t="s">
        <v>18</v>
      </c>
      <c r="F359" t="s">
        <v>19</v>
      </c>
      <c r="G359" t="s">
        <v>20</v>
      </c>
      <c r="H359" t="s">
        <v>21</v>
      </c>
      <c r="I359" t="s">
        <v>28</v>
      </c>
      <c r="J359" t="s">
        <v>35</v>
      </c>
      <c r="K359" s="31">
        <v>45352</v>
      </c>
      <c r="L359" t="s">
        <v>18</v>
      </c>
      <c r="M359" t="s">
        <v>29</v>
      </c>
      <c r="N359" t="s">
        <v>25</v>
      </c>
    </row>
    <row r="360" spans="1:14" x14ac:dyDescent="0.3">
      <c r="A360" t="s">
        <v>26</v>
      </c>
      <c r="B360" s="31">
        <v>45571</v>
      </c>
      <c r="C360" t="s">
        <v>33</v>
      </c>
      <c r="D360" t="s">
        <v>17</v>
      </c>
      <c r="E360" t="s">
        <v>18</v>
      </c>
      <c r="F360" t="s">
        <v>19</v>
      </c>
      <c r="G360" t="s">
        <v>20</v>
      </c>
      <c r="H360" t="s">
        <v>21</v>
      </c>
      <c r="I360" t="s">
        <v>28</v>
      </c>
      <c r="J360" t="s">
        <v>35</v>
      </c>
      <c r="K360" s="31">
        <v>45352</v>
      </c>
      <c r="L360" t="s">
        <v>18</v>
      </c>
      <c r="M360" t="s">
        <v>29</v>
      </c>
      <c r="N360" t="s">
        <v>25</v>
      </c>
    </row>
    <row r="361" spans="1:14" x14ac:dyDescent="0.3">
      <c r="A361" t="s">
        <v>14</v>
      </c>
      <c r="B361" s="32">
        <v>42309</v>
      </c>
      <c r="C361" t="s">
        <v>33</v>
      </c>
      <c r="D361" t="s">
        <v>17</v>
      </c>
      <c r="E361" t="s">
        <v>18</v>
      </c>
      <c r="F361" t="s">
        <v>19</v>
      </c>
      <c r="G361" t="s">
        <v>20</v>
      </c>
      <c r="H361" t="s">
        <v>21</v>
      </c>
      <c r="I361" t="s">
        <v>28</v>
      </c>
      <c r="J361" t="s">
        <v>23</v>
      </c>
      <c r="K361" s="31">
        <v>45352</v>
      </c>
      <c r="L361" t="s">
        <v>18</v>
      </c>
      <c r="M361" t="s">
        <v>29</v>
      </c>
      <c r="N361" t="s">
        <v>25</v>
      </c>
    </row>
    <row r="362" spans="1:14" x14ac:dyDescent="0.3">
      <c r="A362" t="s">
        <v>14</v>
      </c>
      <c r="B362" s="32">
        <v>42309</v>
      </c>
      <c r="C362" t="s">
        <v>33</v>
      </c>
      <c r="D362" t="s">
        <v>17</v>
      </c>
      <c r="E362" t="s">
        <v>18</v>
      </c>
      <c r="F362" t="s">
        <v>19</v>
      </c>
      <c r="G362" t="s">
        <v>20</v>
      </c>
      <c r="H362" t="s">
        <v>21</v>
      </c>
      <c r="I362" t="s">
        <v>28</v>
      </c>
      <c r="J362" t="s">
        <v>35</v>
      </c>
      <c r="K362" s="31">
        <v>45352</v>
      </c>
      <c r="L362" t="s">
        <v>18</v>
      </c>
      <c r="M362" t="s">
        <v>29</v>
      </c>
      <c r="N362" t="s">
        <v>25</v>
      </c>
    </row>
    <row r="363" spans="1:14" x14ac:dyDescent="0.3">
      <c r="A363" t="s">
        <v>26</v>
      </c>
      <c r="B363" s="31">
        <v>45571</v>
      </c>
      <c r="C363" t="s">
        <v>33</v>
      </c>
      <c r="D363" t="s">
        <v>17</v>
      </c>
      <c r="E363" t="s">
        <v>18</v>
      </c>
      <c r="F363" t="s">
        <v>19</v>
      </c>
      <c r="G363" t="s">
        <v>20</v>
      </c>
      <c r="H363" t="s">
        <v>34</v>
      </c>
      <c r="I363" t="s">
        <v>28</v>
      </c>
      <c r="J363" t="s">
        <v>35</v>
      </c>
      <c r="K363" s="31">
        <v>45352</v>
      </c>
      <c r="L363" t="s">
        <v>18</v>
      </c>
      <c r="M363" t="s">
        <v>29</v>
      </c>
      <c r="N363" t="s">
        <v>27</v>
      </c>
    </row>
    <row r="364" spans="1:14" x14ac:dyDescent="0.3">
      <c r="A364" t="s">
        <v>14</v>
      </c>
      <c r="B364" t="s">
        <v>15</v>
      </c>
      <c r="C364" t="s">
        <v>16</v>
      </c>
      <c r="D364" t="s">
        <v>17</v>
      </c>
      <c r="E364" t="s">
        <v>19</v>
      </c>
      <c r="F364" t="s">
        <v>19</v>
      </c>
      <c r="G364" t="s">
        <v>20</v>
      </c>
      <c r="H364" t="s">
        <v>21</v>
      </c>
      <c r="I364" t="s">
        <v>22</v>
      </c>
      <c r="J364" t="s">
        <v>23</v>
      </c>
      <c r="K364" s="31">
        <v>45446</v>
      </c>
      <c r="L364" t="s">
        <v>18</v>
      </c>
      <c r="M364" t="s">
        <v>37</v>
      </c>
      <c r="N364" t="s">
        <v>20</v>
      </c>
    </row>
    <row r="365" spans="1:14" x14ac:dyDescent="0.3">
      <c r="A365" t="s">
        <v>14</v>
      </c>
      <c r="B365" s="32">
        <v>42309</v>
      </c>
      <c r="C365" t="s">
        <v>33</v>
      </c>
      <c r="D365" t="s">
        <v>17</v>
      </c>
      <c r="E365" t="s">
        <v>18</v>
      </c>
      <c r="F365" t="s">
        <v>19</v>
      </c>
      <c r="G365" t="s">
        <v>20</v>
      </c>
      <c r="H365" t="s">
        <v>21</v>
      </c>
      <c r="I365" t="s">
        <v>28</v>
      </c>
      <c r="J365" t="s">
        <v>23</v>
      </c>
      <c r="K365" s="31">
        <v>45352</v>
      </c>
      <c r="L365" t="s">
        <v>18</v>
      </c>
      <c r="M365" t="s">
        <v>29</v>
      </c>
      <c r="N365" t="s">
        <v>25</v>
      </c>
    </row>
    <row r="366" spans="1:14" x14ac:dyDescent="0.3">
      <c r="A366" t="s">
        <v>14</v>
      </c>
      <c r="B366" t="s">
        <v>15</v>
      </c>
      <c r="C366" t="s">
        <v>16</v>
      </c>
      <c r="D366" t="s">
        <v>17</v>
      </c>
      <c r="E366" t="s">
        <v>19</v>
      </c>
      <c r="F366" t="s">
        <v>19</v>
      </c>
      <c r="G366" t="s">
        <v>27</v>
      </c>
      <c r="H366" t="s">
        <v>34</v>
      </c>
      <c r="I366" t="s">
        <v>28</v>
      </c>
      <c r="J366" t="s">
        <v>35</v>
      </c>
      <c r="K366" s="31">
        <v>45352</v>
      </c>
      <c r="L366" t="s">
        <v>19</v>
      </c>
      <c r="M366" t="s">
        <v>29</v>
      </c>
      <c r="N366" t="s">
        <v>20</v>
      </c>
    </row>
    <row r="367" spans="1:14" x14ac:dyDescent="0.3">
      <c r="A367" t="s">
        <v>14</v>
      </c>
      <c r="B367" t="s">
        <v>15</v>
      </c>
      <c r="C367" t="s">
        <v>16</v>
      </c>
      <c r="D367" t="s">
        <v>17</v>
      </c>
      <c r="E367" t="s">
        <v>18</v>
      </c>
      <c r="F367" t="s">
        <v>19</v>
      </c>
      <c r="G367" t="s">
        <v>20</v>
      </c>
      <c r="H367" t="s">
        <v>38</v>
      </c>
      <c r="I367" t="s">
        <v>22</v>
      </c>
      <c r="J367" t="s">
        <v>23</v>
      </c>
      <c r="K367" s="31">
        <v>45446</v>
      </c>
      <c r="L367" t="s">
        <v>18</v>
      </c>
      <c r="M367" t="s">
        <v>37</v>
      </c>
      <c r="N367" t="s">
        <v>27</v>
      </c>
    </row>
    <row r="368" spans="1:14" x14ac:dyDescent="0.3">
      <c r="A368" t="s">
        <v>26</v>
      </c>
      <c r="B368" t="s">
        <v>30</v>
      </c>
      <c r="C368" t="s">
        <v>31</v>
      </c>
      <c r="D368" t="s">
        <v>32</v>
      </c>
      <c r="E368" t="s">
        <v>18</v>
      </c>
      <c r="F368" t="s">
        <v>19</v>
      </c>
      <c r="G368" t="s">
        <v>20</v>
      </c>
      <c r="H368" t="s">
        <v>21</v>
      </c>
      <c r="I368" t="s">
        <v>28</v>
      </c>
      <c r="J368" t="s">
        <v>35</v>
      </c>
      <c r="K368" s="31">
        <v>45352</v>
      </c>
      <c r="L368" t="s">
        <v>18</v>
      </c>
      <c r="M368" t="s">
        <v>29</v>
      </c>
      <c r="N368" t="s">
        <v>20</v>
      </c>
    </row>
    <row r="369" spans="1:14" x14ac:dyDescent="0.3">
      <c r="A369" t="s">
        <v>26</v>
      </c>
      <c r="B369" s="32">
        <v>42309</v>
      </c>
      <c r="C369" t="s">
        <v>33</v>
      </c>
      <c r="D369" t="s">
        <v>17</v>
      </c>
      <c r="E369" t="s">
        <v>18</v>
      </c>
      <c r="F369" t="s">
        <v>19</v>
      </c>
      <c r="G369" t="s">
        <v>20</v>
      </c>
      <c r="H369" t="s">
        <v>21</v>
      </c>
      <c r="I369" t="s">
        <v>28</v>
      </c>
      <c r="J369" t="s">
        <v>35</v>
      </c>
      <c r="K369" s="31">
        <v>45352</v>
      </c>
      <c r="L369" t="s">
        <v>18</v>
      </c>
      <c r="M369" t="s">
        <v>29</v>
      </c>
      <c r="N369" t="s">
        <v>25</v>
      </c>
    </row>
    <row r="370" spans="1:14" x14ac:dyDescent="0.3">
      <c r="A370" t="s">
        <v>26</v>
      </c>
      <c r="B370" t="s">
        <v>30</v>
      </c>
      <c r="C370" t="s">
        <v>31</v>
      </c>
      <c r="D370" t="s">
        <v>32</v>
      </c>
      <c r="E370" t="s">
        <v>18</v>
      </c>
      <c r="F370" t="s">
        <v>19</v>
      </c>
      <c r="G370" t="s">
        <v>20</v>
      </c>
      <c r="H370" t="s">
        <v>21</v>
      </c>
      <c r="I370" t="s">
        <v>22</v>
      </c>
      <c r="J370" t="s">
        <v>35</v>
      </c>
      <c r="K370" s="31">
        <v>45352</v>
      </c>
      <c r="L370" t="s">
        <v>18</v>
      </c>
      <c r="M370" t="s">
        <v>29</v>
      </c>
      <c r="N370" t="s">
        <v>25</v>
      </c>
    </row>
    <row r="371" spans="1:14" x14ac:dyDescent="0.3">
      <c r="A371" t="s">
        <v>26</v>
      </c>
      <c r="B371" t="s">
        <v>30</v>
      </c>
      <c r="C371" t="s">
        <v>33</v>
      </c>
      <c r="D371" t="s">
        <v>17</v>
      </c>
      <c r="E371" t="s">
        <v>18</v>
      </c>
      <c r="F371" t="s">
        <v>19</v>
      </c>
      <c r="G371" t="s">
        <v>20</v>
      </c>
      <c r="H371" t="s">
        <v>21</v>
      </c>
      <c r="I371" t="s">
        <v>22</v>
      </c>
      <c r="J371" t="s">
        <v>23</v>
      </c>
      <c r="K371" s="31">
        <v>45352</v>
      </c>
      <c r="L371" t="s">
        <v>18</v>
      </c>
      <c r="M371" t="s">
        <v>29</v>
      </c>
      <c r="N371" t="s">
        <v>20</v>
      </c>
    </row>
    <row r="372" spans="1:14" x14ac:dyDescent="0.3">
      <c r="A372" t="s">
        <v>14</v>
      </c>
      <c r="B372" t="s">
        <v>30</v>
      </c>
      <c r="C372" t="s">
        <v>33</v>
      </c>
      <c r="D372" t="s">
        <v>32</v>
      </c>
      <c r="E372" t="s">
        <v>18</v>
      </c>
      <c r="F372" t="s">
        <v>19</v>
      </c>
      <c r="G372" t="s">
        <v>20</v>
      </c>
      <c r="H372" t="s">
        <v>21</v>
      </c>
      <c r="I372" t="s">
        <v>22</v>
      </c>
      <c r="J372" t="s">
        <v>23</v>
      </c>
      <c r="K372" s="31">
        <v>45352</v>
      </c>
      <c r="L372" t="s">
        <v>18</v>
      </c>
      <c r="M372" t="s">
        <v>29</v>
      </c>
      <c r="N372" t="s">
        <v>25</v>
      </c>
    </row>
    <row r="373" spans="1:14" x14ac:dyDescent="0.3">
      <c r="A373" t="s">
        <v>14</v>
      </c>
      <c r="B373" t="s">
        <v>15</v>
      </c>
      <c r="C373" t="s">
        <v>16</v>
      </c>
      <c r="D373" t="s">
        <v>17</v>
      </c>
      <c r="E373" t="s">
        <v>19</v>
      </c>
      <c r="F373" t="s">
        <v>19</v>
      </c>
      <c r="G373" t="s">
        <v>27</v>
      </c>
      <c r="H373" t="s">
        <v>21</v>
      </c>
      <c r="I373" t="s">
        <v>28</v>
      </c>
      <c r="J373" t="s">
        <v>35</v>
      </c>
      <c r="K373" s="31">
        <v>45446</v>
      </c>
      <c r="L373" t="s">
        <v>19</v>
      </c>
      <c r="M373" t="s">
        <v>29</v>
      </c>
      <c r="N373" t="s">
        <v>25</v>
      </c>
    </row>
    <row r="374" spans="1:14" x14ac:dyDescent="0.3">
      <c r="A374" t="s">
        <v>26</v>
      </c>
      <c r="B374" t="s">
        <v>30</v>
      </c>
      <c r="C374" t="s">
        <v>16</v>
      </c>
      <c r="D374" t="s">
        <v>32</v>
      </c>
      <c r="E374" t="s">
        <v>18</v>
      </c>
      <c r="F374" t="s">
        <v>19</v>
      </c>
      <c r="G374" t="s">
        <v>20</v>
      </c>
      <c r="H374" t="s">
        <v>21</v>
      </c>
      <c r="I374" t="s">
        <v>22</v>
      </c>
      <c r="J374" t="s">
        <v>23</v>
      </c>
      <c r="K374" s="31">
        <v>45352</v>
      </c>
      <c r="L374" t="s">
        <v>19</v>
      </c>
      <c r="M374" t="s">
        <v>29</v>
      </c>
      <c r="N374" t="s">
        <v>20</v>
      </c>
    </row>
    <row r="375" spans="1:14" x14ac:dyDescent="0.3">
      <c r="A375" t="s">
        <v>14</v>
      </c>
      <c r="B375" t="s">
        <v>36</v>
      </c>
      <c r="C375" t="s">
        <v>16</v>
      </c>
      <c r="D375" t="s">
        <v>17</v>
      </c>
      <c r="E375" t="s">
        <v>19</v>
      </c>
      <c r="F375" t="s">
        <v>19</v>
      </c>
      <c r="G375" t="s">
        <v>20</v>
      </c>
      <c r="H375" t="s">
        <v>21</v>
      </c>
      <c r="I375" t="s">
        <v>22</v>
      </c>
      <c r="J375" t="s">
        <v>35</v>
      </c>
      <c r="K375" s="31">
        <v>45352</v>
      </c>
      <c r="L375" t="s">
        <v>19</v>
      </c>
      <c r="M375" t="s">
        <v>29</v>
      </c>
      <c r="N375" t="s">
        <v>25</v>
      </c>
    </row>
    <row r="376" spans="1:14" x14ac:dyDescent="0.3">
      <c r="A376" t="s">
        <v>14</v>
      </c>
      <c r="B376" t="s">
        <v>15</v>
      </c>
      <c r="C376" t="s">
        <v>31</v>
      </c>
      <c r="D376" t="s">
        <v>32</v>
      </c>
      <c r="E376" t="s">
        <v>19</v>
      </c>
      <c r="F376" t="s">
        <v>19</v>
      </c>
      <c r="G376" t="s">
        <v>20</v>
      </c>
      <c r="H376" t="s">
        <v>21</v>
      </c>
      <c r="I376" t="s">
        <v>28</v>
      </c>
      <c r="J376" t="s">
        <v>23</v>
      </c>
      <c r="K376" s="31">
        <v>45352</v>
      </c>
      <c r="L376" t="s">
        <v>18</v>
      </c>
      <c r="M376" t="s">
        <v>29</v>
      </c>
      <c r="N376" t="s">
        <v>25</v>
      </c>
    </row>
    <row r="377" spans="1:14" x14ac:dyDescent="0.3">
      <c r="A377" t="s">
        <v>26</v>
      </c>
      <c r="B377" s="31">
        <v>45571</v>
      </c>
      <c r="C377" t="s">
        <v>33</v>
      </c>
      <c r="D377" t="s">
        <v>32</v>
      </c>
      <c r="E377" t="s">
        <v>18</v>
      </c>
      <c r="F377" t="s">
        <v>18</v>
      </c>
      <c r="G377" t="s">
        <v>20</v>
      </c>
      <c r="H377" t="s">
        <v>21</v>
      </c>
      <c r="I377" t="s">
        <v>28</v>
      </c>
      <c r="J377" t="s">
        <v>35</v>
      </c>
      <c r="K377">
        <v>0</v>
      </c>
      <c r="L377" t="s">
        <v>18</v>
      </c>
      <c r="M377" t="s">
        <v>29</v>
      </c>
      <c r="N377" t="s">
        <v>20</v>
      </c>
    </row>
    <row r="378" spans="1:14" x14ac:dyDescent="0.3">
      <c r="A378" t="s">
        <v>26</v>
      </c>
      <c r="B378" s="32">
        <v>42309</v>
      </c>
      <c r="C378" t="s">
        <v>33</v>
      </c>
      <c r="D378" t="s">
        <v>17</v>
      </c>
      <c r="E378" t="s">
        <v>18</v>
      </c>
      <c r="F378" t="s">
        <v>18</v>
      </c>
      <c r="G378" t="s">
        <v>27</v>
      </c>
      <c r="H378" t="s">
        <v>21</v>
      </c>
      <c r="I378" t="s">
        <v>28</v>
      </c>
      <c r="J378" t="s">
        <v>35</v>
      </c>
      <c r="K378">
        <v>0</v>
      </c>
      <c r="L378" t="s">
        <v>18</v>
      </c>
      <c r="M378" t="s">
        <v>29</v>
      </c>
      <c r="N378" t="s">
        <v>20</v>
      </c>
    </row>
    <row r="379" spans="1:14" x14ac:dyDescent="0.3">
      <c r="A379" t="s">
        <v>14</v>
      </c>
      <c r="B379" t="s">
        <v>15</v>
      </c>
      <c r="C379" t="s">
        <v>16</v>
      </c>
      <c r="D379" t="s">
        <v>32</v>
      </c>
      <c r="E379" t="s">
        <v>19</v>
      </c>
      <c r="F379" t="s">
        <v>19</v>
      </c>
      <c r="G379" t="s">
        <v>20</v>
      </c>
      <c r="H379" t="s">
        <v>21</v>
      </c>
      <c r="I379" t="s">
        <v>28</v>
      </c>
      <c r="J379" t="s">
        <v>35</v>
      </c>
      <c r="K379" s="31">
        <v>45352</v>
      </c>
      <c r="L379" t="s">
        <v>19</v>
      </c>
      <c r="M379" t="s">
        <v>29</v>
      </c>
      <c r="N379" t="s">
        <v>25</v>
      </c>
    </row>
    <row r="380" spans="1:14" x14ac:dyDescent="0.3">
      <c r="A380" t="s">
        <v>26</v>
      </c>
      <c r="B380" s="31">
        <v>45413</v>
      </c>
      <c r="C380" t="s">
        <v>33</v>
      </c>
      <c r="D380" t="s">
        <v>17</v>
      </c>
      <c r="E380" t="s">
        <v>18</v>
      </c>
      <c r="F380" t="s">
        <v>19</v>
      </c>
      <c r="G380" t="s">
        <v>20</v>
      </c>
      <c r="H380" t="s">
        <v>34</v>
      </c>
      <c r="I380" t="s">
        <v>28</v>
      </c>
      <c r="J380" t="s">
        <v>23</v>
      </c>
      <c r="K380" s="31">
        <v>45352</v>
      </c>
      <c r="L380" t="s">
        <v>18</v>
      </c>
      <c r="M380" t="s">
        <v>29</v>
      </c>
      <c r="N380" t="s">
        <v>25</v>
      </c>
    </row>
    <row r="381" spans="1:14" x14ac:dyDescent="0.3">
      <c r="A381" t="s">
        <v>26</v>
      </c>
      <c r="B381" t="s">
        <v>36</v>
      </c>
      <c r="C381" t="s">
        <v>16</v>
      </c>
      <c r="D381" t="s">
        <v>32</v>
      </c>
      <c r="E381" t="s">
        <v>18</v>
      </c>
      <c r="F381" t="s">
        <v>19</v>
      </c>
      <c r="G381" t="s">
        <v>20</v>
      </c>
      <c r="H381" t="s">
        <v>21</v>
      </c>
      <c r="I381" t="s">
        <v>22</v>
      </c>
      <c r="J381" t="s">
        <v>23</v>
      </c>
      <c r="K381" s="31">
        <v>45352</v>
      </c>
      <c r="L381" t="s">
        <v>18</v>
      </c>
      <c r="M381" t="s">
        <v>29</v>
      </c>
      <c r="N381" t="s">
        <v>20</v>
      </c>
    </row>
    <row r="382" spans="1:14" x14ac:dyDescent="0.3">
      <c r="A382" t="s">
        <v>14</v>
      </c>
      <c r="B382" s="32">
        <v>42309</v>
      </c>
      <c r="C382" t="s">
        <v>33</v>
      </c>
      <c r="D382" t="s">
        <v>17</v>
      </c>
      <c r="E382" t="s">
        <v>18</v>
      </c>
      <c r="F382" t="s">
        <v>19</v>
      </c>
      <c r="G382" t="s">
        <v>20</v>
      </c>
      <c r="H382" t="s">
        <v>21</v>
      </c>
      <c r="I382" t="s">
        <v>22</v>
      </c>
      <c r="J382" t="s">
        <v>23</v>
      </c>
      <c r="K382">
        <v>0</v>
      </c>
      <c r="L382" t="s">
        <v>18</v>
      </c>
      <c r="M382" t="s">
        <v>29</v>
      </c>
      <c r="N382" t="s">
        <v>20</v>
      </c>
    </row>
    <row r="383" spans="1:14" x14ac:dyDescent="0.3">
      <c r="A383" t="s">
        <v>14</v>
      </c>
      <c r="B383" t="s">
        <v>15</v>
      </c>
      <c r="C383" t="s">
        <v>16</v>
      </c>
      <c r="D383" t="s">
        <v>32</v>
      </c>
      <c r="E383" t="s">
        <v>18</v>
      </c>
      <c r="F383" t="s">
        <v>18</v>
      </c>
      <c r="G383" t="s">
        <v>20</v>
      </c>
      <c r="H383" t="s">
        <v>21</v>
      </c>
      <c r="I383" t="s">
        <v>28</v>
      </c>
      <c r="J383" t="s">
        <v>23</v>
      </c>
      <c r="K383">
        <v>0</v>
      </c>
      <c r="L383" t="s">
        <v>18</v>
      </c>
      <c r="M383" t="s">
        <v>29</v>
      </c>
      <c r="N383" t="s">
        <v>25</v>
      </c>
    </row>
    <row r="384" spans="1:14" x14ac:dyDescent="0.3">
      <c r="A384" t="s">
        <v>14</v>
      </c>
      <c r="B384" s="32">
        <v>42309</v>
      </c>
      <c r="C384" t="s">
        <v>33</v>
      </c>
      <c r="D384" t="s">
        <v>17</v>
      </c>
      <c r="E384" t="s">
        <v>18</v>
      </c>
      <c r="F384" t="s">
        <v>19</v>
      </c>
      <c r="G384" t="s">
        <v>20</v>
      </c>
      <c r="H384" t="s">
        <v>21</v>
      </c>
      <c r="I384" t="s">
        <v>28</v>
      </c>
      <c r="J384" t="s">
        <v>35</v>
      </c>
      <c r="K384" s="31">
        <v>45352</v>
      </c>
      <c r="L384" t="s">
        <v>18</v>
      </c>
      <c r="M384" t="s">
        <v>29</v>
      </c>
      <c r="N384" t="s">
        <v>20</v>
      </c>
    </row>
    <row r="385" spans="1:14" x14ac:dyDescent="0.3">
      <c r="A385" t="s">
        <v>14</v>
      </c>
      <c r="B385" t="s">
        <v>15</v>
      </c>
      <c r="C385" t="s">
        <v>16</v>
      </c>
      <c r="D385" t="s">
        <v>17</v>
      </c>
      <c r="E385" t="s">
        <v>19</v>
      </c>
      <c r="F385" t="s">
        <v>18</v>
      </c>
      <c r="G385" t="s">
        <v>20</v>
      </c>
      <c r="H385" t="s">
        <v>21</v>
      </c>
      <c r="I385" t="s">
        <v>22</v>
      </c>
      <c r="J385" t="s">
        <v>23</v>
      </c>
      <c r="K385" s="31">
        <v>45446</v>
      </c>
      <c r="L385" t="s">
        <v>19</v>
      </c>
      <c r="M385" t="s">
        <v>37</v>
      </c>
      <c r="N385" t="s">
        <v>25</v>
      </c>
    </row>
    <row r="386" spans="1:14" x14ac:dyDescent="0.3">
      <c r="A386" t="s">
        <v>14</v>
      </c>
      <c r="B386" t="s">
        <v>30</v>
      </c>
      <c r="C386" t="s">
        <v>31</v>
      </c>
      <c r="D386" t="s">
        <v>32</v>
      </c>
      <c r="E386" t="s">
        <v>18</v>
      </c>
      <c r="F386" t="s">
        <v>19</v>
      </c>
      <c r="G386" t="s">
        <v>20</v>
      </c>
      <c r="H386" t="s">
        <v>21</v>
      </c>
      <c r="I386" t="s">
        <v>22</v>
      </c>
      <c r="J386" t="s">
        <v>35</v>
      </c>
      <c r="K386" s="31">
        <v>45352</v>
      </c>
      <c r="L386" t="s">
        <v>19</v>
      </c>
      <c r="M386" t="s">
        <v>29</v>
      </c>
      <c r="N386" t="s">
        <v>25</v>
      </c>
    </row>
    <row r="387" spans="1:14" x14ac:dyDescent="0.3">
      <c r="A387" t="s">
        <v>14</v>
      </c>
      <c r="B387" t="s">
        <v>15</v>
      </c>
      <c r="C387" t="s">
        <v>16</v>
      </c>
      <c r="D387" t="s">
        <v>32</v>
      </c>
      <c r="E387" t="s">
        <v>19</v>
      </c>
      <c r="F387" t="s">
        <v>18</v>
      </c>
      <c r="G387" t="s">
        <v>27</v>
      </c>
      <c r="H387" t="s">
        <v>21</v>
      </c>
      <c r="I387" t="s">
        <v>28</v>
      </c>
      <c r="J387" t="s">
        <v>35</v>
      </c>
      <c r="K387" s="31">
        <v>45352</v>
      </c>
      <c r="L387" t="s">
        <v>18</v>
      </c>
      <c r="M387" t="s">
        <v>29</v>
      </c>
      <c r="N387" t="s">
        <v>25</v>
      </c>
    </row>
    <row r="388" spans="1:14" x14ac:dyDescent="0.3">
      <c r="A388" t="s">
        <v>14</v>
      </c>
      <c r="B388" s="32">
        <v>42309</v>
      </c>
      <c r="C388" t="s">
        <v>33</v>
      </c>
      <c r="D388" t="s">
        <v>17</v>
      </c>
      <c r="E388" t="s">
        <v>18</v>
      </c>
      <c r="F388" t="s">
        <v>19</v>
      </c>
      <c r="G388" t="s">
        <v>20</v>
      </c>
      <c r="H388" t="s">
        <v>21</v>
      </c>
      <c r="I388" t="s">
        <v>28</v>
      </c>
      <c r="J388" t="s">
        <v>35</v>
      </c>
      <c r="K388" s="31">
        <v>45352</v>
      </c>
      <c r="L388" t="s">
        <v>18</v>
      </c>
      <c r="M388" t="s">
        <v>29</v>
      </c>
      <c r="N388" t="s">
        <v>25</v>
      </c>
    </row>
    <row r="389" spans="1:14" x14ac:dyDescent="0.3">
      <c r="A389" t="s">
        <v>14</v>
      </c>
      <c r="B389" s="32">
        <v>42309</v>
      </c>
      <c r="C389" t="s">
        <v>33</v>
      </c>
      <c r="D389" t="s">
        <v>17</v>
      </c>
      <c r="E389" t="s">
        <v>18</v>
      </c>
      <c r="F389" t="s">
        <v>19</v>
      </c>
      <c r="G389" t="s">
        <v>27</v>
      </c>
      <c r="H389" t="s">
        <v>21</v>
      </c>
      <c r="I389" t="s">
        <v>22</v>
      </c>
      <c r="J389" t="s">
        <v>23</v>
      </c>
      <c r="K389" s="31">
        <v>45352</v>
      </c>
      <c r="L389" t="s">
        <v>18</v>
      </c>
      <c r="M389" t="s">
        <v>29</v>
      </c>
      <c r="N389" t="s">
        <v>25</v>
      </c>
    </row>
    <row r="390" spans="1:14" x14ac:dyDescent="0.3">
      <c r="A390" t="s">
        <v>14</v>
      </c>
      <c r="B390" t="s">
        <v>36</v>
      </c>
      <c r="C390" t="s">
        <v>16</v>
      </c>
      <c r="D390" t="s">
        <v>17</v>
      </c>
      <c r="E390" t="s">
        <v>19</v>
      </c>
      <c r="F390" t="s">
        <v>19</v>
      </c>
      <c r="G390" t="s">
        <v>27</v>
      </c>
      <c r="H390" t="s">
        <v>34</v>
      </c>
      <c r="I390" t="s">
        <v>28</v>
      </c>
      <c r="J390" t="s">
        <v>35</v>
      </c>
      <c r="K390" s="31">
        <v>45352</v>
      </c>
      <c r="L390" t="s">
        <v>19</v>
      </c>
      <c r="M390" t="s">
        <v>37</v>
      </c>
      <c r="N390" t="s">
        <v>25</v>
      </c>
    </row>
    <row r="391" spans="1:14" x14ac:dyDescent="0.3">
      <c r="A391" t="s">
        <v>26</v>
      </c>
      <c r="B391" s="32">
        <v>42309</v>
      </c>
      <c r="C391" t="s">
        <v>33</v>
      </c>
      <c r="D391" t="s">
        <v>32</v>
      </c>
      <c r="E391" t="s">
        <v>18</v>
      </c>
      <c r="F391" t="s">
        <v>18</v>
      </c>
      <c r="G391" t="s">
        <v>20</v>
      </c>
      <c r="H391" t="s">
        <v>21</v>
      </c>
      <c r="I391" t="s">
        <v>28</v>
      </c>
      <c r="J391" t="s">
        <v>35</v>
      </c>
      <c r="K391">
        <v>0</v>
      </c>
      <c r="L391" t="s">
        <v>18</v>
      </c>
      <c r="M391" t="s">
        <v>29</v>
      </c>
      <c r="N391" t="s">
        <v>20</v>
      </c>
    </row>
    <row r="392" spans="1:14" x14ac:dyDescent="0.3">
      <c r="A392" t="s">
        <v>26</v>
      </c>
      <c r="B392" t="s">
        <v>30</v>
      </c>
      <c r="C392" t="s">
        <v>31</v>
      </c>
      <c r="D392" t="s">
        <v>17</v>
      </c>
      <c r="E392" t="s">
        <v>18</v>
      </c>
      <c r="F392" t="s">
        <v>19</v>
      </c>
      <c r="G392" t="s">
        <v>20</v>
      </c>
      <c r="H392" t="s">
        <v>21</v>
      </c>
      <c r="I392" t="s">
        <v>22</v>
      </c>
      <c r="J392" t="s">
        <v>23</v>
      </c>
      <c r="K392" s="31">
        <v>45446</v>
      </c>
      <c r="L392" t="s">
        <v>18</v>
      </c>
      <c r="M392" t="s">
        <v>29</v>
      </c>
      <c r="N392" t="s">
        <v>27</v>
      </c>
    </row>
    <row r="393" spans="1:14" x14ac:dyDescent="0.3">
      <c r="A393" t="s">
        <v>26</v>
      </c>
      <c r="B393" s="32">
        <v>42309</v>
      </c>
      <c r="C393" t="s">
        <v>33</v>
      </c>
      <c r="D393" t="s">
        <v>17</v>
      </c>
      <c r="E393" t="s">
        <v>18</v>
      </c>
      <c r="F393" t="s">
        <v>19</v>
      </c>
      <c r="G393" t="s">
        <v>20</v>
      </c>
      <c r="H393" t="s">
        <v>21</v>
      </c>
      <c r="I393" t="s">
        <v>28</v>
      </c>
      <c r="J393" t="s">
        <v>23</v>
      </c>
      <c r="K393" s="31">
        <v>45352</v>
      </c>
      <c r="L393" t="s">
        <v>18</v>
      </c>
      <c r="M393" t="s">
        <v>29</v>
      </c>
      <c r="N393" t="s">
        <v>25</v>
      </c>
    </row>
    <row r="394" spans="1:14" x14ac:dyDescent="0.3">
      <c r="A394" t="s">
        <v>26</v>
      </c>
      <c r="B394" t="s">
        <v>30</v>
      </c>
      <c r="C394" t="s">
        <v>31</v>
      </c>
      <c r="D394" t="s">
        <v>17</v>
      </c>
      <c r="E394" t="s">
        <v>18</v>
      </c>
      <c r="F394" t="s">
        <v>18</v>
      </c>
      <c r="G394" t="s">
        <v>20</v>
      </c>
      <c r="H394" t="s">
        <v>21</v>
      </c>
      <c r="I394" t="s">
        <v>22</v>
      </c>
      <c r="J394" t="s">
        <v>23</v>
      </c>
      <c r="K394" s="31">
        <v>45352</v>
      </c>
      <c r="L394" t="s">
        <v>18</v>
      </c>
      <c r="M394" t="s">
        <v>29</v>
      </c>
      <c r="N394" t="s">
        <v>20</v>
      </c>
    </row>
    <row r="395" spans="1:14" x14ac:dyDescent="0.3">
      <c r="A395" t="s">
        <v>26</v>
      </c>
      <c r="B395" t="s">
        <v>36</v>
      </c>
      <c r="C395" t="s">
        <v>16</v>
      </c>
      <c r="D395" t="s">
        <v>32</v>
      </c>
      <c r="E395" t="s">
        <v>18</v>
      </c>
      <c r="F395" t="s">
        <v>18</v>
      </c>
      <c r="G395" t="s">
        <v>20</v>
      </c>
      <c r="H395" t="s">
        <v>34</v>
      </c>
      <c r="I395" t="s">
        <v>28</v>
      </c>
      <c r="J395" t="s">
        <v>23</v>
      </c>
      <c r="K395" s="31">
        <v>45352</v>
      </c>
      <c r="L395" t="s">
        <v>18</v>
      </c>
      <c r="M395" t="s">
        <v>29</v>
      </c>
      <c r="N395" t="s">
        <v>20</v>
      </c>
    </row>
    <row r="396" spans="1:14" x14ac:dyDescent="0.3">
      <c r="A396" t="s">
        <v>26</v>
      </c>
      <c r="B396" t="s">
        <v>30</v>
      </c>
      <c r="C396" t="s">
        <v>33</v>
      </c>
      <c r="D396" t="s">
        <v>17</v>
      </c>
      <c r="E396" t="s">
        <v>18</v>
      </c>
      <c r="F396" t="s">
        <v>19</v>
      </c>
      <c r="G396" t="s">
        <v>20</v>
      </c>
      <c r="H396" t="s">
        <v>21</v>
      </c>
      <c r="I396" t="s">
        <v>22</v>
      </c>
      <c r="J396" t="s">
        <v>23</v>
      </c>
      <c r="K396" s="31">
        <v>45352</v>
      </c>
      <c r="L396" t="s">
        <v>18</v>
      </c>
      <c r="M396" t="s">
        <v>37</v>
      </c>
      <c r="N396" t="s">
        <v>20</v>
      </c>
    </row>
    <row r="397" spans="1:14" x14ac:dyDescent="0.3">
      <c r="A397" t="s">
        <v>14</v>
      </c>
      <c r="B397" t="s">
        <v>15</v>
      </c>
      <c r="C397" t="s">
        <v>16</v>
      </c>
      <c r="D397" t="s">
        <v>32</v>
      </c>
      <c r="E397" t="s">
        <v>19</v>
      </c>
      <c r="F397" t="s">
        <v>19</v>
      </c>
      <c r="G397" t="s">
        <v>20</v>
      </c>
      <c r="H397" t="s">
        <v>21</v>
      </c>
      <c r="I397" t="s">
        <v>28</v>
      </c>
      <c r="J397" t="s">
        <v>35</v>
      </c>
      <c r="K397" s="31">
        <v>45352</v>
      </c>
      <c r="L397" t="s">
        <v>18</v>
      </c>
      <c r="M397" t="s">
        <v>29</v>
      </c>
      <c r="N397" t="s">
        <v>20</v>
      </c>
    </row>
    <row r="398" spans="1:14" x14ac:dyDescent="0.3">
      <c r="A398" t="s">
        <v>26</v>
      </c>
      <c r="B398" t="s">
        <v>15</v>
      </c>
      <c r="C398" t="s">
        <v>16</v>
      </c>
      <c r="D398" t="s">
        <v>17</v>
      </c>
      <c r="E398" t="s">
        <v>18</v>
      </c>
      <c r="F398" t="s">
        <v>18</v>
      </c>
      <c r="G398" t="s">
        <v>20</v>
      </c>
      <c r="H398" t="s">
        <v>21</v>
      </c>
      <c r="I398" t="s">
        <v>22</v>
      </c>
      <c r="J398" t="s">
        <v>23</v>
      </c>
      <c r="K398">
        <v>0</v>
      </c>
      <c r="L398" t="s">
        <v>18</v>
      </c>
      <c r="M398" t="s">
        <v>29</v>
      </c>
      <c r="N398" t="s">
        <v>20</v>
      </c>
    </row>
    <row r="399" spans="1:14" x14ac:dyDescent="0.3">
      <c r="A399" t="s">
        <v>14</v>
      </c>
      <c r="B399" t="s">
        <v>15</v>
      </c>
      <c r="C399" t="s">
        <v>16</v>
      </c>
      <c r="D399" t="s">
        <v>17</v>
      </c>
      <c r="E399" t="s">
        <v>19</v>
      </c>
      <c r="F399" t="s">
        <v>19</v>
      </c>
      <c r="G399" t="s">
        <v>20</v>
      </c>
      <c r="H399" t="s">
        <v>38</v>
      </c>
      <c r="I399" t="s">
        <v>22</v>
      </c>
      <c r="J399" t="s">
        <v>23</v>
      </c>
      <c r="K399" s="31">
        <v>45446</v>
      </c>
      <c r="L399" t="s">
        <v>18</v>
      </c>
      <c r="M399" t="s">
        <v>29</v>
      </c>
      <c r="N399" t="s">
        <v>20</v>
      </c>
    </row>
    <row r="400" spans="1:14" x14ac:dyDescent="0.3">
      <c r="A400" t="s">
        <v>14</v>
      </c>
      <c r="B400" t="s">
        <v>15</v>
      </c>
      <c r="C400" t="s">
        <v>16</v>
      </c>
      <c r="D400" t="s">
        <v>17</v>
      </c>
      <c r="E400" t="s">
        <v>19</v>
      </c>
      <c r="F400" t="s">
        <v>19</v>
      </c>
      <c r="G400" t="s">
        <v>27</v>
      </c>
      <c r="H400" t="s">
        <v>34</v>
      </c>
      <c r="I400" t="s">
        <v>22</v>
      </c>
      <c r="J400" t="s">
        <v>23</v>
      </c>
      <c r="K400" s="31">
        <v>45352</v>
      </c>
      <c r="L400" t="s">
        <v>19</v>
      </c>
      <c r="M400" t="s">
        <v>37</v>
      </c>
      <c r="N400" t="s">
        <v>27</v>
      </c>
    </row>
    <row r="401" spans="1:14" x14ac:dyDescent="0.3">
      <c r="A401" t="s">
        <v>26</v>
      </c>
      <c r="B401" t="s">
        <v>36</v>
      </c>
      <c r="C401" t="s">
        <v>16</v>
      </c>
      <c r="D401" t="s">
        <v>32</v>
      </c>
      <c r="E401" t="s">
        <v>18</v>
      </c>
      <c r="F401" t="s">
        <v>19</v>
      </c>
      <c r="G401" t="s">
        <v>20</v>
      </c>
      <c r="H401" t="s">
        <v>21</v>
      </c>
      <c r="I401" t="s">
        <v>22</v>
      </c>
      <c r="J401" t="s">
        <v>23</v>
      </c>
      <c r="K401">
        <v>0</v>
      </c>
      <c r="L401" t="s">
        <v>18</v>
      </c>
      <c r="M401" t="s">
        <v>29</v>
      </c>
      <c r="N401" t="s">
        <v>20</v>
      </c>
    </row>
    <row r="402" spans="1:14" x14ac:dyDescent="0.3">
      <c r="A402" t="s">
        <v>14</v>
      </c>
      <c r="B402" t="s">
        <v>30</v>
      </c>
      <c r="C402" t="s">
        <v>33</v>
      </c>
      <c r="D402" t="s">
        <v>32</v>
      </c>
      <c r="E402" t="s">
        <v>18</v>
      </c>
      <c r="F402" t="s">
        <v>19</v>
      </c>
      <c r="G402" t="s">
        <v>20</v>
      </c>
      <c r="H402" t="s">
        <v>21</v>
      </c>
      <c r="I402" t="s">
        <v>22</v>
      </c>
      <c r="J402" t="s">
        <v>23</v>
      </c>
      <c r="K402" s="31">
        <v>45352</v>
      </c>
      <c r="L402" t="s">
        <v>18</v>
      </c>
      <c r="M402" t="s">
        <v>29</v>
      </c>
      <c r="N402" t="s">
        <v>25</v>
      </c>
    </row>
    <row r="403" spans="1:14" x14ac:dyDescent="0.3">
      <c r="A403" t="s">
        <v>14</v>
      </c>
      <c r="B403" t="s">
        <v>30</v>
      </c>
      <c r="C403" t="s">
        <v>31</v>
      </c>
      <c r="D403" t="s">
        <v>32</v>
      </c>
      <c r="E403" t="s">
        <v>18</v>
      </c>
      <c r="F403" t="s">
        <v>19</v>
      </c>
      <c r="G403" t="s">
        <v>20</v>
      </c>
      <c r="H403" t="s">
        <v>21</v>
      </c>
      <c r="I403" t="s">
        <v>22</v>
      </c>
      <c r="J403" t="s">
        <v>35</v>
      </c>
      <c r="K403" s="31">
        <v>45352</v>
      </c>
      <c r="L403" t="s">
        <v>19</v>
      </c>
      <c r="M403" t="s">
        <v>29</v>
      </c>
      <c r="N403" t="s">
        <v>25</v>
      </c>
    </row>
    <row r="404" spans="1:14" x14ac:dyDescent="0.3">
      <c r="A404" t="s">
        <v>14</v>
      </c>
      <c r="B404" t="s">
        <v>36</v>
      </c>
      <c r="C404" t="s">
        <v>16</v>
      </c>
      <c r="D404" t="s">
        <v>32</v>
      </c>
      <c r="E404" t="s">
        <v>19</v>
      </c>
      <c r="F404" t="s">
        <v>19</v>
      </c>
      <c r="G404" t="s">
        <v>20</v>
      </c>
      <c r="H404" t="s">
        <v>21</v>
      </c>
      <c r="I404" t="s">
        <v>22</v>
      </c>
      <c r="J404" t="s">
        <v>23</v>
      </c>
      <c r="K404">
        <v>0</v>
      </c>
      <c r="L404" t="s">
        <v>18</v>
      </c>
      <c r="M404" t="s">
        <v>37</v>
      </c>
      <c r="N404" t="s">
        <v>20</v>
      </c>
    </row>
    <row r="405" spans="1:14" x14ac:dyDescent="0.3">
      <c r="A405" t="s">
        <v>14</v>
      </c>
      <c r="B405" t="s">
        <v>30</v>
      </c>
      <c r="C405" t="s">
        <v>31</v>
      </c>
      <c r="D405" t="s">
        <v>32</v>
      </c>
      <c r="E405" t="s">
        <v>18</v>
      </c>
      <c r="F405" t="s">
        <v>19</v>
      </c>
      <c r="G405" t="s">
        <v>27</v>
      </c>
      <c r="H405" t="s">
        <v>21</v>
      </c>
      <c r="I405" t="s">
        <v>22</v>
      </c>
      <c r="J405" t="s">
        <v>23</v>
      </c>
      <c r="K405" s="31">
        <v>45352</v>
      </c>
      <c r="L405" t="s">
        <v>18</v>
      </c>
      <c r="M405" t="s">
        <v>29</v>
      </c>
      <c r="N405" t="s">
        <v>25</v>
      </c>
    </row>
    <row r="406" spans="1:14" x14ac:dyDescent="0.3">
      <c r="A406" t="s">
        <v>14</v>
      </c>
      <c r="B406" t="s">
        <v>15</v>
      </c>
      <c r="C406" t="s">
        <v>16</v>
      </c>
      <c r="D406" t="s">
        <v>17</v>
      </c>
      <c r="E406" t="s">
        <v>18</v>
      </c>
      <c r="F406" t="s">
        <v>19</v>
      </c>
      <c r="G406" t="s">
        <v>20</v>
      </c>
      <c r="H406" t="s">
        <v>21</v>
      </c>
      <c r="I406" t="s">
        <v>28</v>
      </c>
      <c r="J406" t="s">
        <v>23</v>
      </c>
      <c r="K406" s="31">
        <v>45352</v>
      </c>
      <c r="L406" t="s">
        <v>18</v>
      </c>
      <c r="M406" t="s">
        <v>29</v>
      </c>
      <c r="N406" t="s">
        <v>20</v>
      </c>
    </row>
    <row r="407" spans="1:14" x14ac:dyDescent="0.3">
      <c r="A407" t="s">
        <v>26</v>
      </c>
      <c r="B407" t="s">
        <v>36</v>
      </c>
      <c r="C407" t="s">
        <v>16</v>
      </c>
      <c r="D407" t="s">
        <v>32</v>
      </c>
      <c r="E407" t="s">
        <v>18</v>
      </c>
      <c r="F407" t="s">
        <v>18</v>
      </c>
      <c r="G407" t="s">
        <v>20</v>
      </c>
      <c r="H407" t="s">
        <v>34</v>
      </c>
      <c r="I407" t="s">
        <v>28</v>
      </c>
      <c r="J407" t="s">
        <v>23</v>
      </c>
      <c r="K407" s="31">
        <v>45352</v>
      </c>
      <c r="L407" t="s">
        <v>18</v>
      </c>
      <c r="M407" t="s">
        <v>29</v>
      </c>
      <c r="N407" t="s">
        <v>20</v>
      </c>
    </row>
    <row r="408" spans="1:14" x14ac:dyDescent="0.3">
      <c r="A408" t="s">
        <v>14</v>
      </c>
      <c r="B408" t="s">
        <v>15</v>
      </c>
      <c r="C408" t="s">
        <v>16</v>
      </c>
      <c r="D408" t="s">
        <v>17</v>
      </c>
      <c r="E408" t="s">
        <v>19</v>
      </c>
      <c r="F408" t="s">
        <v>19</v>
      </c>
      <c r="G408" t="s">
        <v>20</v>
      </c>
      <c r="H408" t="s">
        <v>21</v>
      </c>
      <c r="I408" t="s">
        <v>22</v>
      </c>
      <c r="J408" t="s">
        <v>23</v>
      </c>
      <c r="K408" s="31">
        <v>45352</v>
      </c>
      <c r="L408" t="s">
        <v>19</v>
      </c>
      <c r="M408" t="s">
        <v>37</v>
      </c>
      <c r="N408" t="s">
        <v>27</v>
      </c>
    </row>
    <row r="409" spans="1:14" x14ac:dyDescent="0.3">
      <c r="A409" t="s">
        <v>26</v>
      </c>
      <c r="B409" s="31">
        <v>45413</v>
      </c>
      <c r="C409" t="s">
        <v>33</v>
      </c>
      <c r="D409" t="s">
        <v>17</v>
      </c>
      <c r="E409" t="s">
        <v>18</v>
      </c>
      <c r="F409" t="s">
        <v>19</v>
      </c>
      <c r="G409" t="s">
        <v>20</v>
      </c>
      <c r="H409" t="s">
        <v>34</v>
      </c>
      <c r="I409" t="s">
        <v>28</v>
      </c>
      <c r="J409" t="s">
        <v>23</v>
      </c>
      <c r="K409" s="31">
        <v>45352</v>
      </c>
      <c r="L409" t="s">
        <v>18</v>
      </c>
      <c r="M409" t="s">
        <v>29</v>
      </c>
      <c r="N409" t="s">
        <v>25</v>
      </c>
    </row>
    <row r="410" spans="1:14" x14ac:dyDescent="0.3">
      <c r="A410" t="s">
        <v>14</v>
      </c>
      <c r="B410" s="32">
        <v>42309</v>
      </c>
      <c r="C410" t="s">
        <v>33</v>
      </c>
      <c r="D410" t="s">
        <v>17</v>
      </c>
      <c r="E410" t="s">
        <v>18</v>
      </c>
      <c r="F410" t="s">
        <v>19</v>
      </c>
      <c r="G410" t="s">
        <v>20</v>
      </c>
      <c r="H410" t="s">
        <v>21</v>
      </c>
      <c r="I410" t="s">
        <v>28</v>
      </c>
      <c r="J410" t="s">
        <v>23</v>
      </c>
      <c r="K410" s="31">
        <v>45352</v>
      </c>
      <c r="L410" t="s">
        <v>18</v>
      </c>
      <c r="M410" t="s">
        <v>29</v>
      </c>
      <c r="N410" t="s">
        <v>25</v>
      </c>
    </row>
    <row r="411" spans="1:14" x14ac:dyDescent="0.3">
      <c r="A411" t="s">
        <v>14</v>
      </c>
      <c r="B411" t="s">
        <v>36</v>
      </c>
      <c r="C411" t="s">
        <v>16</v>
      </c>
      <c r="D411" t="s">
        <v>32</v>
      </c>
      <c r="E411" t="s">
        <v>19</v>
      </c>
      <c r="F411" t="s">
        <v>19</v>
      </c>
      <c r="G411" t="s">
        <v>20</v>
      </c>
      <c r="H411" t="s">
        <v>38</v>
      </c>
      <c r="I411" t="s">
        <v>22</v>
      </c>
      <c r="J411" t="s">
        <v>23</v>
      </c>
      <c r="K411" s="31">
        <v>45352</v>
      </c>
      <c r="L411" t="s">
        <v>18</v>
      </c>
      <c r="M411" t="s">
        <v>29</v>
      </c>
      <c r="N411" t="s">
        <v>27</v>
      </c>
    </row>
    <row r="412" spans="1:14" x14ac:dyDescent="0.3">
      <c r="A412" t="s">
        <v>14</v>
      </c>
      <c r="B412" t="s">
        <v>15</v>
      </c>
      <c r="C412" t="s">
        <v>16</v>
      </c>
      <c r="D412" t="s">
        <v>17</v>
      </c>
      <c r="E412" t="s">
        <v>19</v>
      </c>
      <c r="F412" t="s">
        <v>19</v>
      </c>
      <c r="G412" t="s">
        <v>20</v>
      </c>
      <c r="H412" t="s">
        <v>38</v>
      </c>
      <c r="I412" t="s">
        <v>22</v>
      </c>
      <c r="J412" t="s">
        <v>23</v>
      </c>
      <c r="K412" s="31">
        <v>45352</v>
      </c>
      <c r="L412" t="s">
        <v>19</v>
      </c>
      <c r="M412" t="s">
        <v>37</v>
      </c>
      <c r="N412" t="s">
        <v>27</v>
      </c>
    </row>
    <row r="413" spans="1:14" x14ac:dyDescent="0.3">
      <c r="A413" t="s">
        <v>14</v>
      </c>
      <c r="B413" t="s">
        <v>15</v>
      </c>
      <c r="C413" t="s">
        <v>16</v>
      </c>
      <c r="D413" t="s">
        <v>17</v>
      </c>
      <c r="E413" t="s">
        <v>19</v>
      </c>
      <c r="F413" t="s">
        <v>19</v>
      </c>
      <c r="G413" t="s">
        <v>27</v>
      </c>
      <c r="H413" t="s">
        <v>34</v>
      </c>
      <c r="I413" t="s">
        <v>22</v>
      </c>
      <c r="J413" t="s">
        <v>23</v>
      </c>
      <c r="K413" s="31">
        <v>45352</v>
      </c>
      <c r="L413" t="s">
        <v>19</v>
      </c>
      <c r="M413" t="s">
        <v>37</v>
      </c>
      <c r="N413" t="s">
        <v>27</v>
      </c>
    </row>
    <row r="414" spans="1:14" x14ac:dyDescent="0.3">
      <c r="A414" t="s">
        <v>14</v>
      </c>
      <c r="B414" t="s">
        <v>15</v>
      </c>
      <c r="C414" t="s">
        <v>16</v>
      </c>
      <c r="D414" t="s">
        <v>17</v>
      </c>
      <c r="E414" t="s">
        <v>18</v>
      </c>
      <c r="F414" t="s">
        <v>19</v>
      </c>
      <c r="G414" t="s">
        <v>20</v>
      </c>
      <c r="H414" t="s">
        <v>21</v>
      </c>
      <c r="I414" t="s">
        <v>22</v>
      </c>
      <c r="J414" t="s">
        <v>23</v>
      </c>
      <c r="K414" s="31">
        <v>45446</v>
      </c>
      <c r="L414" t="s">
        <v>18</v>
      </c>
      <c r="M414" t="s">
        <v>24</v>
      </c>
      <c r="N414" t="s">
        <v>25</v>
      </c>
    </row>
    <row r="415" spans="1:14" x14ac:dyDescent="0.3">
      <c r="A415" t="s">
        <v>26</v>
      </c>
      <c r="B415" t="s">
        <v>30</v>
      </c>
      <c r="C415" t="s">
        <v>31</v>
      </c>
      <c r="D415" t="s">
        <v>17</v>
      </c>
      <c r="E415" t="s">
        <v>18</v>
      </c>
      <c r="F415" t="s">
        <v>18</v>
      </c>
      <c r="G415" t="s">
        <v>20</v>
      </c>
      <c r="H415" t="s">
        <v>21</v>
      </c>
      <c r="I415" t="s">
        <v>22</v>
      </c>
      <c r="J415" t="s">
        <v>23</v>
      </c>
      <c r="K415" s="31">
        <v>45352</v>
      </c>
      <c r="L415" t="s">
        <v>18</v>
      </c>
      <c r="M415" t="s">
        <v>29</v>
      </c>
      <c r="N415" t="s">
        <v>20</v>
      </c>
    </row>
    <row r="416" spans="1:14" x14ac:dyDescent="0.3">
      <c r="A416" t="s">
        <v>26</v>
      </c>
      <c r="B416" s="31">
        <v>45413</v>
      </c>
      <c r="C416" t="s">
        <v>33</v>
      </c>
      <c r="D416" t="s">
        <v>17</v>
      </c>
      <c r="E416" t="s">
        <v>18</v>
      </c>
      <c r="F416" t="s">
        <v>19</v>
      </c>
      <c r="G416" t="s">
        <v>20</v>
      </c>
      <c r="H416" t="s">
        <v>21</v>
      </c>
      <c r="I416" t="s">
        <v>28</v>
      </c>
      <c r="J416" t="s">
        <v>23</v>
      </c>
      <c r="K416" s="31">
        <v>45352</v>
      </c>
      <c r="L416" t="s">
        <v>18</v>
      </c>
      <c r="M416" t="s">
        <v>29</v>
      </c>
      <c r="N416" t="s">
        <v>25</v>
      </c>
    </row>
    <row r="417" spans="1:14" x14ac:dyDescent="0.3">
      <c r="A417" t="s">
        <v>14</v>
      </c>
      <c r="B417" t="s">
        <v>36</v>
      </c>
      <c r="C417" t="s">
        <v>16</v>
      </c>
      <c r="D417" t="s">
        <v>32</v>
      </c>
      <c r="E417" t="s">
        <v>19</v>
      </c>
      <c r="F417" t="s">
        <v>19</v>
      </c>
      <c r="G417" t="s">
        <v>20</v>
      </c>
      <c r="H417" t="s">
        <v>21</v>
      </c>
      <c r="I417" t="s">
        <v>22</v>
      </c>
      <c r="J417" t="s">
        <v>23</v>
      </c>
      <c r="K417">
        <v>0</v>
      </c>
      <c r="L417" t="s">
        <v>18</v>
      </c>
      <c r="M417" t="s">
        <v>37</v>
      </c>
      <c r="N417" t="s">
        <v>20</v>
      </c>
    </row>
    <row r="418" spans="1:14" x14ac:dyDescent="0.3">
      <c r="A418" t="s">
        <v>14</v>
      </c>
      <c r="B418" t="s">
        <v>30</v>
      </c>
      <c r="C418" t="s">
        <v>31</v>
      </c>
      <c r="D418" t="s">
        <v>32</v>
      </c>
      <c r="E418" t="s">
        <v>18</v>
      </c>
      <c r="F418" t="s">
        <v>18</v>
      </c>
      <c r="G418" t="s">
        <v>27</v>
      </c>
      <c r="H418" t="s">
        <v>21</v>
      </c>
      <c r="I418" t="s">
        <v>28</v>
      </c>
      <c r="J418" t="s">
        <v>35</v>
      </c>
      <c r="K418" s="31">
        <v>45352</v>
      </c>
      <c r="L418" t="s">
        <v>18</v>
      </c>
      <c r="M418" t="s">
        <v>29</v>
      </c>
      <c r="N418" t="s">
        <v>20</v>
      </c>
    </row>
    <row r="419" spans="1:14" x14ac:dyDescent="0.3">
      <c r="A419" t="s">
        <v>14</v>
      </c>
      <c r="B419" t="s">
        <v>36</v>
      </c>
      <c r="C419" t="s">
        <v>16</v>
      </c>
      <c r="D419" t="s">
        <v>17</v>
      </c>
      <c r="E419" t="s">
        <v>19</v>
      </c>
      <c r="F419" t="s">
        <v>19</v>
      </c>
      <c r="G419" t="s">
        <v>20</v>
      </c>
      <c r="H419" t="s">
        <v>21</v>
      </c>
      <c r="I419" t="s">
        <v>22</v>
      </c>
      <c r="J419" t="s">
        <v>35</v>
      </c>
      <c r="K419" s="31">
        <v>45352</v>
      </c>
      <c r="L419" t="s">
        <v>19</v>
      </c>
      <c r="M419" t="s">
        <v>29</v>
      </c>
      <c r="N419" t="s">
        <v>25</v>
      </c>
    </row>
    <row r="420" spans="1:14" x14ac:dyDescent="0.3">
      <c r="A420" t="s">
        <v>14</v>
      </c>
      <c r="B420" t="s">
        <v>30</v>
      </c>
      <c r="C420" t="s">
        <v>16</v>
      </c>
      <c r="D420" t="s">
        <v>32</v>
      </c>
      <c r="E420" t="s">
        <v>18</v>
      </c>
      <c r="F420" t="s">
        <v>19</v>
      </c>
      <c r="G420" t="s">
        <v>20</v>
      </c>
      <c r="H420" t="s">
        <v>21</v>
      </c>
      <c r="I420" t="s">
        <v>22</v>
      </c>
      <c r="J420" t="s">
        <v>35</v>
      </c>
      <c r="K420" s="31">
        <v>45352</v>
      </c>
      <c r="L420" t="s">
        <v>19</v>
      </c>
      <c r="M420" t="s">
        <v>37</v>
      </c>
      <c r="N420" t="s">
        <v>25</v>
      </c>
    </row>
    <row r="421" spans="1:14" x14ac:dyDescent="0.3">
      <c r="A421" t="s">
        <v>26</v>
      </c>
      <c r="B421" t="s">
        <v>30</v>
      </c>
      <c r="C421" t="s">
        <v>16</v>
      </c>
      <c r="D421" t="s">
        <v>32</v>
      </c>
      <c r="E421" t="s">
        <v>18</v>
      </c>
      <c r="F421" t="s">
        <v>19</v>
      </c>
      <c r="G421" t="s">
        <v>20</v>
      </c>
      <c r="H421" t="s">
        <v>21</v>
      </c>
      <c r="I421" t="s">
        <v>22</v>
      </c>
      <c r="J421" t="s">
        <v>23</v>
      </c>
      <c r="K421" s="31">
        <v>45352</v>
      </c>
      <c r="L421" t="s">
        <v>19</v>
      </c>
      <c r="M421" t="s">
        <v>29</v>
      </c>
      <c r="N421" t="s">
        <v>20</v>
      </c>
    </row>
    <row r="422" spans="1:14" x14ac:dyDescent="0.3">
      <c r="A422" t="s">
        <v>26</v>
      </c>
      <c r="B422" s="32">
        <v>42309</v>
      </c>
      <c r="C422" t="s">
        <v>33</v>
      </c>
      <c r="D422" t="s">
        <v>17</v>
      </c>
      <c r="E422" t="s">
        <v>18</v>
      </c>
      <c r="F422" t="s">
        <v>19</v>
      </c>
      <c r="G422" t="s">
        <v>20</v>
      </c>
      <c r="H422" t="s">
        <v>21</v>
      </c>
      <c r="I422" t="s">
        <v>28</v>
      </c>
      <c r="J422" t="s">
        <v>35</v>
      </c>
      <c r="K422" s="31">
        <v>45352</v>
      </c>
      <c r="L422" t="s">
        <v>18</v>
      </c>
      <c r="M422" t="s">
        <v>29</v>
      </c>
      <c r="N422" t="s">
        <v>25</v>
      </c>
    </row>
    <row r="423" spans="1:14" x14ac:dyDescent="0.3">
      <c r="A423" t="s">
        <v>26</v>
      </c>
      <c r="B423" s="31">
        <v>45571</v>
      </c>
      <c r="C423" t="s">
        <v>33</v>
      </c>
      <c r="D423" t="s">
        <v>17</v>
      </c>
      <c r="E423" t="s">
        <v>18</v>
      </c>
      <c r="F423" t="s">
        <v>19</v>
      </c>
      <c r="G423" t="s">
        <v>20</v>
      </c>
      <c r="H423" t="s">
        <v>21</v>
      </c>
      <c r="I423" t="s">
        <v>28</v>
      </c>
      <c r="J423" t="s">
        <v>35</v>
      </c>
      <c r="K423" s="31">
        <v>45352</v>
      </c>
      <c r="L423" t="s">
        <v>18</v>
      </c>
      <c r="M423" t="s">
        <v>29</v>
      </c>
      <c r="N423" t="s">
        <v>25</v>
      </c>
    </row>
    <row r="424" spans="1:14" x14ac:dyDescent="0.3">
      <c r="A424" t="s">
        <v>26</v>
      </c>
      <c r="B424" s="32">
        <v>42309</v>
      </c>
      <c r="C424" t="s">
        <v>33</v>
      </c>
      <c r="D424" t="s">
        <v>17</v>
      </c>
      <c r="E424" t="s">
        <v>18</v>
      </c>
      <c r="F424" t="s">
        <v>19</v>
      </c>
      <c r="G424" t="s">
        <v>20</v>
      </c>
      <c r="H424" t="s">
        <v>21</v>
      </c>
      <c r="I424" t="s">
        <v>22</v>
      </c>
      <c r="J424" t="s">
        <v>23</v>
      </c>
      <c r="K424" s="31">
        <v>45352</v>
      </c>
      <c r="L424" t="s">
        <v>18</v>
      </c>
      <c r="M424" t="s">
        <v>37</v>
      </c>
      <c r="N424" t="s">
        <v>25</v>
      </c>
    </row>
    <row r="425" spans="1:14" x14ac:dyDescent="0.3">
      <c r="A425" t="s">
        <v>26</v>
      </c>
      <c r="B425" t="s">
        <v>30</v>
      </c>
      <c r="C425" t="s">
        <v>31</v>
      </c>
      <c r="D425" t="s">
        <v>32</v>
      </c>
      <c r="E425" t="s">
        <v>18</v>
      </c>
      <c r="F425" t="s">
        <v>19</v>
      </c>
      <c r="G425" t="s">
        <v>20</v>
      </c>
      <c r="H425" t="s">
        <v>21</v>
      </c>
      <c r="I425" t="s">
        <v>28</v>
      </c>
      <c r="J425" t="s">
        <v>35</v>
      </c>
      <c r="K425" s="31">
        <v>45352</v>
      </c>
      <c r="L425" t="s">
        <v>18</v>
      </c>
      <c r="M425" t="s">
        <v>29</v>
      </c>
      <c r="N425" t="s">
        <v>20</v>
      </c>
    </row>
    <row r="426" spans="1:14" x14ac:dyDescent="0.3">
      <c r="A426" t="s">
        <v>14</v>
      </c>
      <c r="B426" s="31">
        <v>45413</v>
      </c>
      <c r="C426" t="s">
        <v>33</v>
      </c>
      <c r="D426" t="s">
        <v>17</v>
      </c>
      <c r="E426" t="s">
        <v>18</v>
      </c>
      <c r="F426" t="s">
        <v>19</v>
      </c>
      <c r="G426" t="s">
        <v>20</v>
      </c>
      <c r="H426" t="s">
        <v>21</v>
      </c>
      <c r="I426" t="s">
        <v>22</v>
      </c>
      <c r="J426" t="s">
        <v>23</v>
      </c>
      <c r="K426" s="31">
        <v>45352</v>
      </c>
      <c r="L426" t="s">
        <v>18</v>
      </c>
      <c r="M426" t="s">
        <v>29</v>
      </c>
      <c r="N426" t="s">
        <v>20</v>
      </c>
    </row>
    <row r="427" spans="1:14" x14ac:dyDescent="0.3">
      <c r="A427" t="s">
        <v>26</v>
      </c>
      <c r="B427" t="s">
        <v>36</v>
      </c>
      <c r="C427" t="s">
        <v>16</v>
      </c>
      <c r="D427" t="s">
        <v>32</v>
      </c>
      <c r="E427" t="s">
        <v>18</v>
      </c>
      <c r="F427" t="s">
        <v>18</v>
      </c>
      <c r="G427" t="s">
        <v>20</v>
      </c>
      <c r="H427" t="s">
        <v>34</v>
      </c>
      <c r="I427" t="s">
        <v>28</v>
      </c>
      <c r="J427" t="s">
        <v>23</v>
      </c>
      <c r="K427">
        <v>0</v>
      </c>
      <c r="L427" t="s">
        <v>18</v>
      </c>
      <c r="M427" t="s">
        <v>29</v>
      </c>
      <c r="N427" t="s">
        <v>20</v>
      </c>
    </row>
    <row r="428" spans="1:14" x14ac:dyDescent="0.3">
      <c r="A428" t="s">
        <v>14</v>
      </c>
      <c r="B428" t="s">
        <v>15</v>
      </c>
      <c r="C428" t="s">
        <v>16</v>
      </c>
      <c r="D428" t="s">
        <v>17</v>
      </c>
      <c r="E428" t="s">
        <v>19</v>
      </c>
      <c r="F428" t="s">
        <v>19</v>
      </c>
      <c r="G428" t="s">
        <v>27</v>
      </c>
      <c r="H428" t="s">
        <v>21</v>
      </c>
      <c r="I428" t="s">
        <v>28</v>
      </c>
      <c r="J428" t="s">
        <v>35</v>
      </c>
      <c r="K428" s="31">
        <v>45446</v>
      </c>
      <c r="L428" t="s">
        <v>19</v>
      </c>
      <c r="M428" t="s">
        <v>29</v>
      </c>
      <c r="N428" t="s">
        <v>25</v>
      </c>
    </row>
    <row r="429" spans="1:14" x14ac:dyDescent="0.3">
      <c r="A429" t="s">
        <v>14</v>
      </c>
      <c r="B429" t="s">
        <v>15</v>
      </c>
      <c r="C429" t="s">
        <v>16</v>
      </c>
      <c r="D429" t="s">
        <v>17</v>
      </c>
      <c r="E429" t="s">
        <v>19</v>
      </c>
      <c r="F429" t="s">
        <v>19</v>
      </c>
      <c r="G429" t="s">
        <v>20</v>
      </c>
      <c r="H429" t="s">
        <v>21</v>
      </c>
      <c r="I429" t="s">
        <v>22</v>
      </c>
      <c r="J429" t="s">
        <v>23</v>
      </c>
      <c r="K429" s="31">
        <v>45352</v>
      </c>
      <c r="L429" t="s">
        <v>19</v>
      </c>
      <c r="M429" t="s">
        <v>37</v>
      </c>
      <c r="N429" t="s">
        <v>27</v>
      </c>
    </row>
    <row r="430" spans="1:14" x14ac:dyDescent="0.3">
      <c r="A430" t="s">
        <v>14</v>
      </c>
      <c r="B430" s="32">
        <v>42309</v>
      </c>
      <c r="C430" t="s">
        <v>33</v>
      </c>
      <c r="D430" t="s">
        <v>17</v>
      </c>
      <c r="E430" t="s">
        <v>18</v>
      </c>
      <c r="F430" t="s">
        <v>19</v>
      </c>
      <c r="G430" t="s">
        <v>27</v>
      </c>
      <c r="H430" t="s">
        <v>21</v>
      </c>
      <c r="I430" t="s">
        <v>22</v>
      </c>
      <c r="J430" t="s">
        <v>23</v>
      </c>
      <c r="K430" s="31">
        <v>45352</v>
      </c>
      <c r="L430" t="s">
        <v>18</v>
      </c>
      <c r="M430" t="s">
        <v>37</v>
      </c>
      <c r="N430" t="s">
        <v>20</v>
      </c>
    </row>
    <row r="431" spans="1:14" x14ac:dyDescent="0.3">
      <c r="A431" t="s">
        <v>14</v>
      </c>
      <c r="B431" s="32">
        <v>42309</v>
      </c>
      <c r="C431" t="s">
        <v>33</v>
      </c>
      <c r="D431" t="s">
        <v>17</v>
      </c>
      <c r="E431" t="s">
        <v>18</v>
      </c>
      <c r="F431" t="s">
        <v>19</v>
      </c>
      <c r="G431" t="s">
        <v>20</v>
      </c>
      <c r="H431" t="s">
        <v>34</v>
      </c>
      <c r="I431" t="s">
        <v>28</v>
      </c>
      <c r="J431" t="s">
        <v>35</v>
      </c>
      <c r="K431" s="31">
        <v>45352</v>
      </c>
      <c r="L431" t="s">
        <v>18</v>
      </c>
      <c r="M431" t="s">
        <v>29</v>
      </c>
      <c r="N431" t="s">
        <v>20</v>
      </c>
    </row>
    <row r="432" spans="1:14" x14ac:dyDescent="0.3">
      <c r="A432" t="s">
        <v>14</v>
      </c>
      <c r="B432" t="s">
        <v>15</v>
      </c>
      <c r="C432" t="s">
        <v>16</v>
      </c>
      <c r="D432" t="s">
        <v>32</v>
      </c>
      <c r="E432" t="s">
        <v>18</v>
      </c>
      <c r="F432" t="s">
        <v>18</v>
      </c>
      <c r="G432" t="s">
        <v>27</v>
      </c>
      <c r="H432" t="s">
        <v>34</v>
      </c>
      <c r="I432" t="s">
        <v>28</v>
      </c>
      <c r="J432" t="s">
        <v>23</v>
      </c>
      <c r="K432" s="31">
        <v>45446</v>
      </c>
      <c r="L432" t="s">
        <v>18</v>
      </c>
      <c r="M432" t="s">
        <v>29</v>
      </c>
      <c r="N432" t="s">
        <v>25</v>
      </c>
    </row>
    <row r="433" spans="1:14" x14ac:dyDescent="0.3">
      <c r="A433" t="s">
        <v>26</v>
      </c>
      <c r="B433" t="s">
        <v>36</v>
      </c>
      <c r="C433" t="s">
        <v>16</v>
      </c>
      <c r="D433" t="s">
        <v>32</v>
      </c>
      <c r="E433" t="s">
        <v>19</v>
      </c>
      <c r="F433" t="s">
        <v>19</v>
      </c>
      <c r="G433" t="s">
        <v>20</v>
      </c>
      <c r="H433" t="s">
        <v>34</v>
      </c>
      <c r="I433" t="s">
        <v>28</v>
      </c>
      <c r="J433" t="s">
        <v>23</v>
      </c>
      <c r="K433">
        <v>0</v>
      </c>
      <c r="L433" t="s">
        <v>18</v>
      </c>
      <c r="M433" t="s">
        <v>37</v>
      </c>
      <c r="N433" t="s">
        <v>20</v>
      </c>
    </row>
    <row r="434" spans="1:14" x14ac:dyDescent="0.3">
      <c r="A434" t="s">
        <v>14</v>
      </c>
      <c r="B434" s="32">
        <v>42309</v>
      </c>
      <c r="C434" t="s">
        <v>33</v>
      </c>
      <c r="D434" t="s">
        <v>17</v>
      </c>
      <c r="E434" t="s">
        <v>18</v>
      </c>
      <c r="F434" t="s">
        <v>19</v>
      </c>
      <c r="G434" t="s">
        <v>20</v>
      </c>
      <c r="H434" t="s">
        <v>21</v>
      </c>
      <c r="I434" t="s">
        <v>28</v>
      </c>
      <c r="J434" t="s">
        <v>23</v>
      </c>
      <c r="K434" s="31">
        <v>45352</v>
      </c>
      <c r="L434" t="s">
        <v>18</v>
      </c>
      <c r="M434" t="s">
        <v>29</v>
      </c>
      <c r="N434" t="s">
        <v>27</v>
      </c>
    </row>
    <row r="435" spans="1:14" x14ac:dyDescent="0.3">
      <c r="A435" t="s">
        <v>26</v>
      </c>
      <c r="B435" t="s">
        <v>15</v>
      </c>
      <c r="C435" t="s">
        <v>16</v>
      </c>
      <c r="D435" t="s">
        <v>32</v>
      </c>
      <c r="E435" t="s">
        <v>18</v>
      </c>
      <c r="F435" t="s">
        <v>19</v>
      </c>
      <c r="G435" t="s">
        <v>20</v>
      </c>
      <c r="H435" t="s">
        <v>21</v>
      </c>
      <c r="I435" t="s">
        <v>28</v>
      </c>
      <c r="J435" t="s">
        <v>23</v>
      </c>
      <c r="K435" s="31">
        <v>45352</v>
      </c>
      <c r="L435" t="s">
        <v>18</v>
      </c>
      <c r="M435" t="s">
        <v>29</v>
      </c>
      <c r="N435" t="s">
        <v>20</v>
      </c>
    </row>
    <row r="436" spans="1:14" x14ac:dyDescent="0.3">
      <c r="A436" t="s">
        <v>26</v>
      </c>
      <c r="B436" t="s">
        <v>15</v>
      </c>
      <c r="C436" t="s">
        <v>16</v>
      </c>
      <c r="D436" t="s">
        <v>17</v>
      </c>
      <c r="E436" t="s">
        <v>19</v>
      </c>
      <c r="F436" t="s">
        <v>18</v>
      </c>
      <c r="G436" t="s">
        <v>20</v>
      </c>
      <c r="H436" t="s">
        <v>21</v>
      </c>
      <c r="I436" t="s">
        <v>28</v>
      </c>
      <c r="J436" t="s">
        <v>35</v>
      </c>
      <c r="K436" s="31">
        <v>45352</v>
      </c>
      <c r="L436" t="s">
        <v>19</v>
      </c>
      <c r="M436" t="s">
        <v>29</v>
      </c>
      <c r="N436" t="s">
        <v>25</v>
      </c>
    </row>
    <row r="437" spans="1:14" x14ac:dyDescent="0.3">
      <c r="A437" t="s">
        <v>26</v>
      </c>
      <c r="B437" t="s">
        <v>15</v>
      </c>
      <c r="C437" t="s">
        <v>16</v>
      </c>
      <c r="D437" t="s">
        <v>17</v>
      </c>
      <c r="E437" t="s">
        <v>19</v>
      </c>
      <c r="F437" t="s">
        <v>19</v>
      </c>
      <c r="G437" t="s">
        <v>27</v>
      </c>
      <c r="H437" t="s">
        <v>21</v>
      </c>
      <c r="I437" t="s">
        <v>22</v>
      </c>
      <c r="J437" t="s">
        <v>23</v>
      </c>
      <c r="K437" s="31">
        <v>45352</v>
      </c>
      <c r="L437" t="s">
        <v>18</v>
      </c>
      <c r="M437" t="s">
        <v>29</v>
      </c>
      <c r="N437" t="s">
        <v>20</v>
      </c>
    </row>
    <row r="438" spans="1:14" x14ac:dyDescent="0.3">
      <c r="A438" t="s">
        <v>26</v>
      </c>
      <c r="B438" t="s">
        <v>36</v>
      </c>
      <c r="C438" t="s">
        <v>16</v>
      </c>
      <c r="D438" t="s">
        <v>32</v>
      </c>
      <c r="E438" t="s">
        <v>18</v>
      </c>
      <c r="F438" t="s">
        <v>19</v>
      </c>
      <c r="G438" t="s">
        <v>20</v>
      </c>
      <c r="H438" t="s">
        <v>21</v>
      </c>
      <c r="I438" t="s">
        <v>28</v>
      </c>
      <c r="J438" t="s">
        <v>23</v>
      </c>
      <c r="K438">
        <v>0</v>
      </c>
      <c r="L438" t="s">
        <v>18</v>
      </c>
      <c r="M438" t="s">
        <v>29</v>
      </c>
      <c r="N438" t="s">
        <v>20</v>
      </c>
    </row>
    <row r="439" spans="1:14" x14ac:dyDescent="0.3">
      <c r="A439" t="s">
        <v>26</v>
      </c>
      <c r="B439" t="s">
        <v>15</v>
      </c>
      <c r="C439" t="s">
        <v>16</v>
      </c>
      <c r="D439" t="s">
        <v>17</v>
      </c>
      <c r="E439" t="s">
        <v>18</v>
      </c>
      <c r="F439" t="s">
        <v>19</v>
      </c>
      <c r="G439" t="s">
        <v>20</v>
      </c>
      <c r="H439" t="s">
        <v>21</v>
      </c>
      <c r="I439" t="s">
        <v>22</v>
      </c>
      <c r="J439" t="s">
        <v>23</v>
      </c>
      <c r="K439" s="31">
        <v>45446</v>
      </c>
      <c r="L439" t="s">
        <v>18</v>
      </c>
      <c r="M439" t="s">
        <v>24</v>
      </c>
      <c r="N439" t="s">
        <v>25</v>
      </c>
    </row>
    <row r="440" spans="1:14" x14ac:dyDescent="0.3">
      <c r="A440" t="s">
        <v>14</v>
      </c>
      <c r="B440" s="32">
        <v>42309</v>
      </c>
      <c r="C440" t="s">
        <v>33</v>
      </c>
      <c r="D440" t="s">
        <v>17</v>
      </c>
      <c r="E440" t="s">
        <v>18</v>
      </c>
      <c r="F440" t="s">
        <v>19</v>
      </c>
      <c r="G440" t="s">
        <v>27</v>
      </c>
      <c r="H440" t="s">
        <v>34</v>
      </c>
      <c r="I440" t="s">
        <v>22</v>
      </c>
      <c r="J440" t="s">
        <v>23</v>
      </c>
      <c r="K440" s="31">
        <v>45352</v>
      </c>
      <c r="L440" t="s">
        <v>18</v>
      </c>
      <c r="M440" t="s">
        <v>29</v>
      </c>
      <c r="N440" t="s">
        <v>20</v>
      </c>
    </row>
    <row r="441" spans="1:14" x14ac:dyDescent="0.3">
      <c r="A441" t="s">
        <v>26</v>
      </c>
      <c r="B441" t="s">
        <v>30</v>
      </c>
      <c r="C441" t="s">
        <v>31</v>
      </c>
      <c r="D441" t="s">
        <v>17</v>
      </c>
      <c r="E441" t="s">
        <v>18</v>
      </c>
      <c r="F441" t="s">
        <v>19</v>
      </c>
      <c r="G441" t="s">
        <v>20</v>
      </c>
      <c r="H441" t="s">
        <v>21</v>
      </c>
      <c r="I441" t="s">
        <v>28</v>
      </c>
      <c r="J441" t="s">
        <v>35</v>
      </c>
      <c r="K441" s="31">
        <v>45352</v>
      </c>
      <c r="L441" t="s">
        <v>19</v>
      </c>
      <c r="M441" t="s">
        <v>29</v>
      </c>
      <c r="N441" t="s">
        <v>25</v>
      </c>
    </row>
    <row r="442" spans="1:14" x14ac:dyDescent="0.3">
      <c r="A442" t="s">
        <v>14</v>
      </c>
      <c r="B442" t="s">
        <v>15</v>
      </c>
      <c r="C442" t="s">
        <v>16</v>
      </c>
      <c r="D442" t="s">
        <v>17</v>
      </c>
      <c r="E442" t="s">
        <v>19</v>
      </c>
      <c r="F442" t="s">
        <v>19</v>
      </c>
      <c r="G442" t="s">
        <v>27</v>
      </c>
      <c r="H442" t="s">
        <v>21</v>
      </c>
      <c r="I442" t="s">
        <v>28</v>
      </c>
      <c r="J442" t="s">
        <v>35</v>
      </c>
      <c r="K442" s="31">
        <v>45446</v>
      </c>
      <c r="L442" t="s">
        <v>19</v>
      </c>
      <c r="M442" t="s">
        <v>29</v>
      </c>
      <c r="N442" t="s">
        <v>25</v>
      </c>
    </row>
    <row r="443" spans="1:14" x14ac:dyDescent="0.3">
      <c r="A443" t="s">
        <v>14</v>
      </c>
      <c r="B443" t="s">
        <v>30</v>
      </c>
      <c r="C443" t="s">
        <v>31</v>
      </c>
      <c r="D443" t="s">
        <v>17</v>
      </c>
      <c r="E443" t="s">
        <v>18</v>
      </c>
      <c r="F443" t="s">
        <v>19</v>
      </c>
      <c r="G443" t="s">
        <v>20</v>
      </c>
      <c r="H443" t="s">
        <v>21</v>
      </c>
      <c r="I443" t="s">
        <v>22</v>
      </c>
      <c r="J443" t="s">
        <v>23</v>
      </c>
      <c r="K443" s="31">
        <v>45352</v>
      </c>
      <c r="L443" t="s">
        <v>18</v>
      </c>
      <c r="M443" t="s">
        <v>29</v>
      </c>
      <c r="N443" t="s">
        <v>25</v>
      </c>
    </row>
    <row r="444" spans="1:14" x14ac:dyDescent="0.3">
      <c r="A444" t="s">
        <v>26</v>
      </c>
      <c r="B444" t="s">
        <v>36</v>
      </c>
      <c r="C444" t="s">
        <v>16</v>
      </c>
      <c r="D444" t="s">
        <v>32</v>
      </c>
      <c r="E444" t="s">
        <v>18</v>
      </c>
      <c r="F444" t="s">
        <v>19</v>
      </c>
      <c r="G444" t="s">
        <v>20</v>
      </c>
      <c r="H444" t="s">
        <v>21</v>
      </c>
      <c r="I444" t="s">
        <v>22</v>
      </c>
      <c r="J444" t="s">
        <v>23</v>
      </c>
      <c r="K444" s="31">
        <v>45352</v>
      </c>
      <c r="L444" t="s">
        <v>18</v>
      </c>
      <c r="M444" t="s">
        <v>29</v>
      </c>
      <c r="N444" t="s">
        <v>20</v>
      </c>
    </row>
    <row r="445" spans="1:14" x14ac:dyDescent="0.3">
      <c r="A445" t="s">
        <v>14</v>
      </c>
      <c r="B445" s="32">
        <v>42309</v>
      </c>
      <c r="C445" t="s">
        <v>33</v>
      </c>
      <c r="D445" t="s">
        <v>17</v>
      </c>
      <c r="E445" t="s">
        <v>18</v>
      </c>
      <c r="F445" t="s">
        <v>19</v>
      </c>
      <c r="G445" t="s">
        <v>20</v>
      </c>
      <c r="H445" t="s">
        <v>21</v>
      </c>
      <c r="I445" t="s">
        <v>28</v>
      </c>
      <c r="J445" t="s">
        <v>23</v>
      </c>
      <c r="K445" s="31">
        <v>45352</v>
      </c>
      <c r="L445" t="s">
        <v>18</v>
      </c>
      <c r="M445" t="s">
        <v>29</v>
      </c>
      <c r="N445" t="s">
        <v>25</v>
      </c>
    </row>
    <row r="446" spans="1:14" x14ac:dyDescent="0.3">
      <c r="A446" t="s">
        <v>14</v>
      </c>
      <c r="B446" s="32">
        <v>42309</v>
      </c>
      <c r="C446" t="s">
        <v>33</v>
      </c>
      <c r="D446" t="s">
        <v>17</v>
      </c>
      <c r="E446" t="s">
        <v>18</v>
      </c>
      <c r="F446" t="s">
        <v>19</v>
      </c>
      <c r="G446" t="s">
        <v>20</v>
      </c>
      <c r="H446" t="s">
        <v>34</v>
      </c>
      <c r="I446" t="s">
        <v>28</v>
      </c>
      <c r="J446" t="s">
        <v>35</v>
      </c>
      <c r="K446" s="31">
        <v>45352</v>
      </c>
      <c r="L446" t="s">
        <v>18</v>
      </c>
      <c r="M446" t="s">
        <v>29</v>
      </c>
      <c r="N446" t="s">
        <v>20</v>
      </c>
    </row>
    <row r="447" spans="1:14" x14ac:dyDescent="0.3">
      <c r="A447" t="s">
        <v>26</v>
      </c>
      <c r="B447" t="s">
        <v>15</v>
      </c>
      <c r="C447" t="s">
        <v>16</v>
      </c>
      <c r="D447" t="s">
        <v>32</v>
      </c>
      <c r="E447" t="s">
        <v>18</v>
      </c>
      <c r="F447" t="s">
        <v>19</v>
      </c>
      <c r="G447" t="s">
        <v>20</v>
      </c>
      <c r="H447" t="s">
        <v>21</v>
      </c>
      <c r="I447" t="s">
        <v>28</v>
      </c>
      <c r="J447" t="s">
        <v>23</v>
      </c>
      <c r="K447" s="31">
        <v>45352</v>
      </c>
      <c r="L447" t="s">
        <v>19</v>
      </c>
      <c r="M447" t="s">
        <v>29</v>
      </c>
      <c r="N447" t="s">
        <v>25</v>
      </c>
    </row>
    <row r="448" spans="1:14" x14ac:dyDescent="0.3">
      <c r="A448" t="s">
        <v>14</v>
      </c>
      <c r="B448" t="s">
        <v>15</v>
      </c>
      <c r="C448" t="s">
        <v>31</v>
      </c>
      <c r="D448" t="s">
        <v>32</v>
      </c>
      <c r="E448" t="s">
        <v>18</v>
      </c>
      <c r="F448" t="s">
        <v>19</v>
      </c>
      <c r="G448" t="s">
        <v>20</v>
      </c>
      <c r="H448" t="s">
        <v>21</v>
      </c>
      <c r="I448" t="s">
        <v>28</v>
      </c>
      <c r="J448" t="s">
        <v>23</v>
      </c>
      <c r="K448" s="31">
        <v>45352</v>
      </c>
      <c r="L448" t="s">
        <v>18</v>
      </c>
      <c r="M448" t="s">
        <v>29</v>
      </c>
      <c r="N448" t="s">
        <v>20</v>
      </c>
    </row>
    <row r="449" spans="1:14" x14ac:dyDescent="0.3">
      <c r="A449" t="s">
        <v>26</v>
      </c>
      <c r="B449" t="s">
        <v>15</v>
      </c>
      <c r="C449" t="s">
        <v>16</v>
      </c>
      <c r="D449" t="s">
        <v>17</v>
      </c>
      <c r="E449" t="s">
        <v>18</v>
      </c>
      <c r="F449" t="s">
        <v>19</v>
      </c>
      <c r="G449" t="s">
        <v>20</v>
      </c>
      <c r="H449" t="s">
        <v>21</v>
      </c>
      <c r="I449" t="s">
        <v>22</v>
      </c>
      <c r="J449" t="s">
        <v>35</v>
      </c>
      <c r="K449" s="31">
        <v>45352</v>
      </c>
      <c r="L449" t="s">
        <v>19</v>
      </c>
      <c r="M449" t="s">
        <v>29</v>
      </c>
      <c r="N449" t="s">
        <v>27</v>
      </c>
    </row>
    <row r="450" spans="1:14" x14ac:dyDescent="0.3">
      <c r="A450" t="s">
        <v>14</v>
      </c>
      <c r="B450" t="s">
        <v>15</v>
      </c>
      <c r="C450" t="s">
        <v>16</v>
      </c>
      <c r="D450" t="s">
        <v>17</v>
      </c>
      <c r="E450" t="s">
        <v>19</v>
      </c>
      <c r="F450" t="s">
        <v>19</v>
      </c>
      <c r="G450" t="s">
        <v>20</v>
      </c>
      <c r="H450" t="s">
        <v>38</v>
      </c>
      <c r="I450" t="s">
        <v>22</v>
      </c>
      <c r="J450" t="s">
        <v>23</v>
      </c>
      <c r="K450" s="31">
        <v>45446</v>
      </c>
      <c r="L450" t="s">
        <v>18</v>
      </c>
      <c r="M450" t="s">
        <v>29</v>
      </c>
      <c r="N450" t="s">
        <v>20</v>
      </c>
    </row>
    <row r="451" spans="1:14" x14ac:dyDescent="0.3">
      <c r="A451" t="s">
        <v>26</v>
      </c>
      <c r="B451" s="32">
        <v>42309</v>
      </c>
      <c r="C451" t="s">
        <v>33</v>
      </c>
      <c r="D451" t="s">
        <v>17</v>
      </c>
      <c r="E451" t="s">
        <v>18</v>
      </c>
      <c r="F451" t="s">
        <v>19</v>
      </c>
      <c r="G451" t="s">
        <v>20</v>
      </c>
      <c r="H451" t="s">
        <v>21</v>
      </c>
      <c r="I451" t="s">
        <v>28</v>
      </c>
      <c r="J451" t="s">
        <v>35</v>
      </c>
      <c r="K451" s="31">
        <v>45352</v>
      </c>
      <c r="L451" t="s">
        <v>18</v>
      </c>
      <c r="M451" t="s">
        <v>29</v>
      </c>
      <c r="N451" t="s">
        <v>25</v>
      </c>
    </row>
    <row r="452" spans="1:14" x14ac:dyDescent="0.3">
      <c r="A452" t="s">
        <v>26</v>
      </c>
      <c r="B452" s="32">
        <v>42309</v>
      </c>
      <c r="C452" t="s">
        <v>33</v>
      </c>
      <c r="D452" t="s">
        <v>17</v>
      </c>
      <c r="E452" t="s">
        <v>18</v>
      </c>
      <c r="F452" t="s">
        <v>19</v>
      </c>
      <c r="G452" t="s">
        <v>20</v>
      </c>
      <c r="H452" t="s">
        <v>34</v>
      </c>
      <c r="I452" t="s">
        <v>28</v>
      </c>
      <c r="J452" t="s">
        <v>23</v>
      </c>
      <c r="K452" s="31">
        <v>45446</v>
      </c>
      <c r="L452" t="s">
        <v>18</v>
      </c>
      <c r="M452" t="s">
        <v>29</v>
      </c>
      <c r="N452" t="s">
        <v>25</v>
      </c>
    </row>
    <row r="453" spans="1:14" x14ac:dyDescent="0.3">
      <c r="A453" t="s">
        <v>26</v>
      </c>
      <c r="B453" t="s">
        <v>15</v>
      </c>
      <c r="C453" t="s">
        <v>16</v>
      </c>
      <c r="D453" t="s">
        <v>17</v>
      </c>
      <c r="E453" t="s">
        <v>19</v>
      </c>
      <c r="F453" t="s">
        <v>19</v>
      </c>
      <c r="G453" t="s">
        <v>20</v>
      </c>
      <c r="H453" t="s">
        <v>38</v>
      </c>
      <c r="I453" t="s">
        <v>22</v>
      </c>
      <c r="J453" t="s">
        <v>23</v>
      </c>
      <c r="K453" s="31">
        <v>45446</v>
      </c>
      <c r="L453" t="s">
        <v>18</v>
      </c>
      <c r="M453" t="s">
        <v>37</v>
      </c>
      <c r="N453" t="s">
        <v>27</v>
      </c>
    </row>
    <row r="454" spans="1:14" x14ac:dyDescent="0.3">
      <c r="A454" t="s">
        <v>14</v>
      </c>
      <c r="B454" s="31">
        <v>45413</v>
      </c>
      <c r="C454" t="s">
        <v>33</v>
      </c>
      <c r="D454" t="s">
        <v>32</v>
      </c>
      <c r="E454" t="s">
        <v>18</v>
      </c>
      <c r="F454" t="s">
        <v>18</v>
      </c>
      <c r="G454" t="s">
        <v>20</v>
      </c>
      <c r="H454" t="s">
        <v>21</v>
      </c>
      <c r="I454" t="s">
        <v>28</v>
      </c>
      <c r="J454" t="s">
        <v>23</v>
      </c>
      <c r="K454">
        <v>0</v>
      </c>
      <c r="L454" t="s">
        <v>18</v>
      </c>
      <c r="M454" t="s">
        <v>29</v>
      </c>
      <c r="N454" t="s">
        <v>20</v>
      </c>
    </row>
    <row r="455" spans="1:14" x14ac:dyDescent="0.3">
      <c r="A455" t="s">
        <v>26</v>
      </c>
      <c r="B455" t="s">
        <v>30</v>
      </c>
      <c r="C455" t="s">
        <v>33</v>
      </c>
      <c r="D455" t="s">
        <v>17</v>
      </c>
      <c r="E455" t="s">
        <v>18</v>
      </c>
      <c r="F455" t="s">
        <v>19</v>
      </c>
      <c r="G455" t="s">
        <v>20</v>
      </c>
      <c r="H455" t="s">
        <v>34</v>
      </c>
      <c r="I455" t="s">
        <v>28</v>
      </c>
      <c r="J455" t="s">
        <v>35</v>
      </c>
      <c r="K455">
        <v>0</v>
      </c>
      <c r="L455" t="s">
        <v>18</v>
      </c>
      <c r="M455" t="s">
        <v>29</v>
      </c>
      <c r="N455" t="s">
        <v>20</v>
      </c>
    </row>
    <row r="456" spans="1:14" x14ac:dyDescent="0.3">
      <c r="A456" t="s">
        <v>14</v>
      </c>
      <c r="B456" t="s">
        <v>15</v>
      </c>
      <c r="C456" t="s">
        <v>16</v>
      </c>
      <c r="D456" t="s">
        <v>32</v>
      </c>
      <c r="E456" t="s">
        <v>18</v>
      </c>
      <c r="F456" t="s">
        <v>18</v>
      </c>
      <c r="G456" t="s">
        <v>27</v>
      </c>
      <c r="H456" t="s">
        <v>34</v>
      </c>
      <c r="I456" t="s">
        <v>28</v>
      </c>
      <c r="J456" t="s">
        <v>23</v>
      </c>
      <c r="K456" s="31">
        <v>45446</v>
      </c>
      <c r="L456" t="s">
        <v>18</v>
      </c>
      <c r="M456" t="s">
        <v>29</v>
      </c>
      <c r="N456" t="s">
        <v>25</v>
      </c>
    </row>
    <row r="457" spans="1:14" x14ac:dyDescent="0.3">
      <c r="A457" t="s">
        <v>26</v>
      </c>
      <c r="B457" t="s">
        <v>15</v>
      </c>
      <c r="C457" t="s">
        <v>16</v>
      </c>
      <c r="D457" t="s">
        <v>32</v>
      </c>
      <c r="E457" t="s">
        <v>18</v>
      </c>
      <c r="F457" t="s">
        <v>19</v>
      </c>
      <c r="G457" t="s">
        <v>20</v>
      </c>
      <c r="H457" t="s">
        <v>34</v>
      </c>
      <c r="I457" t="s">
        <v>28</v>
      </c>
      <c r="J457" t="s">
        <v>23</v>
      </c>
      <c r="K457">
        <v>0</v>
      </c>
      <c r="L457" t="s">
        <v>18</v>
      </c>
      <c r="M457" t="s">
        <v>29</v>
      </c>
      <c r="N457" t="s">
        <v>20</v>
      </c>
    </row>
    <row r="458" spans="1:14" x14ac:dyDescent="0.3">
      <c r="A458" t="s">
        <v>14</v>
      </c>
      <c r="B458" s="32">
        <v>42309</v>
      </c>
      <c r="C458" t="s">
        <v>33</v>
      </c>
      <c r="D458" t="s">
        <v>17</v>
      </c>
      <c r="E458" t="s">
        <v>18</v>
      </c>
      <c r="F458" t="s">
        <v>19</v>
      </c>
      <c r="G458" t="s">
        <v>20</v>
      </c>
      <c r="H458" t="s">
        <v>21</v>
      </c>
      <c r="I458" t="s">
        <v>28</v>
      </c>
      <c r="J458" t="s">
        <v>23</v>
      </c>
      <c r="K458" s="31">
        <v>45352</v>
      </c>
      <c r="L458" t="s">
        <v>18</v>
      </c>
      <c r="M458" t="s">
        <v>29</v>
      </c>
      <c r="N458" t="s">
        <v>25</v>
      </c>
    </row>
    <row r="459" spans="1:14" x14ac:dyDescent="0.3">
      <c r="A459" t="s">
        <v>14</v>
      </c>
      <c r="B459" t="s">
        <v>15</v>
      </c>
      <c r="C459" t="s">
        <v>16</v>
      </c>
      <c r="D459" t="s">
        <v>17</v>
      </c>
      <c r="E459" t="s">
        <v>19</v>
      </c>
      <c r="F459" t="s">
        <v>19</v>
      </c>
      <c r="G459" t="s">
        <v>20</v>
      </c>
      <c r="H459" t="s">
        <v>21</v>
      </c>
      <c r="I459" t="s">
        <v>22</v>
      </c>
      <c r="J459" t="s">
        <v>23</v>
      </c>
      <c r="K459" s="31">
        <v>45352</v>
      </c>
      <c r="L459" t="s">
        <v>18</v>
      </c>
      <c r="M459" t="s">
        <v>29</v>
      </c>
      <c r="N459" t="s">
        <v>20</v>
      </c>
    </row>
    <row r="460" spans="1:14" x14ac:dyDescent="0.3">
      <c r="A460" t="s">
        <v>14</v>
      </c>
      <c r="B460" t="s">
        <v>15</v>
      </c>
      <c r="C460" t="s">
        <v>16</v>
      </c>
      <c r="D460" t="s">
        <v>32</v>
      </c>
      <c r="E460" t="s">
        <v>18</v>
      </c>
      <c r="F460" t="s">
        <v>18</v>
      </c>
      <c r="G460" t="s">
        <v>20</v>
      </c>
      <c r="H460" t="s">
        <v>34</v>
      </c>
      <c r="I460" t="s">
        <v>28</v>
      </c>
      <c r="J460" t="s">
        <v>35</v>
      </c>
      <c r="K460" s="31">
        <v>45352</v>
      </c>
      <c r="L460" t="s">
        <v>18</v>
      </c>
      <c r="M460" t="s">
        <v>29</v>
      </c>
      <c r="N460" t="s">
        <v>20</v>
      </c>
    </row>
    <row r="461" spans="1:14" x14ac:dyDescent="0.3">
      <c r="A461" t="s">
        <v>14</v>
      </c>
      <c r="B461" t="s">
        <v>15</v>
      </c>
      <c r="C461" t="s">
        <v>16</v>
      </c>
      <c r="D461" t="s">
        <v>17</v>
      </c>
      <c r="E461" t="s">
        <v>19</v>
      </c>
      <c r="F461" t="s">
        <v>19</v>
      </c>
      <c r="G461" t="s">
        <v>27</v>
      </c>
      <c r="H461" t="s">
        <v>34</v>
      </c>
      <c r="I461" t="s">
        <v>22</v>
      </c>
      <c r="J461" t="s">
        <v>35</v>
      </c>
      <c r="K461" s="31">
        <v>45446</v>
      </c>
      <c r="L461" t="s">
        <v>18</v>
      </c>
      <c r="M461" t="s">
        <v>37</v>
      </c>
      <c r="N461" t="s">
        <v>25</v>
      </c>
    </row>
    <row r="462" spans="1:14" x14ac:dyDescent="0.3">
      <c r="A462" t="s">
        <v>14</v>
      </c>
      <c r="B462" s="32">
        <v>42309</v>
      </c>
      <c r="C462" t="s">
        <v>33</v>
      </c>
      <c r="D462" t="s">
        <v>17</v>
      </c>
      <c r="E462" t="s">
        <v>18</v>
      </c>
      <c r="F462" t="s">
        <v>19</v>
      </c>
      <c r="G462" t="s">
        <v>20</v>
      </c>
      <c r="H462" t="s">
        <v>21</v>
      </c>
      <c r="I462" t="s">
        <v>28</v>
      </c>
      <c r="J462" t="s">
        <v>23</v>
      </c>
      <c r="K462" s="31">
        <v>45352</v>
      </c>
      <c r="L462" t="s">
        <v>18</v>
      </c>
      <c r="M462" t="s">
        <v>29</v>
      </c>
      <c r="N462" t="s">
        <v>25</v>
      </c>
    </row>
    <row r="463" spans="1:14" x14ac:dyDescent="0.3">
      <c r="A463" t="s">
        <v>14</v>
      </c>
      <c r="B463" t="s">
        <v>15</v>
      </c>
      <c r="C463" t="s">
        <v>16</v>
      </c>
      <c r="D463" t="s">
        <v>17</v>
      </c>
      <c r="E463" t="s">
        <v>18</v>
      </c>
      <c r="F463" t="s">
        <v>19</v>
      </c>
      <c r="G463" t="s">
        <v>20</v>
      </c>
      <c r="H463" t="s">
        <v>34</v>
      </c>
      <c r="I463" t="s">
        <v>28</v>
      </c>
      <c r="J463" t="s">
        <v>23</v>
      </c>
      <c r="K463" s="31">
        <v>45352</v>
      </c>
      <c r="L463" t="s">
        <v>19</v>
      </c>
      <c r="M463" t="s">
        <v>29</v>
      </c>
      <c r="N463" t="s">
        <v>27</v>
      </c>
    </row>
    <row r="464" spans="1:14" x14ac:dyDescent="0.3">
      <c r="A464" t="s">
        <v>14</v>
      </c>
      <c r="B464" t="s">
        <v>15</v>
      </c>
      <c r="C464" t="s">
        <v>16</v>
      </c>
      <c r="D464" t="s">
        <v>17</v>
      </c>
      <c r="E464" t="s">
        <v>19</v>
      </c>
      <c r="F464" t="s">
        <v>18</v>
      </c>
      <c r="G464" t="s">
        <v>27</v>
      </c>
      <c r="H464" t="s">
        <v>21</v>
      </c>
      <c r="I464" t="s">
        <v>28</v>
      </c>
      <c r="J464" t="s">
        <v>35</v>
      </c>
      <c r="K464" s="31">
        <v>45446</v>
      </c>
      <c r="L464" t="s">
        <v>19</v>
      </c>
      <c r="M464" t="s">
        <v>29</v>
      </c>
      <c r="N464" t="s">
        <v>27</v>
      </c>
    </row>
    <row r="465" spans="1:14" x14ac:dyDescent="0.3">
      <c r="A465" t="s">
        <v>14</v>
      </c>
      <c r="B465" t="s">
        <v>15</v>
      </c>
      <c r="C465" t="s">
        <v>16</v>
      </c>
      <c r="D465" t="s">
        <v>17</v>
      </c>
      <c r="E465" t="s">
        <v>18</v>
      </c>
      <c r="F465" t="s">
        <v>19</v>
      </c>
      <c r="G465" t="s">
        <v>20</v>
      </c>
      <c r="H465" t="s">
        <v>34</v>
      </c>
      <c r="I465" t="s">
        <v>28</v>
      </c>
      <c r="J465" t="s">
        <v>23</v>
      </c>
      <c r="K465" s="31">
        <v>45352</v>
      </c>
      <c r="L465" t="s">
        <v>19</v>
      </c>
      <c r="M465" t="s">
        <v>29</v>
      </c>
      <c r="N465" t="s">
        <v>27</v>
      </c>
    </row>
    <row r="466" spans="1:14" x14ac:dyDescent="0.3">
      <c r="A466" t="s">
        <v>26</v>
      </c>
      <c r="B466" s="32">
        <v>42309</v>
      </c>
      <c r="C466" t="s">
        <v>33</v>
      </c>
      <c r="D466" t="s">
        <v>17</v>
      </c>
      <c r="E466" t="s">
        <v>18</v>
      </c>
      <c r="F466" t="s">
        <v>19</v>
      </c>
      <c r="G466" t="s">
        <v>20</v>
      </c>
      <c r="H466" t="s">
        <v>38</v>
      </c>
      <c r="I466" t="s">
        <v>22</v>
      </c>
      <c r="J466" t="s">
        <v>35</v>
      </c>
      <c r="K466" s="31">
        <v>45352</v>
      </c>
      <c r="L466" t="s">
        <v>18</v>
      </c>
      <c r="M466" t="s">
        <v>29</v>
      </c>
      <c r="N466" t="s">
        <v>27</v>
      </c>
    </row>
    <row r="467" spans="1:14" x14ac:dyDescent="0.3">
      <c r="A467" t="s">
        <v>14</v>
      </c>
      <c r="B467" t="s">
        <v>15</v>
      </c>
      <c r="C467" t="s">
        <v>16</v>
      </c>
      <c r="D467" t="s">
        <v>17</v>
      </c>
      <c r="E467" t="s">
        <v>19</v>
      </c>
      <c r="F467" t="s">
        <v>18</v>
      </c>
      <c r="G467" t="s">
        <v>20</v>
      </c>
      <c r="H467" t="s">
        <v>21</v>
      </c>
      <c r="I467" t="s">
        <v>28</v>
      </c>
      <c r="J467" t="s">
        <v>35</v>
      </c>
      <c r="K467" s="31">
        <v>45352</v>
      </c>
      <c r="L467" t="s">
        <v>19</v>
      </c>
      <c r="M467" t="s">
        <v>37</v>
      </c>
      <c r="N467" t="s">
        <v>25</v>
      </c>
    </row>
    <row r="468" spans="1:14" x14ac:dyDescent="0.3">
      <c r="A468" t="s">
        <v>14</v>
      </c>
      <c r="B468" t="s">
        <v>15</v>
      </c>
      <c r="C468" t="s">
        <v>31</v>
      </c>
      <c r="D468" t="s">
        <v>32</v>
      </c>
      <c r="E468" t="s">
        <v>18</v>
      </c>
      <c r="F468" t="s">
        <v>18</v>
      </c>
      <c r="G468" t="s">
        <v>27</v>
      </c>
      <c r="H468" t="s">
        <v>34</v>
      </c>
      <c r="I468" t="s">
        <v>28</v>
      </c>
      <c r="J468" t="s">
        <v>35</v>
      </c>
      <c r="K468" s="31">
        <v>45352</v>
      </c>
      <c r="L468" t="s">
        <v>19</v>
      </c>
      <c r="M468" t="s">
        <v>29</v>
      </c>
      <c r="N468" t="s">
        <v>20</v>
      </c>
    </row>
    <row r="469" spans="1:14" x14ac:dyDescent="0.3">
      <c r="A469" t="s">
        <v>14</v>
      </c>
      <c r="B469" s="32">
        <v>42309</v>
      </c>
      <c r="C469" t="s">
        <v>33</v>
      </c>
      <c r="D469" t="s">
        <v>32</v>
      </c>
      <c r="E469" t="s">
        <v>18</v>
      </c>
      <c r="F469" t="s">
        <v>18</v>
      </c>
      <c r="G469" t="s">
        <v>20</v>
      </c>
      <c r="H469" t="s">
        <v>34</v>
      </c>
      <c r="I469" t="s">
        <v>28</v>
      </c>
      <c r="J469" t="s">
        <v>35</v>
      </c>
      <c r="K469">
        <v>0</v>
      </c>
      <c r="L469" t="s">
        <v>18</v>
      </c>
      <c r="M469" t="s">
        <v>29</v>
      </c>
      <c r="N469" t="s">
        <v>20</v>
      </c>
    </row>
    <row r="470" spans="1:14" x14ac:dyDescent="0.3">
      <c r="A470" t="s">
        <v>26</v>
      </c>
      <c r="B470" t="s">
        <v>30</v>
      </c>
      <c r="C470" t="s">
        <v>31</v>
      </c>
      <c r="D470" t="s">
        <v>32</v>
      </c>
      <c r="E470" t="s">
        <v>18</v>
      </c>
      <c r="F470" t="s">
        <v>19</v>
      </c>
      <c r="G470" t="s">
        <v>20</v>
      </c>
      <c r="H470" t="s">
        <v>21</v>
      </c>
      <c r="I470" t="s">
        <v>22</v>
      </c>
      <c r="J470" t="s">
        <v>23</v>
      </c>
      <c r="K470" s="31">
        <v>45352</v>
      </c>
      <c r="L470" t="s">
        <v>18</v>
      </c>
      <c r="M470" t="s">
        <v>29</v>
      </c>
      <c r="N470" t="s">
        <v>25</v>
      </c>
    </row>
    <row r="471" spans="1:14" x14ac:dyDescent="0.3">
      <c r="A471" t="s">
        <v>14</v>
      </c>
      <c r="B471" t="s">
        <v>15</v>
      </c>
      <c r="C471" t="s">
        <v>16</v>
      </c>
      <c r="D471" t="s">
        <v>17</v>
      </c>
      <c r="E471" t="s">
        <v>19</v>
      </c>
      <c r="F471" t="s">
        <v>19</v>
      </c>
      <c r="G471" t="s">
        <v>20</v>
      </c>
      <c r="H471" t="s">
        <v>21</v>
      </c>
      <c r="I471" t="s">
        <v>22</v>
      </c>
      <c r="J471" t="s">
        <v>35</v>
      </c>
      <c r="K471" s="31">
        <v>45352</v>
      </c>
      <c r="L471" t="s">
        <v>19</v>
      </c>
      <c r="M471" t="s">
        <v>29</v>
      </c>
      <c r="N471" t="s">
        <v>20</v>
      </c>
    </row>
    <row r="472" spans="1:14" x14ac:dyDescent="0.3">
      <c r="A472" t="s">
        <v>14</v>
      </c>
      <c r="B472" t="s">
        <v>15</v>
      </c>
      <c r="C472" t="s">
        <v>16</v>
      </c>
      <c r="D472" t="s">
        <v>17</v>
      </c>
      <c r="E472" t="s">
        <v>19</v>
      </c>
      <c r="F472" t="s">
        <v>18</v>
      </c>
      <c r="G472" t="s">
        <v>27</v>
      </c>
      <c r="H472" t="s">
        <v>34</v>
      </c>
      <c r="I472" t="s">
        <v>28</v>
      </c>
      <c r="J472" t="s">
        <v>35</v>
      </c>
      <c r="K472" s="31">
        <v>45352</v>
      </c>
      <c r="L472" t="s">
        <v>19</v>
      </c>
      <c r="M472" t="s">
        <v>29</v>
      </c>
      <c r="N472" t="s">
        <v>25</v>
      </c>
    </row>
    <row r="473" spans="1:14" x14ac:dyDescent="0.3">
      <c r="A473" t="s">
        <v>14</v>
      </c>
      <c r="B473" t="s">
        <v>15</v>
      </c>
      <c r="C473" t="s">
        <v>16</v>
      </c>
      <c r="D473" t="s">
        <v>32</v>
      </c>
      <c r="E473" t="s">
        <v>18</v>
      </c>
      <c r="F473" t="s">
        <v>19</v>
      </c>
      <c r="G473" t="s">
        <v>20</v>
      </c>
      <c r="H473" t="s">
        <v>21</v>
      </c>
      <c r="I473" t="s">
        <v>28</v>
      </c>
      <c r="J473" t="s">
        <v>35</v>
      </c>
      <c r="K473" s="31">
        <v>45352</v>
      </c>
      <c r="L473" t="s">
        <v>19</v>
      </c>
      <c r="M473" t="s">
        <v>29</v>
      </c>
      <c r="N473" t="s">
        <v>20</v>
      </c>
    </row>
    <row r="474" spans="1:14" x14ac:dyDescent="0.3">
      <c r="A474" t="s">
        <v>14</v>
      </c>
      <c r="B474" s="32">
        <v>42309</v>
      </c>
      <c r="C474" t="s">
        <v>33</v>
      </c>
      <c r="D474" t="s">
        <v>32</v>
      </c>
      <c r="E474" t="s">
        <v>18</v>
      </c>
      <c r="F474" t="s">
        <v>18</v>
      </c>
      <c r="G474" t="s">
        <v>20</v>
      </c>
      <c r="H474" t="s">
        <v>34</v>
      </c>
      <c r="I474" t="s">
        <v>28</v>
      </c>
      <c r="J474" t="s">
        <v>35</v>
      </c>
      <c r="K474">
        <v>0</v>
      </c>
      <c r="L474" t="s">
        <v>18</v>
      </c>
      <c r="M474" t="s">
        <v>29</v>
      </c>
      <c r="N474" t="s">
        <v>20</v>
      </c>
    </row>
    <row r="475" spans="1:14" x14ac:dyDescent="0.3">
      <c r="A475" t="s">
        <v>14</v>
      </c>
      <c r="B475" t="s">
        <v>15</v>
      </c>
      <c r="C475" t="s">
        <v>16</v>
      </c>
      <c r="D475" t="s">
        <v>17</v>
      </c>
      <c r="E475" t="s">
        <v>18</v>
      </c>
      <c r="F475" t="s">
        <v>18</v>
      </c>
      <c r="G475" t="s">
        <v>20</v>
      </c>
      <c r="H475" t="s">
        <v>21</v>
      </c>
      <c r="I475" t="s">
        <v>22</v>
      </c>
      <c r="J475" t="s">
        <v>23</v>
      </c>
      <c r="K475">
        <v>0</v>
      </c>
      <c r="L475" t="s">
        <v>18</v>
      </c>
      <c r="M475" t="s">
        <v>29</v>
      </c>
      <c r="N475" t="s">
        <v>25</v>
      </c>
    </row>
    <row r="476" spans="1:14" x14ac:dyDescent="0.3">
      <c r="A476" t="s">
        <v>26</v>
      </c>
      <c r="B476" t="s">
        <v>30</v>
      </c>
      <c r="C476" t="s">
        <v>31</v>
      </c>
      <c r="D476" t="s">
        <v>17</v>
      </c>
      <c r="E476" t="s">
        <v>18</v>
      </c>
      <c r="F476" t="s">
        <v>18</v>
      </c>
      <c r="G476" t="s">
        <v>20</v>
      </c>
      <c r="H476" t="s">
        <v>21</v>
      </c>
      <c r="I476" t="s">
        <v>28</v>
      </c>
      <c r="J476" t="s">
        <v>35</v>
      </c>
      <c r="K476" s="31">
        <v>45352</v>
      </c>
      <c r="L476" t="s">
        <v>18</v>
      </c>
      <c r="M476" t="s">
        <v>29</v>
      </c>
      <c r="N476" t="s">
        <v>25</v>
      </c>
    </row>
    <row r="477" spans="1:14" x14ac:dyDescent="0.3">
      <c r="A477" t="s">
        <v>14</v>
      </c>
      <c r="B477" s="32">
        <v>42309</v>
      </c>
      <c r="C477" t="s">
        <v>33</v>
      </c>
      <c r="D477" t="s">
        <v>17</v>
      </c>
      <c r="E477" t="s">
        <v>18</v>
      </c>
      <c r="F477" t="s">
        <v>19</v>
      </c>
      <c r="G477" t="s">
        <v>20</v>
      </c>
      <c r="H477" t="s">
        <v>21</v>
      </c>
      <c r="I477" t="s">
        <v>22</v>
      </c>
      <c r="J477" t="s">
        <v>23</v>
      </c>
      <c r="K477" s="31">
        <v>45352</v>
      </c>
      <c r="L477" t="s">
        <v>18</v>
      </c>
      <c r="M477" t="s">
        <v>29</v>
      </c>
      <c r="N477" t="s">
        <v>20</v>
      </c>
    </row>
    <row r="478" spans="1:14" x14ac:dyDescent="0.3">
      <c r="A478" t="s">
        <v>14</v>
      </c>
      <c r="B478" t="s">
        <v>15</v>
      </c>
      <c r="C478" t="s">
        <v>16</v>
      </c>
      <c r="D478" t="s">
        <v>17</v>
      </c>
      <c r="E478" t="s">
        <v>18</v>
      </c>
      <c r="F478" t="s">
        <v>19</v>
      </c>
      <c r="G478" t="s">
        <v>20</v>
      </c>
      <c r="H478" t="s">
        <v>34</v>
      </c>
      <c r="I478" t="s">
        <v>28</v>
      </c>
      <c r="J478" t="s">
        <v>23</v>
      </c>
      <c r="K478" s="31">
        <v>45352</v>
      </c>
      <c r="L478" t="s">
        <v>19</v>
      </c>
      <c r="M478" t="s">
        <v>29</v>
      </c>
      <c r="N478" t="s">
        <v>27</v>
      </c>
    </row>
    <row r="479" spans="1:14" x14ac:dyDescent="0.3">
      <c r="A479" t="s">
        <v>26</v>
      </c>
      <c r="B479" s="32">
        <v>42309</v>
      </c>
      <c r="C479" t="s">
        <v>33</v>
      </c>
      <c r="D479" t="s">
        <v>17</v>
      </c>
      <c r="E479" t="s">
        <v>18</v>
      </c>
      <c r="F479" t="s">
        <v>19</v>
      </c>
      <c r="G479" t="s">
        <v>20</v>
      </c>
      <c r="H479" t="s">
        <v>21</v>
      </c>
      <c r="I479" t="s">
        <v>28</v>
      </c>
      <c r="J479" t="s">
        <v>23</v>
      </c>
      <c r="K479" s="31">
        <v>45352</v>
      </c>
      <c r="L479" t="s">
        <v>18</v>
      </c>
      <c r="M479" t="s">
        <v>29</v>
      </c>
      <c r="N479" t="s">
        <v>25</v>
      </c>
    </row>
    <row r="480" spans="1:14" x14ac:dyDescent="0.3">
      <c r="A480" t="s">
        <v>14</v>
      </c>
      <c r="B480" s="32">
        <v>42309</v>
      </c>
      <c r="C480" t="s">
        <v>33</v>
      </c>
      <c r="D480" t="s">
        <v>17</v>
      </c>
      <c r="E480" t="s">
        <v>18</v>
      </c>
      <c r="F480" t="s">
        <v>19</v>
      </c>
      <c r="G480" t="s">
        <v>20</v>
      </c>
      <c r="H480" t="s">
        <v>21</v>
      </c>
      <c r="I480" t="s">
        <v>28</v>
      </c>
      <c r="J480" t="s">
        <v>35</v>
      </c>
      <c r="K480" s="31">
        <v>45352</v>
      </c>
      <c r="L480" t="s">
        <v>18</v>
      </c>
      <c r="M480" t="s">
        <v>29</v>
      </c>
      <c r="N480" t="s">
        <v>20</v>
      </c>
    </row>
    <row r="481" spans="1:14" x14ac:dyDescent="0.3">
      <c r="A481" t="s">
        <v>14</v>
      </c>
      <c r="B481" t="s">
        <v>36</v>
      </c>
      <c r="C481" t="s">
        <v>16</v>
      </c>
      <c r="D481" t="s">
        <v>17</v>
      </c>
      <c r="E481" t="s">
        <v>18</v>
      </c>
      <c r="F481" t="s">
        <v>19</v>
      </c>
      <c r="G481" t="s">
        <v>20</v>
      </c>
      <c r="H481" t="s">
        <v>21</v>
      </c>
      <c r="I481" t="s">
        <v>22</v>
      </c>
      <c r="J481" t="s">
        <v>23</v>
      </c>
      <c r="K481" s="31">
        <v>45352</v>
      </c>
      <c r="L481" t="s">
        <v>19</v>
      </c>
      <c r="M481" t="s">
        <v>29</v>
      </c>
      <c r="N481" t="s">
        <v>25</v>
      </c>
    </row>
    <row r="482" spans="1:14" x14ac:dyDescent="0.3">
      <c r="A482" t="s">
        <v>26</v>
      </c>
      <c r="B482" t="s">
        <v>30</v>
      </c>
      <c r="C482" t="s">
        <v>31</v>
      </c>
      <c r="D482" t="s">
        <v>32</v>
      </c>
      <c r="E482" t="s">
        <v>18</v>
      </c>
      <c r="F482" t="s">
        <v>19</v>
      </c>
      <c r="G482" t="s">
        <v>20</v>
      </c>
      <c r="H482" t="s">
        <v>21</v>
      </c>
      <c r="I482" t="s">
        <v>22</v>
      </c>
      <c r="J482" t="s">
        <v>35</v>
      </c>
      <c r="K482" s="31">
        <v>45352</v>
      </c>
      <c r="L482" t="s">
        <v>18</v>
      </c>
      <c r="M482" t="s">
        <v>29</v>
      </c>
      <c r="N482" t="s">
        <v>25</v>
      </c>
    </row>
    <row r="483" spans="1:14" x14ac:dyDescent="0.3">
      <c r="A483" t="s">
        <v>14</v>
      </c>
      <c r="B483" t="s">
        <v>15</v>
      </c>
      <c r="C483" t="s">
        <v>16</v>
      </c>
      <c r="D483" t="s">
        <v>32</v>
      </c>
      <c r="E483" t="s">
        <v>18</v>
      </c>
      <c r="F483" t="s">
        <v>18</v>
      </c>
      <c r="G483" t="s">
        <v>27</v>
      </c>
      <c r="H483" t="s">
        <v>21</v>
      </c>
      <c r="I483" t="s">
        <v>28</v>
      </c>
      <c r="J483" t="s">
        <v>23</v>
      </c>
      <c r="K483" s="31">
        <v>45352</v>
      </c>
      <c r="L483" t="s">
        <v>18</v>
      </c>
      <c r="M483" t="s">
        <v>29</v>
      </c>
      <c r="N483" t="s">
        <v>20</v>
      </c>
    </row>
    <row r="484" spans="1:14" x14ac:dyDescent="0.3">
      <c r="A484" t="s">
        <v>26</v>
      </c>
      <c r="B484" s="32">
        <v>42309</v>
      </c>
      <c r="C484" t="s">
        <v>33</v>
      </c>
      <c r="D484" t="s">
        <v>17</v>
      </c>
      <c r="E484" t="s">
        <v>18</v>
      </c>
      <c r="F484" t="s">
        <v>19</v>
      </c>
      <c r="G484" t="s">
        <v>20</v>
      </c>
      <c r="H484" t="s">
        <v>34</v>
      </c>
      <c r="I484" t="s">
        <v>28</v>
      </c>
      <c r="J484" t="s">
        <v>35</v>
      </c>
      <c r="K484" s="31">
        <v>45352</v>
      </c>
      <c r="L484" t="s">
        <v>18</v>
      </c>
      <c r="M484" t="s">
        <v>29</v>
      </c>
      <c r="N484" t="s">
        <v>20</v>
      </c>
    </row>
    <row r="485" spans="1:14" x14ac:dyDescent="0.3">
      <c r="A485" t="s">
        <v>14</v>
      </c>
      <c r="B485" t="s">
        <v>30</v>
      </c>
      <c r="C485" t="s">
        <v>31</v>
      </c>
      <c r="D485" t="s">
        <v>32</v>
      </c>
      <c r="E485" t="s">
        <v>18</v>
      </c>
      <c r="F485" t="s">
        <v>19</v>
      </c>
      <c r="G485" t="s">
        <v>27</v>
      </c>
      <c r="H485" t="s">
        <v>21</v>
      </c>
      <c r="I485" t="s">
        <v>28</v>
      </c>
      <c r="J485" t="s">
        <v>23</v>
      </c>
      <c r="K485" s="31">
        <v>45352</v>
      </c>
      <c r="L485" t="s">
        <v>18</v>
      </c>
      <c r="M485" t="s">
        <v>29</v>
      </c>
      <c r="N485" t="s">
        <v>20</v>
      </c>
    </row>
    <row r="486" spans="1:14" x14ac:dyDescent="0.3">
      <c r="A486" t="s">
        <v>14</v>
      </c>
      <c r="B486" t="s">
        <v>15</v>
      </c>
      <c r="C486" t="s">
        <v>31</v>
      </c>
      <c r="D486" t="s">
        <v>32</v>
      </c>
      <c r="E486" t="s">
        <v>19</v>
      </c>
      <c r="F486" t="s">
        <v>19</v>
      </c>
      <c r="G486" t="s">
        <v>20</v>
      </c>
      <c r="H486" t="s">
        <v>21</v>
      </c>
      <c r="I486" t="s">
        <v>28</v>
      </c>
      <c r="J486" t="s">
        <v>23</v>
      </c>
      <c r="K486" s="31">
        <v>45352</v>
      </c>
      <c r="L486" t="s">
        <v>18</v>
      </c>
      <c r="M486" t="s">
        <v>29</v>
      </c>
      <c r="N486" t="s">
        <v>25</v>
      </c>
    </row>
    <row r="487" spans="1:14" x14ac:dyDescent="0.3">
      <c r="A487" t="s">
        <v>14</v>
      </c>
      <c r="B487" t="s">
        <v>30</v>
      </c>
      <c r="C487" t="s">
        <v>33</v>
      </c>
      <c r="D487" t="s">
        <v>32</v>
      </c>
      <c r="E487" t="s">
        <v>18</v>
      </c>
      <c r="F487" t="s">
        <v>18</v>
      </c>
      <c r="G487" t="s">
        <v>20</v>
      </c>
      <c r="H487" t="s">
        <v>21</v>
      </c>
      <c r="I487" t="s">
        <v>22</v>
      </c>
      <c r="J487" t="s">
        <v>23</v>
      </c>
      <c r="K487" s="31">
        <v>45352</v>
      </c>
      <c r="L487" t="s">
        <v>18</v>
      </c>
      <c r="M487" t="s">
        <v>29</v>
      </c>
      <c r="N487" t="s">
        <v>25</v>
      </c>
    </row>
    <row r="488" spans="1:14" x14ac:dyDescent="0.3">
      <c r="A488" t="s">
        <v>26</v>
      </c>
      <c r="B488" t="s">
        <v>15</v>
      </c>
      <c r="C488" t="s">
        <v>16</v>
      </c>
      <c r="D488" t="s">
        <v>17</v>
      </c>
      <c r="E488" t="s">
        <v>18</v>
      </c>
      <c r="F488" t="s">
        <v>19</v>
      </c>
      <c r="G488" t="s">
        <v>20</v>
      </c>
      <c r="H488" t="s">
        <v>21</v>
      </c>
      <c r="I488" t="s">
        <v>22</v>
      </c>
      <c r="J488" t="s">
        <v>23</v>
      </c>
      <c r="K488" s="31">
        <v>45446</v>
      </c>
      <c r="L488" t="s">
        <v>18</v>
      </c>
      <c r="M488" t="s">
        <v>37</v>
      </c>
      <c r="N488" t="s">
        <v>25</v>
      </c>
    </row>
    <row r="489" spans="1:14" x14ac:dyDescent="0.3">
      <c r="A489" t="s">
        <v>14</v>
      </c>
      <c r="B489" t="s">
        <v>15</v>
      </c>
      <c r="C489" t="s">
        <v>16</v>
      </c>
      <c r="D489" t="s">
        <v>17</v>
      </c>
      <c r="E489" t="s">
        <v>19</v>
      </c>
      <c r="F489" t="s">
        <v>19</v>
      </c>
      <c r="G489" t="s">
        <v>27</v>
      </c>
      <c r="H489" t="s">
        <v>21</v>
      </c>
      <c r="I489" t="s">
        <v>28</v>
      </c>
      <c r="J489" t="s">
        <v>35</v>
      </c>
      <c r="K489" s="31">
        <v>45352</v>
      </c>
      <c r="L489" t="s">
        <v>19</v>
      </c>
      <c r="M489" t="s">
        <v>37</v>
      </c>
      <c r="N489" t="s">
        <v>25</v>
      </c>
    </row>
    <row r="490" spans="1:14" x14ac:dyDescent="0.3">
      <c r="A490" t="s">
        <v>26</v>
      </c>
      <c r="B490" t="s">
        <v>15</v>
      </c>
      <c r="C490" t="s">
        <v>16</v>
      </c>
      <c r="D490" t="s">
        <v>17</v>
      </c>
      <c r="E490" t="s">
        <v>19</v>
      </c>
      <c r="F490" t="s">
        <v>19</v>
      </c>
      <c r="G490" t="s">
        <v>27</v>
      </c>
      <c r="H490" t="s">
        <v>21</v>
      </c>
      <c r="I490" t="s">
        <v>22</v>
      </c>
      <c r="J490" t="s">
        <v>23</v>
      </c>
      <c r="K490" s="31">
        <v>45352</v>
      </c>
      <c r="L490" t="s">
        <v>18</v>
      </c>
      <c r="M490" t="s">
        <v>29</v>
      </c>
      <c r="N490" t="s">
        <v>20</v>
      </c>
    </row>
    <row r="491" spans="1:14" x14ac:dyDescent="0.3">
      <c r="A491" t="s">
        <v>26</v>
      </c>
      <c r="B491" s="32">
        <v>42309</v>
      </c>
      <c r="C491" t="s">
        <v>33</v>
      </c>
      <c r="D491" t="s">
        <v>17</v>
      </c>
      <c r="E491" t="s">
        <v>18</v>
      </c>
      <c r="F491" t="s">
        <v>19</v>
      </c>
      <c r="G491" t="s">
        <v>20</v>
      </c>
      <c r="H491" t="s">
        <v>34</v>
      </c>
      <c r="I491" t="s">
        <v>22</v>
      </c>
      <c r="J491" t="s">
        <v>35</v>
      </c>
      <c r="K491" s="31">
        <v>45352</v>
      </c>
      <c r="L491" t="s">
        <v>18</v>
      </c>
      <c r="M491" t="s">
        <v>29</v>
      </c>
      <c r="N491" t="s">
        <v>25</v>
      </c>
    </row>
    <row r="492" spans="1:14" x14ac:dyDescent="0.3">
      <c r="A492" t="s">
        <v>14</v>
      </c>
      <c r="B492" t="s">
        <v>15</v>
      </c>
      <c r="C492" t="s">
        <v>16</v>
      </c>
      <c r="D492" t="s">
        <v>17</v>
      </c>
      <c r="E492" t="s">
        <v>19</v>
      </c>
      <c r="F492" t="s">
        <v>19</v>
      </c>
      <c r="G492" t="s">
        <v>27</v>
      </c>
      <c r="H492" t="s">
        <v>34</v>
      </c>
      <c r="I492" t="s">
        <v>22</v>
      </c>
      <c r="J492" t="s">
        <v>23</v>
      </c>
      <c r="K492" s="31">
        <v>45352</v>
      </c>
      <c r="L492" t="s">
        <v>19</v>
      </c>
      <c r="M492" t="s">
        <v>37</v>
      </c>
      <c r="N492" t="s">
        <v>27</v>
      </c>
    </row>
    <row r="493" spans="1:14" x14ac:dyDescent="0.3">
      <c r="A493" t="s">
        <v>14</v>
      </c>
      <c r="B493" s="32">
        <v>42309</v>
      </c>
      <c r="C493" t="s">
        <v>33</v>
      </c>
      <c r="D493" t="s">
        <v>17</v>
      </c>
      <c r="E493" t="s">
        <v>18</v>
      </c>
      <c r="F493" t="s">
        <v>19</v>
      </c>
      <c r="G493" t="s">
        <v>20</v>
      </c>
      <c r="H493" t="s">
        <v>21</v>
      </c>
      <c r="I493" t="s">
        <v>28</v>
      </c>
      <c r="J493" t="s">
        <v>35</v>
      </c>
      <c r="K493" s="31">
        <v>45352</v>
      </c>
      <c r="L493" t="s">
        <v>18</v>
      </c>
      <c r="M493" t="s">
        <v>29</v>
      </c>
      <c r="N493" t="s">
        <v>25</v>
      </c>
    </row>
    <row r="494" spans="1:14" x14ac:dyDescent="0.3">
      <c r="A494" t="s">
        <v>14</v>
      </c>
      <c r="B494" t="s">
        <v>30</v>
      </c>
      <c r="C494" t="s">
        <v>31</v>
      </c>
      <c r="D494" t="s">
        <v>32</v>
      </c>
      <c r="E494" t="s">
        <v>18</v>
      </c>
      <c r="F494" t="s">
        <v>19</v>
      </c>
      <c r="G494" t="s">
        <v>20</v>
      </c>
      <c r="H494" t="s">
        <v>34</v>
      </c>
      <c r="I494" t="s">
        <v>28</v>
      </c>
      <c r="J494" t="s">
        <v>35</v>
      </c>
      <c r="K494" s="31">
        <v>45352</v>
      </c>
      <c r="L494" t="s">
        <v>18</v>
      </c>
      <c r="M494" t="s">
        <v>29</v>
      </c>
      <c r="N494" t="s">
        <v>20</v>
      </c>
    </row>
    <row r="495" spans="1:14" x14ac:dyDescent="0.3">
      <c r="A495" t="s">
        <v>26</v>
      </c>
      <c r="B495" t="s">
        <v>15</v>
      </c>
      <c r="C495" t="s">
        <v>16</v>
      </c>
      <c r="D495" t="s">
        <v>17</v>
      </c>
      <c r="E495" t="s">
        <v>19</v>
      </c>
      <c r="F495" t="s">
        <v>19</v>
      </c>
      <c r="G495" t="s">
        <v>20</v>
      </c>
      <c r="H495" t="s">
        <v>38</v>
      </c>
      <c r="I495" t="s">
        <v>22</v>
      </c>
      <c r="J495" t="s">
        <v>23</v>
      </c>
      <c r="K495" s="31">
        <v>45446</v>
      </c>
      <c r="L495" t="s">
        <v>18</v>
      </c>
      <c r="M495" t="s">
        <v>37</v>
      </c>
      <c r="N495" t="s">
        <v>27</v>
      </c>
    </row>
    <row r="496" spans="1:14" x14ac:dyDescent="0.3">
      <c r="A496" t="s">
        <v>14</v>
      </c>
      <c r="B496" t="s">
        <v>15</v>
      </c>
      <c r="C496" t="s">
        <v>16</v>
      </c>
      <c r="D496" t="s">
        <v>32</v>
      </c>
      <c r="E496" t="s">
        <v>18</v>
      </c>
      <c r="F496" t="s">
        <v>19</v>
      </c>
      <c r="G496" t="s">
        <v>20</v>
      </c>
      <c r="H496" t="s">
        <v>21</v>
      </c>
      <c r="I496" t="s">
        <v>28</v>
      </c>
      <c r="J496" t="s">
        <v>23</v>
      </c>
      <c r="K496">
        <v>0</v>
      </c>
      <c r="L496" t="s">
        <v>18</v>
      </c>
      <c r="M496" t="s">
        <v>29</v>
      </c>
      <c r="N496" t="s">
        <v>20</v>
      </c>
    </row>
    <row r="497" spans="1:14" x14ac:dyDescent="0.3">
      <c r="A497" t="s">
        <v>26</v>
      </c>
      <c r="B497" t="s">
        <v>30</v>
      </c>
      <c r="C497" t="s">
        <v>31</v>
      </c>
      <c r="D497" t="s">
        <v>17</v>
      </c>
      <c r="E497" t="s">
        <v>18</v>
      </c>
      <c r="F497" t="s">
        <v>18</v>
      </c>
      <c r="G497" t="s">
        <v>20</v>
      </c>
      <c r="H497" t="s">
        <v>21</v>
      </c>
      <c r="I497" t="s">
        <v>22</v>
      </c>
      <c r="J497" t="s">
        <v>23</v>
      </c>
      <c r="K497" s="31">
        <v>45352</v>
      </c>
      <c r="L497" t="s">
        <v>18</v>
      </c>
      <c r="M497" t="s">
        <v>29</v>
      </c>
      <c r="N497" t="s">
        <v>20</v>
      </c>
    </row>
    <row r="498" spans="1:14" x14ac:dyDescent="0.3">
      <c r="A498" t="s">
        <v>14</v>
      </c>
      <c r="B498" s="32">
        <v>42309</v>
      </c>
      <c r="C498" t="s">
        <v>33</v>
      </c>
      <c r="D498" t="s">
        <v>32</v>
      </c>
      <c r="E498" t="s">
        <v>18</v>
      </c>
      <c r="F498" t="s">
        <v>18</v>
      </c>
      <c r="G498" t="s">
        <v>20</v>
      </c>
      <c r="H498" t="s">
        <v>21</v>
      </c>
      <c r="I498" t="s">
        <v>28</v>
      </c>
      <c r="J498" t="s">
        <v>35</v>
      </c>
      <c r="K498">
        <v>0</v>
      </c>
      <c r="L498" t="s">
        <v>18</v>
      </c>
      <c r="M498" t="s">
        <v>29</v>
      </c>
      <c r="N498" t="s">
        <v>20</v>
      </c>
    </row>
    <row r="499" spans="1:14" x14ac:dyDescent="0.3">
      <c r="A499" t="s">
        <v>14</v>
      </c>
      <c r="B499" t="s">
        <v>15</v>
      </c>
      <c r="C499" t="s">
        <v>16</v>
      </c>
      <c r="D499" t="s">
        <v>17</v>
      </c>
      <c r="E499" t="s">
        <v>19</v>
      </c>
      <c r="F499" t="s">
        <v>19</v>
      </c>
      <c r="G499" t="s">
        <v>20</v>
      </c>
      <c r="H499" t="s">
        <v>21</v>
      </c>
      <c r="I499" t="s">
        <v>22</v>
      </c>
      <c r="J499" t="s">
        <v>35</v>
      </c>
      <c r="K499" s="31">
        <v>45352</v>
      </c>
      <c r="L499" t="s">
        <v>19</v>
      </c>
      <c r="M499" t="s">
        <v>29</v>
      </c>
      <c r="N499" t="s">
        <v>25</v>
      </c>
    </row>
    <row r="500" spans="1:14" x14ac:dyDescent="0.3">
      <c r="A500" t="s">
        <v>14</v>
      </c>
      <c r="B500" t="s">
        <v>15</v>
      </c>
      <c r="C500" t="s">
        <v>16</v>
      </c>
      <c r="D500" t="s">
        <v>17</v>
      </c>
      <c r="E500" t="s">
        <v>19</v>
      </c>
      <c r="F500" t="s">
        <v>19</v>
      </c>
      <c r="G500" t="s">
        <v>20</v>
      </c>
      <c r="H500" t="s">
        <v>21</v>
      </c>
      <c r="I500" t="s">
        <v>22</v>
      </c>
      <c r="J500" t="s">
        <v>23</v>
      </c>
      <c r="K500" s="31">
        <v>45352</v>
      </c>
      <c r="L500" t="s">
        <v>18</v>
      </c>
      <c r="M500" t="s">
        <v>37</v>
      </c>
      <c r="N500" t="s">
        <v>25</v>
      </c>
    </row>
    <row r="501" spans="1:14" x14ac:dyDescent="0.3">
      <c r="A501" t="s">
        <v>14</v>
      </c>
      <c r="B501" t="s">
        <v>15</v>
      </c>
      <c r="C501" t="s">
        <v>16</v>
      </c>
      <c r="D501" t="s">
        <v>17</v>
      </c>
      <c r="E501" t="s">
        <v>19</v>
      </c>
      <c r="F501" t="s">
        <v>18</v>
      </c>
      <c r="G501" t="s">
        <v>20</v>
      </c>
      <c r="H501" t="s">
        <v>21</v>
      </c>
      <c r="I501" t="s">
        <v>22</v>
      </c>
      <c r="J501" t="s">
        <v>23</v>
      </c>
      <c r="K501" s="31">
        <v>45446</v>
      </c>
      <c r="L501" t="s">
        <v>19</v>
      </c>
      <c r="M501" t="s">
        <v>37</v>
      </c>
      <c r="N501" t="s">
        <v>25</v>
      </c>
    </row>
    <row r="502" spans="1:14" x14ac:dyDescent="0.3">
      <c r="A502" t="s">
        <v>26</v>
      </c>
      <c r="B502" t="s">
        <v>30</v>
      </c>
      <c r="C502" t="s">
        <v>31</v>
      </c>
      <c r="D502" t="s">
        <v>17</v>
      </c>
      <c r="E502" t="s">
        <v>18</v>
      </c>
      <c r="F502" t="s">
        <v>18</v>
      </c>
      <c r="G502" t="s">
        <v>20</v>
      </c>
      <c r="H502" t="s">
        <v>21</v>
      </c>
      <c r="I502" t="s">
        <v>22</v>
      </c>
      <c r="J502" t="s">
        <v>23</v>
      </c>
      <c r="K502" s="31">
        <v>45352</v>
      </c>
      <c r="L502" t="s">
        <v>18</v>
      </c>
      <c r="M502" t="s">
        <v>29</v>
      </c>
      <c r="N502" t="s">
        <v>20</v>
      </c>
    </row>
    <row r="503" spans="1:14" x14ac:dyDescent="0.3">
      <c r="A503" t="s">
        <v>26</v>
      </c>
      <c r="B503" t="s">
        <v>30</v>
      </c>
      <c r="C503" t="s">
        <v>31</v>
      </c>
      <c r="D503" t="s">
        <v>17</v>
      </c>
      <c r="E503" t="s">
        <v>18</v>
      </c>
      <c r="F503" t="s">
        <v>19</v>
      </c>
      <c r="G503" t="s">
        <v>27</v>
      </c>
      <c r="H503" t="s">
        <v>21</v>
      </c>
      <c r="I503" t="s">
        <v>22</v>
      </c>
      <c r="J503" t="s">
        <v>23</v>
      </c>
      <c r="K503" s="31">
        <v>45352</v>
      </c>
      <c r="L503" t="s">
        <v>18</v>
      </c>
      <c r="M503" t="s">
        <v>29</v>
      </c>
      <c r="N503" t="s">
        <v>20</v>
      </c>
    </row>
    <row r="504" spans="1:14" x14ac:dyDescent="0.3">
      <c r="A504" t="s">
        <v>26</v>
      </c>
      <c r="B504" t="s">
        <v>30</v>
      </c>
      <c r="C504" t="s">
        <v>31</v>
      </c>
      <c r="D504" t="s">
        <v>17</v>
      </c>
      <c r="E504" t="s">
        <v>18</v>
      </c>
      <c r="F504" t="s">
        <v>19</v>
      </c>
      <c r="G504" t="s">
        <v>27</v>
      </c>
      <c r="H504" t="s">
        <v>21</v>
      </c>
      <c r="I504" t="s">
        <v>22</v>
      </c>
      <c r="J504" t="s">
        <v>23</v>
      </c>
      <c r="K504" s="31">
        <v>45352</v>
      </c>
      <c r="L504" t="s">
        <v>18</v>
      </c>
      <c r="M504" t="s">
        <v>29</v>
      </c>
      <c r="N504" t="s">
        <v>20</v>
      </c>
    </row>
    <row r="505" spans="1:14" x14ac:dyDescent="0.3">
      <c r="A505" t="s">
        <v>14</v>
      </c>
      <c r="B505" t="s">
        <v>15</v>
      </c>
      <c r="C505" t="s">
        <v>16</v>
      </c>
      <c r="D505" t="s">
        <v>17</v>
      </c>
      <c r="E505" t="s">
        <v>19</v>
      </c>
      <c r="F505" t="s">
        <v>19</v>
      </c>
      <c r="G505" t="s">
        <v>20</v>
      </c>
      <c r="H505" t="s">
        <v>21</v>
      </c>
      <c r="I505" t="s">
        <v>22</v>
      </c>
      <c r="J505" t="s">
        <v>35</v>
      </c>
      <c r="K505" s="31">
        <v>45446</v>
      </c>
      <c r="L505" t="s">
        <v>19</v>
      </c>
      <c r="M505" t="s">
        <v>37</v>
      </c>
      <c r="N505" t="s">
        <v>20</v>
      </c>
    </row>
    <row r="506" spans="1:14" x14ac:dyDescent="0.3">
      <c r="A506" t="s">
        <v>26</v>
      </c>
      <c r="B506" t="s">
        <v>30</v>
      </c>
      <c r="C506" t="s">
        <v>31</v>
      </c>
      <c r="D506" t="s">
        <v>32</v>
      </c>
      <c r="E506" t="s">
        <v>18</v>
      </c>
      <c r="F506" t="s">
        <v>18</v>
      </c>
      <c r="G506" t="s">
        <v>27</v>
      </c>
      <c r="H506" t="s">
        <v>34</v>
      </c>
      <c r="I506" t="s">
        <v>28</v>
      </c>
      <c r="J506" t="s">
        <v>23</v>
      </c>
      <c r="K506">
        <v>0</v>
      </c>
      <c r="L506" t="s">
        <v>18</v>
      </c>
      <c r="M506" t="s">
        <v>29</v>
      </c>
      <c r="N506" t="s">
        <v>20</v>
      </c>
    </row>
    <row r="507" spans="1:14" x14ac:dyDescent="0.3">
      <c r="A507" t="s">
        <v>14</v>
      </c>
      <c r="B507" t="s">
        <v>30</v>
      </c>
      <c r="C507" t="s">
        <v>31</v>
      </c>
      <c r="D507" t="s">
        <v>32</v>
      </c>
      <c r="E507" t="s">
        <v>18</v>
      </c>
      <c r="F507" t="s">
        <v>18</v>
      </c>
      <c r="G507" t="s">
        <v>27</v>
      </c>
      <c r="H507" t="s">
        <v>34</v>
      </c>
      <c r="I507" t="s">
        <v>28</v>
      </c>
      <c r="J507" t="s">
        <v>39</v>
      </c>
      <c r="K507" s="31">
        <v>45352</v>
      </c>
      <c r="L507" t="s">
        <v>18</v>
      </c>
      <c r="M507" t="s">
        <v>29</v>
      </c>
      <c r="N507" t="s">
        <v>20</v>
      </c>
    </row>
    <row r="508" spans="1:14" x14ac:dyDescent="0.3">
      <c r="A508" t="s">
        <v>26</v>
      </c>
      <c r="B508" s="31">
        <v>45571</v>
      </c>
      <c r="C508" t="s">
        <v>33</v>
      </c>
      <c r="D508" t="s">
        <v>17</v>
      </c>
      <c r="E508" t="s">
        <v>18</v>
      </c>
      <c r="F508" t="s">
        <v>19</v>
      </c>
      <c r="G508" t="s">
        <v>20</v>
      </c>
      <c r="H508" t="s">
        <v>38</v>
      </c>
      <c r="I508" t="s">
        <v>22</v>
      </c>
      <c r="J508" t="s">
        <v>23</v>
      </c>
      <c r="K508" s="31">
        <v>45352</v>
      </c>
      <c r="L508" t="s">
        <v>18</v>
      </c>
      <c r="M508" t="s">
        <v>29</v>
      </c>
      <c r="N508" t="s">
        <v>27</v>
      </c>
    </row>
    <row r="509" spans="1:14" x14ac:dyDescent="0.3">
      <c r="A509" t="s">
        <v>14</v>
      </c>
      <c r="B509" t="s">
        <v>15</v>
      </c>
      <c r="C509" t="s">
        <v>16</v>
      </c>
      <c r="D509" t="s">
        <v>32</v>
      </c>
      <c r="E509" t="s">
        <v>18</v>
      </c>
      <c r="F509" t="s">
        <v>18</v>
      </c>
      <c r="G509" t="s">
        <v>20</v>
      </c>
      <c r="H509" t="s">
        <v>21</v>
      </c>
      <c r="I509" t="s">
        <v>28</v>
      </c>
      <c r="J509" t="s">
        <v>23</v>
      </c>
      <c r="K509">
        <v>0</v>
      </c>
      <c r="L509" t="s">
        <v>18</v>
      </c>
      <c r="M509" t="s">
        <v>29</v>
      </c>
      <c r="N509" t="s">
        <v>25</v>
      </c>
    </row>
    <row r="510" spans="1:14" x14ac:dyDescent="0.3">
      <c r="A510" t="s">
        <v>26</v>
      </c>
      <c r="B510" t="s">
        <v>30</v>
      </c>
      <c r="C510" t="s">
        <v>31</v>
      </c>
      <c r="D510" t="s">
        <v>17</v>
      </c>
      <c r="E510" t="s">
        <v>18</v>
      </c>
      <c r="F510" t="s">
        <v>18</v>
      </c>
      <c r="G510" t="s">
        <v>20</v>
      </c>
      <c r="H510" t="s">
        <v>21</v>
      </c>
      <c r="I510" t="s">
        <v>22</v>
      </c>
      <c r="J510" t="s">
        <v>23</v>
      </c>
      <c r="K510" s="31">
        <v>45352</v>
      </c>
      <c r="L510" t="s">
        <v>18</v>
      </c>
      <c r="M510" t="s">
        <v>29</v>
      </c>
      <c r="N510" t="s">
        <v>20</v>
      </c>
    </row>
    <row r="511" spans="1:14" x14ac:dyDescent="0.3">
      <c r="A511" t="s">
        <v>26</v>
      </c>
      <c r="B511" s="32">
        <v>42309</v>
      </c>
      <c r="C511" t="s">
        <v>33</v>
      </c>
      <c r="D511" t="s">
        <v>17</v>
      </c>
      <c r="E511" t="s">
        <v>18</v>
      </c>
      <c r="F511" t="s">
        <v>19</v>
      </c>
      <c r="G511" t="s">
        <v>20</v>
      </c>
      <c r="H511" t="s">
        <v>21</v>
      </c>
      <c r="I511" t="s">
        <v>28</v>
      </c>
      <c r="J511" t="s">
        <v>23</v>
      </c>
      <c r="K511" s="31">
        <v>45352</v>
      </c>
      <c r="L511" t="s">
        <v>18</v>
      </c>
      <c r="M511" t="s">
        <v>29</v>
      </c>
      <c r="N511" t="s">
        <v>25</v>
      </c>
    </row>
    <row r="512" spans="1:14" x14ac:dyDescent="0.3">
      <c r="A512" t="s">
        <v>26</v>
      </c>
      <c r="B512" t="s">
        <v>30</v>
      </c>
      <c r="C512" t="s">
        <v>33</v>
      </c>
      <c r="D512" t="s">
        <v>17</v>
      </c>
      <c r="E512" t="s">
        <v>18</v>
      </c>
      <c r="F512" t="s">
        <v>19</v>
      </c>
      <c r="G512" t="s">
        <v>20</v>
      </c>
      <c r="H512" t="s">
        <v>21</v>
      </c>
      <c r="I512" t="s">
        <v>22</v>
      </c>
      <c r="J512" t="s">
        <v>23</v>
      </c>
      <c r="K512" s="31">
        <v>45352</v>
      </c>
      <c r="L512" t="s">
        <v>18</v>
      </c>
      <c r="M512" t="s">
        <v>29</v>
      </c>
      <c r="N512" t="s">
        <v>20</v>
      </c>
    </row>
    <row r="513" spans="1:14" x14ac:dyDescent="0.3">
      <c r="A513" t="s">
        <v>26</v>
      </c>
      <c r="B513" t="s">
        <v>15</v>
      </c>
      <c r="C513" t="s">
        <v>16</v>
      </c>
      <c r="D513" t="s">
        <v>17</v>
      </c>
      <c r="E513" t="s">
        <v>18</v>
      </c>
      <c r="F513" t="s">
        <v>19</v>
      </c>
      <c r="G513" t="s">
        <v>20</v>
      </c>
      <c r="H513" t="s">
        <v>21</v>
      </c>
      <c r="I513" t="s">
        <v>22</v>
      </c>
      <c r="J513" t="s">
        <v>23</v>
      </c>
      <c r="K513" s="31">
        <v>45446</v>
      </c>
      <c r="L513" t="s">
        <v>18</v>
      </c>
      <c r="M513" t="s">
        <v>24</v>
      </c>
      <c r="N513" t="s">
        <v>25</v>
      </c>
    </row>
    <row r="514" spans="1:14" x14ac:dyDescent="0.3">
      <c r="A514" t="s">
        <v>26</v>
      </c>
      <c r="B514" t="s">
        <v>30</v>
      </c>
      <c r="C514" t="s">
        <v>31</v>
      </c>
      <c r="D514" t="s">
        <v>17</v>
      </c>
      <c r="E514" t="s">
        <v>18</v>
      </c>
      <c r="F514" t="s">
        <v>19</v>
      </c>
      <c r="G514" t="s">
        <v>27</v>
      </c>
      <c r="H514" t="s">
        <v>21</v>
      </c>
      <c r="I514" t="s">
        <v>22</v>
      </c>
      <c r="J514" t="s">
        <v>23</v>
      </c>
      <c r="K514" s="31">
        <v>45352</v>
      </c>
      <c r="L514" t="s">
        <v>18</v>
      </c>
      <c r="M514" t="s">
        <v>29</v>
      </c>
      <c r="N514" t="s">
        <v>20</v>
      </c>
    </row>
    <row r="515" spans="1:14" x14ac:dyDescent="0.3">
      <c r="A515" t="s">
        <v>26</v>
      </c>
      <c r="B515" s="31">
        <v>45413</v>
      </c>
      <c r="C515" t="s">
        <v>33</v>
      </c>
      <c r="D515" t="s">
        <v>17</v>
      </c>
      <c r="E515" t="s">
        <v>18</v>
      </c>
      <c r="F515" t="s">
        <v>19</v>
      </c>
      <c r="G515" t="s">
        <v>20</v>
      </c>
      <c r="H515" t="s">
        <v>21</v>
      </c>
      <c r="I515" t="s">
        <v>28</v>
      </c>
      <c r="J515" t="s">
        <v>23</v>
      </c>
      <c r="K515" s="31">
        <v>45352</v>
      </c>
      <c r="L515" t="s">
        <v>18</v>
      </c>
      <c r="M515" t="s">
        <v>29</v>
      </c>
      <c r="N515" t="s">
        <v>25</v>
      </c>
    </row>
    <row r="516" spans="1:14" x14ac:dyDescent="0.3">
      <c r="A516" t="s">
        <v>26</v>
      </c>
      <c r="B516" s="32">
        <v>42309</v>
      </c>
      <c r="C516" t="s">
        <v>33</v>
      </c>
      <c r="D516" t="s">
        <v>32</v>
      </c>
      <c r="E516" t="s">
        <v>18</v>
      </c>
      <c r="F516" t="s">
        <v>18</v>
      </c>
      <c r="G516" t="s">
        <v>27</v>
      </c>
      <c r="H516" t="s">
        <v>34</v>
      </c>
      <c r="I516" t="s">
        <v>28</v>
      </c>
      <c r="J516" t="s">
        <v>39</v>
      </c>
      <c r="K516" s="31">
        <v>45352</v>
      </c>
      <c r="L516" t="s">
        <v>18</v>
      </c>
      <c r="M516" t="s">
        <v>29</v>
      </c>
      <c r="N516" t="s">
        <v>20</v>
      </c>
    </row>
    <row r="517" spans="1:14" x14ac:dyDescent="0.3">
      <c r="A517" t="s">
        <v>26</v>
      </c>
      <c r="B517" t="s">
        <v>30</v>
      </c>
      <c r="C517" t="s">
        <v>31</v>
      </c>
      <c r="D517" t="s">
        <v>17</v>
      </c>
      <c r="E517" t="s">
        <v>18</v>
      </c>
      <c r="F517" t="s">
        <v>18</v>
      </c>
      <c r="G517" t="s">
        <v>20</v>
      </c>
      <c r="H517" t="s">
        <v>21</v>
      </c>
      <c r="I517" t="s">
        <v>28</v>
      </c>
      <c r="J517" t="s">
        <v>35</v>
      </c>
      <c r="K517" s="31">
        <v>45352</v>
      </c>
      <c r="L517" t="s">
        <v>18</v>
      </c>
      <c r="M517" t="s">
        <v>29</v>
      </c>
      <c r="N517" t="s">
        <v>25</v>
      </c>
    </row>
    <row r="518" spans="1:14" x14ac:dyDescent="0.3">
      <c r="A518" t="s">
        <v>14</v>
      </c>
      <c r="B518" t="s">
        <v>15</v>
      </c>
      <c r="C518" t="s">
        <v>16</v>
      </c>
      <c r="D518" t="s">
        <v>32</v>
      </c>
      <c r="E518" t="s">
        <v>18</v>
      </c>
      <c r="F518" t="s">
        <v>19</v>
      </c>
      <c r="G518" t="s">
        <v>20</v>
      </c>
      <c r="H518" t="s">
        <v>21</v>
      </c>
      <c r="I518" t="s">
        <v>28</v>
      </c>
      <c r="J518" t="s">
        <v>23</v>
      </c>
      <c r="K518">
        <v>0</v>
      </c>
      <c r="L518" t="s">
        <v>18</v>
      </c>
      <c r="M518" t="s">
        <v>29</v>
      </c>
      <c r="N518" t="s">
        <v>20</v>
      </c>
    </row>
    <row r="519" spans="1:14" x14ac:dyDescent="0.3">
      <c r="A519" t="s">
        <v>14</v>
      </c>
      <c r="B519" t="s">
        <v>15</v>
      </c>
      <c r="C519" t="s">
        <v>16</v>
      </c>
      <c r="D519" t="s">
        <v>17</v>
      </c>
      <c r="E519" t="s">
        <v>19</v>
      </c>
      <c r="F519" t="s">
        <v>19</v>
      </c>
      <c r="G519" t="s">
        <v>20</v>
      </c>
      <c r="H519" t="s">
        <v>38</v>
      </c>
      <c r="I519" t="s">
        <v>22</v>
      </c>
      <c r="J519" t="s">
        <v>23</v>
      </c>
      <c r="K519" s="31">
        <v>45352</v>
      </c>
      <c r="L519" t="s">
        <v>19</v>
      </c>
      <c r="M519" t="s">
        <v>37</v>
      </c>
      <c r="N519" t="s">
        <v>27</v>
      </c>
    </row>
    <row r="520" spans="1:14" x14ac:dyDescent="0.3">
      <c r="A520" t="s">
        <v>26</v>
      </c>
      <c r="B520" t="s">
        <v>15</v>
      </c>
      <c r="C520" t="s">
        <v>16</v>
      </c>
      <c r="D520" t="s">
        <v>17</v>
      </c>
      <c r="E520" t="s">
        <v>19</v>
      </c>
      <c r="F520" t="s">
        <v>19</v>
      </c>
      <c r="G520" t="s">
        <v>27</v>
      </c>
      <c r="H520" t="s">
        <v>21</v>
      </c>
      <c r="I520" t="s">
        <v>22</v>
      </c>
      <c r="J520" t="s">
        <v>23</v>
      </c>
      <c r="K520" s="31">
        <v>45352</v>
      </c>
      <c r="L520" t="s">
        <v>18</v>
      </c>
      <c r="M520" t="s">
        <v>29</v>
      </c>
      <c r="N520" t="s">
        <v>20</v>
      </c>
    </row>
    <row r="521" spans="1:14" x14ac:dyDescent="0.3">
      <c r="A521" t="s">
        <v>14</v>
      </c>
      <c r="B521" t="s">
        <v>15</v>
      </c>
      <c r="C521" t="s">
        <v>16</v>
      </c>
      <c r="D521" t="s">
        <v>32</v>
      </c>
      <c r="E521" t="s">
        <v>18</v>
      </c>
      <c r="F521" t="s">
        <v>18</v>
      </c>
      <c r="G521" t="s">
        <v>20</v>
      </c>
      <c r="H521" t="s">
        <v>21</v>
      </c>
      <c r="I521" t="s">
        <v>28</v>
      </c>
      <c r="J521" t="s">
        <v>23</v>
      </c>
      <c r="K521" s="31">
        <v>45352</v>
      </c>
      <c r="L521" t="s">
        <v>18</v>
      </c>
      <c r="M521" t="s">
        <v>29</v>
      </c>
      <c r="N521" t="s">
        <v>25</v>
      </c>
    </row>
    <row r="522" spans="1:14" x14ac:dyDescent="0.3">
      <c r="A522" t="s">
        <v>26</v>
      </c>
      <c r="B522" t="s">
        <v>30</v>
      </c>
      <c r="C522" t="s">
        <v>31</v>
      </c>
      <c r="D522" t="s">
        <v>32</v>
      </c>
      <c r="E522" t="s">
        <v>18</v>
      </c>
      <c r="F522" t="s">
        <v>19</v>
      </c>
      <c r="G522" t="s">
        <v>20</v>
      </c>
      <c r="H522" t="s">
        <v>21</v>
      </c>
      <c r="I522" t="s">
        <v>28</v>
      </c>
      <c r="J522" t="s">
        <v>35</v>
      </c>
      <c r="K522" s="31">
        <v>45352</v>
      </c>
      <c r="L522" t="s">
        <v>18</v>
      </c>
      <c r="M522" t="s">
        <v>29</v>
      </c>
      <c r="N522" t="s">
        <v>20</v>
      </c>
    </row>
    <row r="523" spans="1:14" x14ac:dyDescent="0.3">
      <c r="A523" t="s">
        <v>26</v>
      </c>
      <c r="B523" s="32">
        <v>42309</v>
      </c>
      <c r="C523" t="s">
        <v>33</v>
      </c>
      <c r="D523" t="s">
        <v>17</v>
      </c>
      <c r="E523" t="s">
        <v>18</v>
      </c>
      <c r="F523" t="s">
        <v>19</v>
      </c>
      <c r="G523" t="s">
        <v>20</v>
      </c>
      <c r="H523" t="s">
        <v>34</v>
      </c>
      <c r="I523" t="s">
        <v>28</v>
      </c>
      <c r="J523" t="s">
        <v>35</v>
      </c>
      <c r="K523" s="31">
        <v>45352</v>
      </c>
      <c r="L523" t="s">
        <v>18</v>
      </c>
      <c r="M523" t="s">
        <v>29</v>
      </c>
      <c r="N523" t="s">
        <v>20</v>
      </c>
    </row>
    <row r="524" spans="1:14" x14ac:dyDescent="0.3">
      <c r="A524" t="s">
        <v>14</v>
      </c>
      <c r="B524" s="32">
        <v>42309</v>
      </c>
      <c r="C524" t="s">
        <v>33</v>
      </c>
      <c r="D524" t="s">
        <v>32</v>
      </c>
      <c r="E524" t="s">
        <v>18</v>
      </c>
      <c r="F524" t="s">
        <v>18</v>
      </c>
      <c r="G524" t="s">
        <v>20</v>
      </c>
      <c r="H524" t="s">
        <v>21</v>
      </c>
      <c r="I524" t="s">
        <v>28</v>
      </c>
      <c r="J524" t="s">
        <v>35</v>
      </c>
      <c r="K524">
        <v>0</v>
      </c>
      <c r="L524" t="s">
        <v>18</v>
      </c>
      <c r="M524" t="s">
        <v>29</v>
      </c>
      <c r="N524" t="s">
        <v>20</v>
      </c>
    </row>
    <row r="525" spans="1:14" x14ac:dyDescent="0.3">
      <c r="A525" t="s">
        <v>26</v>
      </c>
      <c r="B525" t="s">
        <v>15</v>
      </c>
      <c r="C525" t="s">
        <v>16</v>
      </c>
      <c r="D525" t="s">
        <v>17</v>
      </c>
      <c r="E525" t="s">
        <v>19</v>
      </c>
      <c r="F525" t="s">
        <v>19</v>
      </c>
      <c r="G525" t="s">
        <v>20</v>
      </c>
      <c r="H525" t="s">
        <v>21</v>
      </c>
      <c r="I525" t="s">
        <v>22</v>
      </c>
      <c r="J525" t="s">
        <v>35</v>
      </c>
      <c r="K525" s="31">
        <v>45446</v>
      </c>
      <c r="L525" t="s">
        <v>19</v>
      </c>
      <c r="M525" t="s">
        <v>29</v>
      </c>
      <c r="N525" t="s">
        <v>25</v>
      </c>
    </row>
    <row r="526" spans="1:14" x14ac:dyDescent="0.3">
      <c r="A526" t="s">
        <v>14</v>
      </c>
      <c r="B526" t="s">
        <v>15</v>
      </c>
      <c r="C526" t="s">
        <v>16</v>
      </c>
      <c r="D526" t="s">
        <v>17</v>
      </c>
      <c r="E526" t="s">
        <v>18</v>
      </c>
      <c r="F526" t="s">
        <v>19</v>
      </c>
      <c r="G526" t="s">
        <v>20</v>
      </c>
      <c r="H526" t="s">
        <v>21</v>
      </c>
      <c r="I526" t="s">
        <v>28</v>
      </c>
      <c r="J526" t="s">
        <v>23</v>
      </c>
      <c r="K526" s="31">
        <v>45352</v>
      </c>
      <c r="L526" t="s">
        <v>18</v>
      </c>
      <c r="M526" t="s">
        <v>29</v>
      </c>
      <c r="N526" t="s">
        <v>20</v>
      </c>
    </row>
    <row r="527" spans="1:14" x14ac:dyDescent="0.3">
      <c r="A527" t="s">
        <v>26</v>
      </c>
      <c r="B527" t="s">
        <v>15</v>
      </c>
      <c r="C527" t="s">
        <v>16</v>
      </c>
      <c r="D527" t="s">
        <v>17</v>
      </c>
      <c r="E527" t="s">
        <v>18</v>
      </c>
      <c r="F527" t="s">
        <v>19</v>
      </c>
      <c r="G527" t="s">
        <v>20</v>
      </c>
      <c r="H527" t="s">
        <v>21</v>
      </c>
      <c r="I527" t="s">
        <v>22</v>
      </c>
      <c r="J527" t="s">
        <v>23</v>
      </c>
      <c r="K527" s="31">
        <v>45446</v>
      </c>
      <c r="L527" t="s">
        <v>18</v>
      </c>
      <c r="M527" t="s">
        <v>24</v>
      </c>
      <c r="N527" t="s">
        <v>25</v>
      </c>
    </row>
    <row r="528" spans="1:14" x14ac:dyDescent="0.3">
      <c r="A528" t="s">
        <v>14</v>
      </c>
      <c r="B528" t="s">
        <v>15</v>
      </c>
      <c r="C528" t="s">
        <v>16</v>
      </c>
      <c r="D528" t="s">
        <v>17</v>
      </c>
      <c r="E528" t="s">
        <v>19</v>
      </c>
      <c r="F528" t="s">
        <v>19</v>
      </c>
      <c r="G528" t="s">
        <v>27</v>
      </c>
      <c r="H528" t="s">
        <v>21</v>
      </c>
      <c r="I528" t="s">
        <v>28</v>
      </c>
      <c r="J528" t="s">
        <v>35</v>
      </c>
      <c r="K528" s="31">
        <v>45446</v>
      </c>
      <c r="L528" t="s">
        <v>19</v>
      </c>
      <c r="M528" t="s">
        <v>29</v>
      </c>
      <c r="N528" t="s">
        <v>25</v>
      </c>
    </row>
    <row r="529" spans="1:14" x14ac:dyDescent="0.3">
      <c r="A529" t="s">
        <v>14</v>
      </c>
      <c r="B529" t="s">
        <v>15</v>
      </c>
      <c r="C529" t="s">
        <v>16</v>
      </c>
      <c r="D529" t="s">
        <v>17</v>
      </c>
      <c r="E529" t="s">
        <v>19</v>
      </c>
      <c r="F529" t="s">
        <v>19</v>
      </c>
      <c r="G529" t="s">
        <v>20</v>
      </c>
      <c r="H529" t="s">
        <v>21</v>
      </c>
      <c r="I529" t="s">
        <v>22</v>
      </c>
      <c r="J529" t="s">
        <v>23</v>
      </c>
      <c r="K529" s="31">
        <v>45352</v>
      </c>
      <c r="L529" t="s">
        <v>18</v>
      </c>
      <c r="M529" t="s">
        <v>37</v>
      </c>
      <c r="N529" t="s">
        <v>25</v>
      </c>
    </row>
    <row r="530" spans="1:14" x14ac:dyDescent="0.3">
      <c r="A530" t="s">
        <v>14</v>
      </c>
      <c r="B530" t="s">
        <v>30</v>
      </c>
      <c r="C530" t="s">
        <v>31</v>
      </c>
      <c r="D530" t="s">
        <v>32</v>
      </c>
      <c r="E530" t="s">
        <v>18</v>
      </c>
      <c r="F530" t="s">
        <v>19</v>
      </c>
      <c r="G530" t="s">
        <v>20</v>
      </c>
      <c r="H530" t="s">
        <v>21</v>
      </c>
      <c r="I530" t="s">
        <v>22</v>
      </c>
      <c r="J530" t="s">
        <v>23</v>
      </c>
      <c r="K530" s="31">
        <v>45446</v>
      </c>
      <c r="L530" t="s">
        <v>18</v>
      </c>
      <c r="M530" t="s">
        <v>29</v>
      </c>
      <c r="N530" t="s">
        <v>25</v>
      </c>
    </row>
    <row r="531" spans="1:14" x14ac:dyDescent="0.3">
      <c r="A531" t="s">
        <v>26</v>
      </c>
      <c r="B531" s="32">
        <v>42309</v>
      </c>
      <c r="C531" t="s">
        <v>33</v>
      </c>
      <c r="D531" t="s">
        <v>17</v>
      </c>
      <c r="E531" t="s">
        <v>18</v>
      </c>
      <c r="F531" t="s">
        <v>19</v>
      </c>
      <c r="G531" t="s">
        <v>20</v>
      </c>
      <c r="H531" t="s">
        <v>34</v>
      </c>
      <c r="I531" t="s">
        <v>28</v>
      </c>
      <c r="J531" t="s">
        <v>35</v>
      </c>
      <c r="K531" s="31">
        <v>45352</v>
      </c>
      <c r="L531" t="s">
        <v>18</v>
      </c>
      <c r="M531" t="s">
        <v>29</v>
      </c>
      <c r="N531" t="s">
        <v>25</v>
      </c>
    </row>
    <row r="532" spans="1:14" x14ac:dyDescent="0.3">
      <c r="A532" t="s">
        <v>14</v>
      </c>
      <c r="B532" t="s">
        <v>15</v>
      </c>
      <c r="C532" t="s">
        <v>16</v>
      </c>
      <c r="D532" t="s">
        <v>17</v>
      </c>
      <c r="E532" t="s">
        <v>18</v>
      </c>
      <c r="F532" t="s">
        <v>19</v>
      </c>
      <c r="G532" t="s">
        <v>20</v>
      </c>
      <c r="H532" t="s">
        <v>21</v>
      </c>
      <c r="I532" t="s">
        <v>22</v>
      </c>
      <c r="J532" t="s">
        <v>23</v>
      </c>
      <c r="K532" s="31">
        <v>45446</v>
      </c>
      <c r="L532" t="s">
        <v>18</v>
      </c>
      <c r="M532" t="s">
        <v>29</v>
      </c>
      <c r="N532" t="s">
        <v>25</v>
      </c>
    </row>
    <row r="533" spans="1:14" x14ac:dyDescent="0.3">
      <c r="A533" t="s">
        <v>26</v>
      </c>
      <c r="B533" t="s">
        <v>30</v>
      </c>
      <c r="C533" t="s">
        <v>31</v>
      </c>
      <c r="D533" t="s">
        <v>32</v>
      </c>
      <c r="E533" t="s">
        <v>18</v>
      </c>
      <c r="F533" t="s">
        <v>18</v>
      </c>
      <c r="G533" t="s">
        <v>20</v>
      </c>
      <c r="H533" t="s">
        <v>21</v>
      </c>
      <c r="I533" t="s">
        <v>28</v>
      </c>
      <c r="J533" t="s">
        <v>23</v>
      </c>
      <c r="K533" s="31">
        <v>45352</v>
      </c>
      <c r="L533" t="s">
        <v>18</v>
      </c>
      <c r="M533" t="s">
        <v>29</v>
      </c>
      <c r="N533" t="s">
        <v>20</v>
      </c>
    </row>
    <row r="534" spans="1:14" x14ac:dyDescent="0.3">
      <c r="A534" t="s">
        <v>14</v>
      </c>
      <c r="B534" t="s">
        <v>15</v>
      </c>
      <c r="C534" t="s">
        <v>16</v>
      </c>
      <c r="D534" t="s">
        <v>32</v>
      </c>
      <c r="E534" t="s">
        <v>18</v>
      </c>
      <c r="F534" t="s">
        <v>19</v>
      </c>
      <c r="G534" t="s">
        <v>20</v>
      </c>
      <c r="H534" t="s">
        <v>21</v>
      </c>
      <c r="I534" t="s">
        <v>28</v>
      </c>
      <c r="J534" t="s">
        <v>23</v>
      </c>
      <c r="K534">
        <v>0</v>
      </c>
      <c r="L534" t="s">
        <v>18</v>
      </c>
      <c r="M534" t="s">
        <v>29</v>
      </c>
      <c r="N534" t="s">
        <v>20</v>
      </c>
    </row>
    <row r="535" spans="1:14" x14ac:dyDescent="0.3">
      <c r="A535" t="s">
        <v>14</v>
      </c>
      <c r="B535" s="32">
        <v>42309</v>
      </c>
      <c r="C535" t="s">
        <v>33</v>
      </c>
      <c r="D535" t="s">
        <v>17</v>
      </c>
      <c r="E535" t="s">
        <v>18</v>
      </c>
      <c r="F535" t="s">
        <v>19</v>
      </c>
      <c r="G535" t="s">
        <v>20</v>
      </c>
      <c r="H535" t="s">
        <v>34</v>
      </c>
      <c r="I535" t="s">
        <v>28</v>
      </c>
      <c r="J535" t="s">
        <v>35</v>
      </c>
      <c r="K535" s="31">
        <v>45352</v>
      </c>
      <c r="L535" t="s">
        <v>18</v>
      </c>
      <c r="M535" t="s">
        <v>29</v>
      </c>
      <c r="N535" t="s">
        <v>25</v>
      </c>
    </row>
    <row r="536" spans="1:14" x14ac:dyDescent="0.3">
      <c r="A536" t="s">
        <v>14</v>
      </c>
      <c r="B536" t="s">
        <v>30</v>
      </c>
      <c r="C536" t="s">
        <v>33</v>
      </c>
      <c r="D536" t="s">
        <v>32</v>
      </c>
      <c r="E536" t="s">
        <v>18</v>
      </c>
      <c r="F536" t="s">
        <v>19</v>
      </c>
      <c r="G536" t="s">
        <v>20</v>
      </c>
      <c r="H536" t="s">
        <v>21</v>
      </c>
      <c r="I536" t="s">
        <v>22</v>
      </c>
      <c r="J536" t="s">
        <v>23</v>
      </c>
      <c r="K536" s="31">
        <v>45352</v>
      </c>
      <c r="L536" t="s">
        <v>18</v>
      </c>
      <c r="M536" t="s">
        <v>29</v>
      </c>
      <c r="N536" t="s">
        <v>25</v>
      </c>
    </row>
    <row r="537" spans="1:14" x14ac:dyDescent="0.3">
      <c r="A537" t="s">
        <v>14</v>
      </c>
      <c r="B537" t="s">
        <v>30</v>
      </c>
      <c r="C537" t="s">
        <v>16</v>
      </c>
      <c r="D537" t="s">
        <v>32</v>
      </c>
      <c r="E537" t="s">
        <v>18</v>
      </c>
      <c r="F537" t="s">
        <v>19</v>
      </c>
      <c r="G537" t="s">
        <v>20</v>
      </c>
      <c r="H537" t="s">
        <v>21</v>
      </c>
      <c r="I537" t="s">
        <v>22</v>
      </c>
      <c r="J537" t="s">
        <v>35</v>
      </c>
      <c r="K537" s="31">
        <v>45352</v>
      </c>
      <c r="L537" t="s">
        <v>19</v>
      </c>
      <c r="M537" t="s">
        <v>37</v>
      </c>
      <c r="N537" t="s">
        <v>25</v>
      </c>
    </row>
    <row r="538" spans="1:14" x14ac:dyDescent="0.3">
      <c r="A538" t="s">
        <v>26</v>
      </c>
      <c r="B538" s="32">
        <v>42309</v>
      </c>
      <c r="C538" t="s">
        <v>33</v>
      </c>
      <c r="D538" t="s">
        <v>17</v>
      </c>
      <c r="E538" t="s">
        <v>18</v>
      </c>
      <c r="F538" t="s">
        <v>19</v>
      </c>
      <c r="G538" t="s">
        <v>20</v>
      </c>
      <c r="H538" t="s">
        <v>21</v>
      </c>
      <c r="I538" t="s">
        <v>28</v>
      </c>
      <c r="J538" t="s">
        <v>23</v>
      </c>
      <c r="K538" s="31">
        <v>45352</v>
      </c>
      <c r="L538" t="s">
        <v>18</v>
      </c>
      <c r="M538" t="s">
        <v>29</v>
      </c>
      <c r="N538" t="s">
        <v>25</v>
      </c>
    </row>
    <row r="539" spans="1:14" x14ac:dyDescent="0.3">
      <c r="A539" t="s">
        <v>14</v>
      </c>
      <c r="B539" s="32">
        <v>42309</v>
      </c>
      <c r="C539" t="s">
        <v>33</v>
      </c>
      <c r="D539" t="s">
        <v>17</v>
      </c>
      <c r="E539" t="s">
        <v>18</v>
      </c>
      <c r="F539" t="s">
        <v>19</v>
      </c>
      <c r="G539" t="s">
        <v>20</v>
      </c>
      <c r="H539" t="s">
        <v>34</v>
      </c>
      <c r="I539" t="s">
        <v>28</v>
      </c>
      <c r="J539" t="s">
        <v>35</v>
      </c>
      <c r="K539" s="31">
        <v>45352</v>
      </c>
      <c r="L539" t="s">
        <v>18</v>
      </c>
      <c r="M539" t="s">
        <v>29</v>
      </c>
      <c r="N539" t="s">
        <v>20</v>
      </c>
    </row>
    <row r="540" spans="1:14" x14ac:dyDescent="0.3">
      <c r="A540" t="s">
        <v>14</v>
      </c>
      <c r="B540" s="32">
        <v>42309</v>
      </c>
      <c r="C540" t="s">
        <v>33</v>
      </c>
      <c r="D540" t="s">
        <v>17</v>
      </c>
      <c r="E540" t="s">
        <v>18</v>
      </c>
      <c r="F540" t="s">
        <v>19</v>
      </c>
      <c r="G540" t="s">
        <v>20</v>
      </c>
      <c r="H540" t="s">
        <v>21</v>
      </c>
      <c r="I540" t="s">
        <v>22</v>
      </c>
      <c r="J540" t="s">
        <v>23</v>
      </c>
      <c r="K540">
        <v>0</v>
      </c>
      <c r="L540" t="s">
        <v>18</v>
      </c>
      <c r="M540" t="s">
        <v>29</v>
      </c>
      <c r="N540" t="s">
        <v>20</v>
      </c>
    </row>
    <row r="541" spans="1:14" x14ac:dyDescent="0.3">
      <c r="A541" t="s">
        <v>26</v>
      </c>
      <c r="B541" s="32">
        <v>42309</v>
      </c>
      <c r="C541" t="s">
        <v>33</v>
      </c>
      <c r="D541" t="s">
        <v>17</v>
      </c>
      <c r="E541" t="s">
        <v>18</v>
      </c>
      <c r="F541" t="s">
        <v>19</v>
      </c>
      <c r="G541" t="s">
        <v>20</v>
      </c>
      <c r="H541" t="s">
        <v>21</v>
      </c>
      <c r="I541" t="s">
        <v>28</v>
      </c>
      <c r="J541" t="s">
        <v>23</v>
      </c>
      <c r="K541" s="31">
        <v>45352</v>
      </c>
      <c r="L541" t="s">
        <v>18</v>
      </c>
      <c r="M541" t="s">
        <v>29</v>
      </c>
      <c r="N541" t="s">
        <v>25</v>
      </c>
    </row>
    <row r="542" spans="1:14" x14ac:dyDescent="0.3">
      <c r="A542" t="s">
        <v>14</v>
      </c>
      <c r="B542" t="s">
        <v>30</v>
      </c>
      <c r="C542" t="s">
        <v>33</v>
      </c>
      <c r="D542" t="s">
        <v>32</v>
      </c>
      <c r="E542" t="s">
        <v>18</v>
      </c>
      <c r="F542" t="s">
        <v>19</v>
      </c>
      <c r="G542" t="s">
        <v>20</v>
      </c>
      <c r="H542" t="s">
        <v>21</v>
      </c>
      <c r="I542" t="s">
        <v>22</v>
      </c>
      <c r="J542" t="s">
        <v>23</v>
      </c>
      <c r="K542" s="31">
        <v>45352</v>
      </c>
      <c r="L542" t="s">
        <v>18</v>
      </c>
      <c r="M542" t="s">
        <v>29</v>
      </c>
      <c r="N542" t="s">
        <v>25</v>
      </c>
    </row>
    <row r="543" spans="1:14" x14ac:dyDescent="0.3">
      <c r="A543" t="s">
        <v>26</v>
      </c>
      <c r="B543" s="32">
        <v>42309</v>
      </c>
      <c r="C543" t="s">
        <v>33</v>
      </c>
      <c r="D543" t="s">
        <v>17</v>
      </c>
      <c r="E543" t="s">
        <v>18</v>
      </c>
      <c r="F543" t="s">
        <v>19</v>
      </c>
      <c r="G543" t="s">
        <v>20</v>
      </c>
      <c r="H543" t="s">
        <v>21</v>
      </c>
      <c r="I543" t="s">
        <v>28</v>
      </c>
      <c r="J543" t="s">
        <v>23</v>
      </c>
      <c r="K543" s="31">
        <v>45352</v>
      </c>
      <c r="L543" t="s">
        <v>18</v>
      </c>
      <c r="M543" t="s">
        <v>29</v>
      </c>
      <c r="N543" t="s">
        <v>25</v>
      </c>
    </row>
    <row r="544" spans="1:14" x14ac:dyDescent="0.3">
      <c r="A544" t="s">
        <v>26</v>
      </c>
      <c r="B544" s="31">
        <v>45413</v>
      </c>
      <c r="C544" t="s">
        <v>33</v>
      </c>
      <c r="D544" t="s">
        <v>17</v>
      </c>
      <c r="E544" t="s">
        <v>18</v>
      </c>
      <c r="F544" t="s">
        <v>19</v>
      </c>
      <c r="G544" t="s">
        <v>20</v>
      </c>
      <c r="H544" t="s">
        <v>21</v>
      </c>
      <c r="I544" t="s">
        <v>28</v>
      </c>
      <c r="J544" t="s">
        <v>23</v>
      </c>
      <c r="K544" s="31">
        <v>45352</v>
      </c>
      <c r="L544" t="s">
        <v>18</v>
      </c>
      <c r="M544" t="s">
        <v>29</v>
      </c>
      <c r="N544" t="s">
        <v>25</v>
      </c>
    </row>
    <row r="545" spans="1:14" x14ac:dyDescent="0.3">
      <c r="A545" t="s">
        <v>26</v>
      </c>
      <c r="B545" t="s">
        <v>30</v>
      </c>
      <c r="C545" t="s">
        <v>31</v>
      </c>
      <c r="D545" t="s">
        <v>17</v>
      </c>
      <c r="E545" t="s">
        <v>18</v>
      </c>
      <c r="F545" t="s">
        <v>19</v>
      </c>
      <c r="G545" t="s">
        <v>20</v>
      </c>
      <c r="H545" t="s">
        <v>21</v>
      </c>
      <c r="I545" t="s">
        <v>22</v>
      </c>
      <c r="J545" t="s">
        <v>23</v>
      </c>
      <c r="K545" s="31">
        <v>45352</v>
      </c>
      <c r="L545" t="s">
        <v>18</v>
      </c>
      <c r="M545" t="s">
        <v>29</v>
      </c>
      <c r="N545" t="s">
        <v>25</v>
      </c>
    </row>
    <row r="546" spans="1:14" x14ac:dyDescent="0.3">
      <c r="A546" t="s">
        <v>26</v>
      </c>
      <c r="B546" s="32">
        <v>42309</v>
      </c>
      <c r="C546" t="s">
        <v>33</v>
      </c>
      <c r="D546" t="s">
        <v>17</v>
      </c>
      <c r="E546" t="s">
        <v>18</v>
      </c>
      <c r="F546" t="s">
        <v>19</v>
      </c>
      <c r="G546" t="s">
        <v>20</v>
      </c>
      <c r="H546" t="s">
        <v>21</v>
      </c>
      <c r="I546" t="s">
        <v>28</v>
      </c>
      <c r="J546" t="s">
        <v>23</v>
      </c>
      <c r="K546" s="31">
        <v>45352</v>
      </c>
      <c r="L546" t="s">
        <v>18</v>
      </c>
      <c r="M546" t="s">
        <v>29</v>
      </c>
      <c r="N546" t="s">
        <v>25</v>
      </c>
    </row>
    <row r="547" spans="1:14" x14ac:dyDescent="0.3">
      <c r="A547" t="s">
        <v>26</v>
      </c>
      <c r="B547" s="31">
        <v>45413</v>
      </c>
      <c r="C547" t="s">
        <v>33</v>
      </c>
      <c r="D547" t="s">
        <v>17</v>
      </c>
      <c r="E547" t="s">
        <v>18</v>
      </c>
      <c r="F547" t="s">
        <v>19</v>
      </c>
      <c r="G547" t="s">
        <v>20</v>
      </c>
      <c r="H547" t="s">
        <v>21</v>
      </c>
      <c r="I547" t="s">
        <v>28</v>
      </c>
      <c r="J547" t="s">
        <v>23</v>
      </c>
      <c r="K547" s="31">
        <v>45352</v>
      </c>
      <c r="L547" t="s">
        <v>18</v>
      </c>
      <c r="M547" t="s">
        <v>29</v>
      </c>
      <c r="N547" t="s">
        <v>25</v>
      </c>
    </row>
    <row r="548" spans="1:14" x14ac:dyDescent="0.3">
      <c r="A548" t="s">
        <v>26</v>
      </c>
      <c r="B548" s="31">
        <v>45571</v>
      </c>
      <c r="C548" t="s">
        <v>33</v>
      </c>
      <c r="D548" t="s">
        <v>17</v>
      </c>
      <c r="E548" t="s">
        <v>18</v>
      </c>
      <c r="F548" t="s">
        <v>19</v>
      </c>
      <c r="G548" t="s">
        <v>20</v>
      </c>
      <c r="H548" t="s">
        <v>34</v>
      </c>
      <c r="I548" t="s">
        <v>28</v>
      </c>
      <c r="J548" t="s">
        <v>35</v>
      </c>
      <c r="K548" s="31">
        <v>45352</v>
      </c>
      <c r="L548" t="s">
        <v>18</v>
      </c>
      <c r="M548" t="s">
        <v>29</v>
      </c>
      <c r="N548" t="s">
        <v>27</v>
      </c>
    </row>
    <row r="549" spans="1:14" x14ac:dyDescent="0.3">
      <c r="A549" t="s">
        <v>14</v>
      </c>
      <c r="B549" s="32">
        <v>42309</v>
      </c>
      <c r="C549" t="s">
        <v>33</v>
      </c>
      <c r="D549" t="s">
        <v>32</v>
      </c>
      <c r="E549" t="s">
        <v>18</v>
      </c>
      <c r="F549" t="s">
        <v>19</v>
      </c>
      <c r="G549" t="s">
        <v>20</v>
      </c>
      <c r="H549" t="s">
        <v>21</v>
      </c>
      <c r="I549" t="s">
        <v>22</v>
      </c>
      <c r="J549" t="s">
        <v>23</v>
      </c>
      <c r="K549" s="31">
        <v>45352</v>
      </c>
      <c r="L549" t="s">
        <v>18</v>
      </c>
      <c r="M549" t="s">
        <v>29</v>
      </c>
      <c r="N549" t="s">
        <v>25</v>
      </c>
    </row>
    <row r="550" spans="1:14" x14ac:dyDescent="0.3">
      <c r="A550" t="s">
        <v>26</v>
      </c>
      <c r="B550" t="s">
        <v>30</v>
      </c>
      <c r="C550" t="s">
        <v>31</v>
      </c>
      <c r="D550" t="s">
        <v>17</v>
      </c>
      <c r="E550" t="s">
        <v>18</v>
      </c>
      <c r="F550" t="s">
        <v>19</v>
      </c>
      <c r="G550" t="s">
        <v>20</v>
      </c>
      <c r="H550" t="s">
        <v>21</v>
      </c>
      <c r="I550" t="s">
        <v>22</v>
      </c>
      <c r="J550" t="s">
        <v>23</v>
      </c>
      <c r="K550" s="31">
        <v>45352</v>
      </c>
      <c r="L550" t="s">
        <v>18</v>
      </c>
      <c r="M550" t="s">
        <v>29</v>
      </c>
      <c r="N550" t="s">
        <v>20</v>
      </c>
    </row>
    <row r="551" spans="1:14" x14ac:dyDescent="0.3">
      <c r="A551" t="s">
        <v>14</v>
      </c>
      <c r="B551" t="s">
        <v>36</v>
      </c>
      <c r="C551" t="s">
        <v>16</v>
      </c>
      <c r="D551" t="s">
        <v>17</v>
      </c>
      <c r="E551" t="s">
        <v>19</v>
      </c>
      <c r="F551" t="s">
        <v>19</v>
      </c>
      <c r="G551" t="s">
        <v>27</v>
      </c>
      <c r="H551" t="s">
        <v>34</v>
      </c>
      <c r="I551" t="s">
        <v>28</v>
      </c>
      <c r="J551" t="s">
        <v>35</v>
      </c>
      <c r="K551" s="31">
        <v>45352</v>
      </c>
      <c r="L551" t="s">
        <v>19</v>
      </c>
      <c r="M551" t="s">
        <v>37</v>
      </c>
      <c r="N551" t="s">
        <v>25</v>
      </c>
    </row>
    <row r="552" spans="1:14" x14ac:dyDescent="0.3">
      <c r="A552" t="s">
        <v>14</v>
      </c>
      <c r="B552" t="s">
        <v>15</v>
      </c>
      <c r="C552" t="s">
        <v>16</v>
      </c>
      <c r="D552" t="s">
        <v>17</v>
      </c>
      <c r="E552" t="s">
        <v>19</v>
      </c>
      <c r="F552" t="s">
        <v>19</v>
      </c>
      <c r="G552" t="s">
        <v>27</v>
      </c>
      <c r="H552" t="s">
        <v>21</v>
      </c>
      <c r="I552" t="s">
        <v>28</v>
      </c>
      <c r="J552" t="s">
        <v>35</v>
      </c>
      <c r="K552" s="31">
        <v>45446</v>
      </c>
      <c r="L552" t="s">
        <v>19</v>
      </c>
      <c r="M552" t="s">
        <v>29</v>
      </c>
      <c r="N552" t="s">
        <v>25</v>
      </c>
    </row>
    <row r="553" spans="1:14" x14ac:dyDescent="0.3">
      <c r="A553" t="s">
        <v>26</v>
      </c>
      <c r="B553" t="s">
        <v>30</v>
      </c>
      <c r="C553" t="s">
        <v>31</v>
      </c>
      <c r="D553" t="s">
        <v>32</v>
      </c>
      <c r="E553" t="s">
        <v>18</v>
      </c>
      <c r="F553" t="s">
        <v>18</v>
      </c>
      <c r="G553" t="s">
        <v>20</v>
      </c>
      <c r="H553" t="s">
        <v>21</v>
      </c>
      <c r="I553" t="s">
        <v>28</v>
      </c>
      <c r="J553" t="s">
        <v>23</v>
      </c>
      <c r="K553" s="31">
        <v>45352</v>
      </c>
      <c r="L553" t="s">
        <v>18</v>
      </c>
      <c r="M553" t="s">
        <v>29</v>
      </c>
      <c r="N553" t="s">
        <v>20</v>
      </c>
    </row>
    <row r="554" spans="1:14" x14ac:dyDescent="0.3">
      <c r="A554" t="s">
        <v>14</v>
      </c>
      <c r="B554" t="s">
        <v>30</v>
      </c>
      <c r="C554" t="s">
        <v>31</v>
      </c>
      <c r="D554" t="s">
        <v>17</v>
      </c>
      <c r="E554" t="s">
        <v>18</v>
      </c>
      <c r="F554" t="s">
        <v>19</v>
      </c>
      <c r="G554" t="s">
        <v>20</v>
      </c>
      <c r="H554" t="s">
        <v>21</v>
      </c>
      <c r="I554" t="s">
        <v>22</v>
      </c>
      <c r="J554" t="s">
        <v>23</v>
      </c>
      <c r="K554" s="31">
        <v>45352</v>
      </c>
      <c r="L554" t="s">
        <v>18</v>
      </c>
      <c r="M554" t="s">
        <v>29</v>
      </c>
      <c r="N554" t="s">
        <v>25</v>
      </c>
    </row>
    <row r="555" spans="1:14" x14ac:dyDescent="0.3">
      <c r="A555" t="s">
        <v>26</v>
      </c>
      <c r="B555" s="32">
        <v>42309</v>
      </c>
      <c r="C555" t="s">
        <v>33</v>
      </c>
      <c r="D555" t="s">
        <v>17</v>
      </c>
      <c r="E555" t="s">
        <v>18</v>
      </c>
      <c r="F555" t="s">
        <v>19</v>
      </c>
      <c r="G555" t="s">
        <v>20</v>
      </c>
      <c r="H555" t="s">
        <v>21</v>
      </c>
      <c r="I555" t="s">
        <v>28</v>
      </c>
      <c r="J555" t="s">
        <v>23</v>
      </c>
      <c r="K555" s="31">
        <v>45352</v>
      </c>
      <c r="L555" t="s">
        <v>18</v>
      </c>
      <c r="M555" t="s">
        <v>29</v>
      </c>
      <c r="N555" t="s">
        <v>25</v>
      </c>
    </row>
    <row r="556" spans="1:14" x14ac:dyDescent="0.3">
      <c r="A556" t="s">
        <v>14</v>
      </c>
      <c r="B556" t="s">
        <v>15</v>
      </c>
      <c r="C556" t="s">
        <v>16</v>
      </c>
      <c r="D556" t="s">
        <v>17</v>
      </c>
      <c r="E556" t="s">
        <v>19</v>
      </c>
      <c r="F556" t="s">
        <v>18</v>
      </c>
      <c r="G556" t="s">
        <v>20</v>
      </c>
      <c r="H556" t="s">
        <v>21</v>
      </c>
      <c r="I556" t="s">
        <v>28</v>
      </c>
      <c r="J556" t="s">
        <v>35</v>
      </c>
      <c r="K556" s="31">
        <v>45352</v>
      </c>
      <c r="L556" t="s">
        <v>19</v>
      </c>
      <c r="M556" t="s">
        <v>37</v>
      </c>
      <c r="N556" t="s">
        <v>25</v>
      </c>
    </row>
    <row r="557" spans="1:14" x14ac:dyDescent="0.3">
      <c r="A557" t="s">
        <v>26</v>
      </c>
      <c r="B557" s="32">
        <v>42309</v>
      </c>
      <c r="C557" t="s">
        <v>33</v>
      </c>
      <c r="D557" t="s">
        <v>17</v>
      </c>
      <c r="E557" t="s">
        <v>19</v>
      </c>
      <c r="F557" t="s">
        <v>19</v>
      </c>
      <c r="G557" t="s">
        <v>20</v>
      </c>
      <c r="H557" t="s">
        <v>21</v>
      </c>
      <c r="I557" t="s">
        <v>28</v>
      </c>
      <c r="J557" t="s">
        <v>35</v>
      </c>
      <c r="K557" s="31">
        <v>45352</v>
      </c>
      <c r="L557" t="s">
        <v>18</v>
      </c>
      <c r="M557" t="s">
        <v>29</v>
      </c>
      <c r="N557" t="s">
        <v>25</v>
      </c>
    </row>
    <row r="558" spans="1:14" x14ac:dyDescent="0.3">
      <c r="A558" t="s">
        <v>26</v>
      </c>
      <c r="B558" t="s">
        <v>36</v>
      </c>
      <c r="C558" t="s">
        <v>16</v>
      </c>
      <c r="D558" t="s">
        <v>32</v>
      </c>
      <c r="E558" t="s">
        <v>18</v>
      </c>
      <c r="F558" t="s">
        <v>18</v>
      </c>
      <c r="G558" t="s">
        <v>20</v>
      </c>
      <c r="H558" t="s">
        <v>34</v>
      </c>
      <c r="I558" t="s">
        <v>28</v>
      </c>
      <c r="J558" t="s">
        <v>23</v>
      </c>
      <c r="K558" s="31">
        <v>45352</v>
      </c>
      <c r="L558" t="s">
        <v>18</v>
      </c>
      <c r="M558" t="s">
        <v>29</v>
      </c>
      <c r="N558" t="s">
        <v>20</v>
      </c>
    </row>
    <row r="559" spans="1:14" x14ac:dyDescent="0.3">
      <c r="A559" t="s">
        <v>26</v>
      </c>
      <c r="B559" t="s">
        <v>15</v>
      </c>
      <c r="C559" t="s">
        <v>16</v>
      </c>
      <c r="D559" t="s">
        <v>17</v>
      </c>
      <c r="E559" t="s">
        <v>18</v>
      </c>
      <c r="F559" t="s">
        <v>19</v>
      </c>
      <c r="G559" t="s">
        <v>20</v>
      </c>
      <c r="H559" t="s">
        <v>21</v>
      </c>
      <c r="I559" t="s">
        <v>22</v>
      </c>
      <c r="J559" t="s">
        <v>39</v>
      </c>
      <c r="K559" s="31">
        <v>45446</v>
      </c>
      <c r="L559" t="s">
        <v>18</v>
      </c>
      <c r="M559" t="s">
        <v>29</v>
      </c>
      <c r="N559" t="s">
        <v>25</v>
      </c>
    </row>
    <row r="560" spans="1:14" x14ac:dyDescent="0.3">
      <c r="A560" t="s">
        <v>26</v>
      </c>
      <c r="B560" t="s">
        <v>15</v>
      </c>
      <c r="C560" t="s">
        <v>31</v>
      </c>
      <c r="D560" t="s">
        <v>32</v>
      </c>
      <c r="E560" t="s">
        <v>18</v>
      </c>
      <c r="F560" t="s">
        <v>18</v>
      </c>
      <c r="G560" t="s">
        <v>27</v>
      </c>
      <c r="H560" t="s">
        <v>21</v>
      </c>
      <c r="I560" t="s">
        <v>28</v>
      </c>
      <c r="J560" t="s">
        <v>35</v>
      </c>
      <c r="K560">
        <v>0</v>
      </c>
      <c r="L560" t="s">
        <v>18</v>
      </c>
      <c r="M560" t="s">
        <v>29</v>
      </c>
      <c r="N560" t="s">
        <v>20</v>
      </c>
    </row>
    <row r="561" spans="1:14" x14ac:dyDescent="0.3">
      <c r="A561" t="s">
        <v>26</v>
      </c>
      <c r="B561" s="31">
        <v>45413</v>
      </c>
      <c r="C561" t="s">
        <v>33</v>
      </c>
      <c r="D561" t="s">
        <v>17</v>
      </c>
      <c r="E561" t="s">
        <v>18</v>
      </c>
      <c r="F561" t="s">
        <v>19</v>
      </c>
      <c r="G561" t="s">
        <v>20</v>
      </c>
      <c r="H561" t="s">
        <v>21</v>
      </c>
      <c r="I561" t="s">
        <v>28</v>
      </c>
      <c r="J561" t="s">
        <v>23</v>
      </c>
      <c r="K561" s="31">
        <v>45352</v>
      </c>
      <c r="L561" t="s">
        <v>18</v>
      </c>
      <c r="M561" t="s">
        <v>29</v>
      </c>
      <c r="N561" t="s">
        <v>25</v>
      </c>
    </row>
    <row r="562" spans="1:14" x14ac:dyDescent="0.3">
      <c r="A562" t="s">
        <v>14</v>
      </c>
      <c r="B562" s="31">
        <v>45571</v>
      </c>
      <c r="C562" t="s">
        <v>33</v>
      </c>
      <c r="D562" t="s">
        <v>17</v>
      </c>
      <c r="E562" t="s">
        <v>18</v>
      </c>
      <c r="F562" t="s">
        <v>19</v>
      </c>
      <c r="G562" t="s">
        <v>20</v>
      </c>
      <c r="H562" t="s">
        <v>38</v>
      </c>
      <c r="I562" t="s">
        <v>22</v>
      </c>
      <c r="J562" t="s">
        <v>23</v>
      </c>
      <c r="K562" s="31">
        <v>45446</v>
      </c>
      <c r="L562" t="s">
        <v>18</v>
      </c>
      <c r="M562" t="s">
        <v>29</v>
      </c>
      <c r="N562" t="s">
        <v>27</v>
      </c>
    </row>
    <row r="563" spans="1:14" x14ac:dyDescent="0.3">
      <c r="A563" t="s">
        <v>26</v>
      </c>
      <c r="B563" s="31">
        <v>45413</v>
      </c>
      <c r="C563" t="s">
        <v>33</v>
      </c>
      <c r="D563" t="s">
        <v>17</v>
      </c>
      <c r="E563" t="s">
        <v>18</v>
      </c>
      <c r="F563" t="s">
        <v>19</v>
      </c>
      <c r="G563" t="s">
        <v>20</v>
      </c>
      <c r="H563" t="s">
        <v>21</v>
      </c>
      <c r="I563" t="s">
        <v>22</v>
      </c>
      <c r="J563" t="s">
        <v>23</v>
      </c>
      <c r="K563" s="31">
        <v>45352</v>
      </c>
      <c r="L563" t="s">
        <v>18</v>
      </c>
      <c r="M563" t="s">
        <v>29</v>
      </c>
      <c r="N563" t="s">
        <v>25</v>
      </c>
    </row>
    <row r="564" spans="1:14" x14ac:dyDescent="0.3">
      <c r="A564" t="s">
        <v>26</v>
      </c>
      <c r="B564" s="32">
        <v>42309</v>
      </c>
      <c r="C564" t="s">
        <v>33</v>
      </c>
      <c r="D564" t="s">
        <v>17</v>
      </c>
      <c r="E564" t="s">
        <v>18</v>
      </c>
      <c r="F564" t="s">
        <v>19</v>
      </c>
      <c r="G564" t="s">
        <v>20</v>
      </c>
      <c r="H564" t="s">
        <v>21</v>
      </c>
      <c r="I564" t="s">
        <v>28</v>
      </c>
      <c r="J564" t="s">
        <v>23</v>
      </c>
      <c r="K564" s="31">
        <v>45352</v>
      </c>
      <c r="L564" t="s">
        <v>18</v>
      </c>
      <c r="M564" t="s">
        <v>29</v>
      </c>
      <c r="N564" t="s">
        <v>25</v>
      </c>
    </row>
    <row r="565" spans="1:14" x14ac:dyDescent="0.3">
      <c r="A565" t="s">
        <v>14</v>
      </c>
      <c r="B565" t="s">
        <v>15</v>
      </c>
      <c r="C565" t="s">
        <v>16</v>
      </c>
      <c r="D565" t="s">
        <v>32</v>
      </c>
      <c r="E565" t="s">
        <v>18</v>
      </c>
      <c r="F565" t="s">
        <v>18</v>
      </c>
      <c r="G565" t="s">
        <v>20</v>
      </c>
      <c r="H565" t="s">
        <v>34</v>
      </c>
      <c r="I565" t="s">
        <v>28</v>
      </c>
      <c r="J565" t="s">
        <v>35</v>
      </c>
      <c r="K565" s="31">
        <v>45352</v>
      </c>
      <c r="L565" t="s">
        <v>18</v>
      </c>
      <c r="M565" t="s">
        <v>29</v>
      </c>
      <c r="N565" t="s">
        <v>20</v>
      </c>
    </row>
    <row r="566" spans="1:14" x14ac:dyDescent="0.3">
      <c r="A566" t="s">
        <v>14</v>
      </c>
      <c r="B566" t="s">
        <v>15</v>
      </c>
      <c r="C566" t="s">
        <v>16</v>
      </c>
      <c r="D566" t="s">
        <v>32</v>
      </c>
      <c r="E566" t="s">
        <v>19</v>
      </c>
      <c r="F566" t="s">
        <v>18</v>
      </c>
      <c r="G566" t="s">
        <v>27</v>
      </c>
      <c r="H566" t="s">
        <v>21</v>
      </c>
      <c r="I566" t="s">
        <v>28</v>
      </c>
      <c r="J566" t="s">
        <v>35</v>
      </c>
      <c r="K566" s="31">
        <v>45352</v>
      </c>
      <c r="L566" t="s">
        <v>18</v>
      </c>
      <c r="M566" t="s">
        <v>29</v>
      </c>
      <c r="N566" t="s">
        <v>20</v>
      </c>
    </row>
    <row r="567" spans="1:14" x14ac:dyDescent="0.3">
      <c r="A567" t="s">
        <v>14</v>
      </c>
      <c r="B567" t="s">
        <v>15</v>
      </c>
      <c r="C567" t="s">
        <v>16</v>
      </c>
      <c r="D567" t="s">
        <v>17</v>
      </c>
      <c r="E567" t="s">
        <v>19</v>
      </c>
      <c r="F567" t="s">
        <v>19</v>
      </c>
      <c r="G567" t="s">
        <v>20</v>
      </c>
      <c r="H567" t="s">
        <v>21</v>
      </c>
      <c r="I567" t="s">
        <v>22</v>
      </c>
      <c r="J567" t="s">
        <v>35</v>
      </c>
      <c r="K567" s="31">
        <v>45352</v>
      </c>
      <c r="L567" t="s">
        <v>18</v>
      </c>
      <c r="M567" t="s">
        <v>37</v>
      </c>
      <c r="N567" t="s">
        <v>25</v>
      </c>
    </row>
    <row r="568" spans="1:14" x14ac:dyDescent="0.3">
      <c r="A568" t="s">
        <v>26</v>
      </c>
      <c r="B568" t="s">
        <v>36</v>
      </c>
      <c r="C568" t="s">
        <v>16</v>
      </c>
      <c r="D568" t="s">
        <v>32</v>
      </c>
      <c r="E568" t="s">
        <v>18</v>
      </c>
      <c r="F568" t="s">
        <v>19</v>
      </c>
      <c r="G568" t="s">
        <v>20</v>
      </c>
      <c r="H568" t="s">
        <v>21</v>
      </c>
      <c r="I568" t="s">
        <v>22</v>
      </c>
      <c r="J568" t="s">
        <v>23</v>
      </c>
      <c r="K568" s="31">
        <v>45352</v>
      </c>
      <c r="L568" t="s">
        <v>18</v>
      </c>
      <c r="M568" t="s">
        <v>29</v>
      </c>
      <c r="N568" t="s">
        <v>20</v>
      </c>
    </row>
    <row r="569" spans="1:14" x14ac:dyDescent="0.3">
      <c r="A569" t="s">
        <v>14</v>
      </c>
      <c r="B569" s="32">
        <v>42309</v>
      </c>
      <c r="C569" t="s">
        <v>33</v>
      </c>
      <c r="D569" t="s">
        <v>17</v>
      </c>
      <c r="E569" t="s">
        <v>18</v>
      </c>
      <c r="F569" t="s">
        <v>19</v>
      </c>
      <c r="G569" t="s">
        <v>20</v>
      </c>
      <c r="H569" t="s">
        <v>21</v>
      </c>
      <c r="I569" t="s">
        <v>28</v>
      </c>
      <c r="J569" t="s">
        <v>23</v>
      </c>
      <c r="K569" s="31">
        <v>45352</v>
      </c>
      <c r="L569" t="s">
        <v>18</v>
      </c>
      <c r="M569" t="s">
        <v>29</v>
      </c>
      <c r="N569" t="s">
        <v>25</v>
      </c>
    </row>
    <row r="570" spans="1:14" x14ac:dyDescent="0.3">
      <c r="A570" t="s">
        <v>14</v>
      </c>
      <c r="B570" t="s">
        <v>30</v>
      </c>
      <c r="C570" t="s">
        <v>31</v>
      </c>
      <c r="D570" t="s">
        <v>32</v>
      </c>
      <c r="E570" t="s">
        <v>18</v>
      </c>
      <c r="F570" t="s">
        <v>18</v>
      </c>
      <c r="G570" t="s">
        <v>27</v>
      </c>
      <c r="H570" t="s">
        <v>34</v>
      </c>
      <c r="I570" t="s">
        <v>28</v>
      </c>
      <c r="J570" t="s">
        <v>35</v>
      </c>
      <c r="K570" s="31">
        <v>45352</v>
      </c>
      <c r="L570" t="s">
        <v>18</v>
      </c>
      <c r="M570" t="s">
        <v>29</v>
      </c>
      <c r="N570" t="s">
        <v>25</v>
      </c>
    </row>
    <row r="571" spans="1:14" x14ac:dyDescent="0.3">
      <c r="A571" t="s">
        <v>14</v>
      </c>
      <c r="B571" s="32">
        <v>42309</v>
      </c>
      <c r="C571" t="s">
        <v>33</v>
      </c>
      <c r="D571" t="s">
        <v>17</v>
      </c>
      <c r="E571" t="s">
        <v>18</v>
      </c>
      <c r="F571" t="s">
        <v>19</v>
      </c>
      <c r="G571" t="s">
        <v>20</v>
      </c>
      <c r="H571" t="s">
        <v>21</v>
      </c>
      <c r="I571" t="s">
        <v>28</v>
      </c>
      <c r="J571" t="s">
        <v>23</v>
      </c>
      <c r="K571" s="31">
        <v>45446</v>
      </c>
      <c r="L571" t="s">
        <v>18</v>
      </c>
      <c r="M571" t="s">
        <v>29</v>
      </c>
      <c r="N571" t="s">
        <v>25</v>
      </c>
    </row>
    <row r="572" spans="1:14" x14ac:dyDescent="0.3">
      <c r="A572" t="s">
        <v>14</v>
      </c>
      <c r="B572" t="s">
        <v>36</v>
      </c>
      <c r="C572" t="s">
        <v>16</v>
      </c>
      <c r="D572" t="s">
        <v>17</v>
      </c>
      <c r="E572" t="s">
        <v>19</v>
      </c>
      <c r="F572" t="s">
        <v>18</v>
      </c>
      <c r="G572" t="s">
        <v>27</v>
      </c>
      <c r="H572" t="s">
        <v>21</v>
      </c>
      <c r="I572" t="s">
        <v>28</v>
      </c>
      <c r="J572" t="s">
        <v>35</v>
      </c>
      <c r="K572" s="31">
        <v>45352</v>
      </c>
      <c r="L572" t="s">
        <v>18</v>
      </c>
      <c r="M572" t="s">
        <v>29</v>
      </c>
      <c r="N572" t="s">
        <v>25</v>
      </c>
    </row>
    <row r="573" spans="1:14" x14ac:dyDescent="0.3">
      <c r="A573" t="s">
        <v>14</v>
      </c>
      <c r="B573" s="32">
        <v>42309</v>
      </c>
      <c r="C573" t="s">
        <v>33</v>
      </c>
      <c r="D573" t="s">
        <v>17</v>
      </c>
      <c r="E573" t="s">
        <v>18</v>
      </c>
      <c r="F573" t="s">
        <v>19</v>
      </c>
      <c r="G573" t="s">
        <v>20</v>
      </c>
      <c r="H573" t="s">
        <v>38</v>
      </c>
      <c r="I573" t="s">
        <v>28</v>
      </c>
      <c r="J573" t="s">
        <v>35</v>
      </c>
      <c r="K573" s="31">
        <v>45352</v>
      </c>
      <c r="L573" t="s">
        <v>18</v>
      </c>
      <c r="M573" t="s">
        <v>29</v>
      </c>
      <c r="N573" t="s">
        <v>25</v>
      </c>
    </row>
    <row r="574" spans="1:14" x14ac:dyDescent="0.3">
      <c r="A574" t="s">
        <v>14</v>
      </c>
      <c r="B574" t="s">
        <v>15</v>
      </c>
      <c r="C574" t="s">
        <v>16</v>
      </c>
      <c r="D574" t="s">
        <v>17</v>
      </c>
      <c r="E574" t="s">
        <v>19</v>
      </c>
      <c r="F574" t="s">
        <v>19</v>
      </c>
      <c r="G574" t="s">
        <v>27</v>
      </c>
      <c r="H574" t="s">
        <v>34</v>
      </c>
      <c r="I574" t="s">
        <v>22</v>
      </c>
      <c r="J574" t="s">
        <v>23</v>
      </c>
      <c r="K574" s="31">
        <v>45352</v>
      </c>
      <c r="L574" t="s">
        <v>19</v>
      </c>
      <c r="M574" t="s">
        <v>37</v>
      </c>
      <c r="N574" t="s">
        <v>27</v>
      </c>
    </row>
    <row r="575" spans="1:14" x14ac:dyDescent="0.3">
      <c r="A575" t="s">
        <v>14</v>
      </c>
      <c r="B575" s="32">
        <v>42309</v>
      </c>
      <c r="C575" t="s">
        <v>33</v>
      </c>
      <c r="D575" t="s">
        <v>17</v>
      </c>
      <c r="E575" t="s">
        <v>18</v>
      </c>
      <c r="F575" t="s">
        <v>19</v>
      </c>
      <c r="G575" t="s">
        <v>20</v>
      </c>
      <c r="H575" t="s">
        <v>21</v>
      </c>
      <c r="I575" t="s">
        <v>28</v>
      </c>
      <c r="J575" t="s">
        <v>23</v>
      </c>
      <c r="K575" s="31">
        <v>45352</v>
      </c>
      <c r="L575" t="s">
        <v>18</v>
      </c>
      <c r="M575" t="s">
        <v>29</v>
      </c>
      <c r="N575" t="s">
        <v>20</v>
      </c>
    </row>
    <row r="576" spans="1:14" x14ac:dyDescent="0.3">
      <c r="A576" t="s">
        <v>26</v>
      </c>
      <c r="B576" t="s">
        <v>30</v>
      </c>
      <c r="C576" t="s">
        <v>31</v>
      </c>
      <c r="D576" t="s">
        <v>17</v>
      </c>
      <c r="E576" t="s">
        <v>18</v>
      </c>
      <c r="F576" t="s">
        <v>18</v>
      </c>
      <c r="G576" t="s">
        <v>27</v>
      </c>
      <c r="H576" t="s">
        <v>21</v>
      </c>
      <c r="I576" t="s">
        <v>28</v>
      </c>
      <c r="J576" t="s">
        <v>35</v>
      </c>
      <c r="K576">
        <v>0</v>
      </c>
      <c r="L576" t="s">
        <v>18</v>
      </c>
      <c r="M576" t="s">
        <v>29</v>
      </c>
      <c r="N576" t="s">
        <v>20</v>
      </c>
    </row>
    <row r="577" spans="1:14" x14ac:dyDescent="0.3">
      <c r="A577" t="s">
        <v>14</v>
      </c>
      <c r="B577" t="s">
        <v>15</v>
      </c>
      <c r="C577" t="s">
        <v>16</v>
      </c>
      <c r="D577" t="s">
        <v>32</v>
      </c>
      <c r="E577" t="s">
        <v>18</v>
      </c>
      <c r="F577" t="s">
        <v>19</v>
      </c>
      <c r="G577" t="s">
        <v>20</v>
      </c>
      <c r="H577" t="s">
        <v>21</v>
      </c>
      <c r="I577" t="s">
        <v>28</v>
      </c>
      <c r="J577" t="s">
        <v>23</v>
      </c>
      <c r="K577">
        <v>0</v>
      </c>
      <c r="L577" t="s">
        <v>18</v>
      </c>
      <c r="M577" t="s">
        <v>29</v>
      </c>
      <c r="N577" t="s">
        <v>20</v>
      </c>
    </row>
    <row r="578" spans="1:14" x14ac:dyDescent="0.3">
      <c r="A578" t="s">
        <v>14</v>
      </c>
      <c r="B578" s="32">
        <v>42309</v>
      </c>
      <c r="C578" t="s">
        <v>33</v>
      </c>
      <c r="D578" t="s">
        <v>17</v>
      </c>
      <c r="E578" t="s">
        <v>18</v>
      </c>
      <c r="F578" t="s">
        <v>19</v>
      </c>
      <c r="G578" t="s">
        <v>20</v>
      </c>
      <c r="H578" t="s">
        <v>21</v>
      </c>
      <c r="I578" t="s">
        <v>28</v>
      </c>
      <c r="J578" t="s">
        <v>35</v>
      </c>
      <c r="K578" s="31">
        <v>45352</v>
      </c>
      <c r="L578" t="s">
        <v>18</v>
      </c>
      <c r="M578" t="s">
        <v>29</v>
      </c>
      <c r="N578" t="s">
        <v>20</v>
      </c>
    </row>
    <row r="579" spans="1:14" x14ac:dyDescent="0.3">
      <c r="A579" t="s">
        <v>14</v>
      </c>
      <c r="B579" t="s">
        <v>15</v>
      </c>
      <c r="C579" t="s">
        <v>16</v>
      </c>
      <c r="D579" t="s">
        <v>17</v>
      </c>
      <c r="E579" t="s">
        <v>19</v>
      </c>
      <c r="F579" t="s">
        <v>19</v>
      </c>
      <c r="G579" t="s">
        <v>20</v>
      </c>
      <c r="H579" t="s">
        <v>21</v>
      </c>
      <c r="I579" t="s">
        <v>22</v>
      </c>
      <c r="J579" t="s">
        <v>23</v>
      </c>
      <c r="K579" s="31">
        <v>45352</v>
      </c>
      <c r="L579" t="s">
        <v>18</v>
      </c>
      <c r="M579" t="s">
        <v>29</v>
      </c>
      <c r="N579" t="s">
        <v>20</v>
      </c>
    </row>
    <row r="580" spans="1:14" x14ac:dyDescent="0.3">
      <c r="A580" t="s">
        <v>26</v>
      </c>
      <c r="B580" t="s">
        <v>15</v>
      </c>
      <c r="C580" t="s">
        <v>16</v>
      </c>
      <c r="D580" t="s">
        <v>17</v>
      </c>
      <c r="E580" t="s">
        <v>19</v>
      </c>
      <c r="F580" t="s">
        <v>19</v>
      </c>
      <c r="G580" t="s">
        <v>20</v>
      </c>
      <c r="H580" t="s">
        <v>21</v>
      </c>
      <c r="I580" t="s">
        <v>22</v>
      </c>
      <c r="J580" t="s">
        <v>35</v>
      </c>
      <c r="K580" s="31">
        <v>45446</v>
      </c>
      <c r="L580" t="s">
        <v>19</v>
      </c>
      <c r="M580" t="s">
        <v>29</v>
      </c>
      <c r="N580" t="s">
        <v>25</v>
      </c>
    </row>
    <row r="581" spans="1:14" x14ac:dyDescent="0.3">
      <c r="A581" t="s">
        <v>14</v>
      </c>
      <c r="B581" t="s">
        <v>30</v>
      </c>
      <c r="C581" t="s">
        <v>31</v>
      </c>
      <c r="D581" t="s">
        <v>32</v>
      </c>
      <c r="E581" t="s">
        <v>18</v>
      </c>
      <c r="F581" t="s">
        <v>19</v>
      </c>
      <c r="G581" t="s">
        <v>20</v>
      </c>
      <c r="H581" t="s">
        <v>21</v>
      </c>
      <c r="I581" t="s">
        <v>22</v>
      </c>
      <c r="J581" t="s">
        <v>23</v>
      </c>
      <c r="K581" s="31">
        <v>45446</v>
      </c>
      <c r="L581" t="s">
        <v>18</v>
      </c>
      <c r="M581" t="s">
        <v>29</v>
      </c>
      <c r="N581" t="s">
        <v>25</v>
      </c>
    </row>
    <row r="582" spans="1:14" x14ac:dyDescent="0.3">
      <c r="A582" t="s">
        <v>14</v>
      </c>
      <c r="B582" t="s">
        <v>15</v>
      </c>
      <c r="C582" t="s">
        <v>16</v>
      </c>
      <c r="D582" t="s">
        <v>32</v>
      </c>
      <c r="E582" t="s">
        <v>19</v>
      </c>
      <c r="F582" t="s">
        <v>19</v>
      </c>
      <c r="G582" t="s">
        <v>20</v>
      </c>
      <c r="H582" t="s">
        <v>21</v>
      </c>
      <c r="I582" t="s">
        <v>28</v>
      </c>
      <c r="J582" t="s">
        <v>35</v>
      </c>
      <c r="K582" s="31">
        <v>45352</v>
      </c>
      <c r="L582" t="s">
        <v>18</v>
      </c>
      <c r="M582" t="s">
        <v>37</v>
      </c>
      <c r="N582" t="s">
        <v>20</v>
      </c>
    </row>
    <row r="583" spans="1:14" x14ac:dyDescent="0.3">
      <c r="A583" t="s">
        <v>14</v>
      </c>
      <c r="B583" t="s">
        <v>15</v>
      </c>
      <c r="C583" t="s">
        <v>16</v>
      </c>
      <c r="D583" t="s">
        <v>32</v>
      </c>
      <c r="E583" t="s">
        <v>19</v>
      </c>
      <c r="F583" t="s">
        <v>19</v>
      </c>
      <c r="G583" t="s">
        <v>20</v>
      </c>
      <c r="H583" t="s">
        <v>21</v>
      </c>
      <c r="I583" t="s">
        <v>22</v>
      </c>
      <c r="J583" t="s">
        <v>23</v>
      </c>
      <c r="K583" s="31">
        <v>45446</v>
      </c>
      <c r="L583" t="s">
        <v>18</v>
      </c>
      <c r="M583" t="s">
        <v>37</v>
      </c>
      <c r="N583" t="s">
        <v>20</v>
      </c>
    </row>
    <row r="584" spans="1:14" x14ac:dyDescent="0.3">
      <c r="A584" t="s">
        <v>14</v>
      </c>
      <c r="B584" t="s">
        <v>30</v>
      </c>
      <c r="C584" t="s">
        <v>31</v>
      </c>
      <c r="D584" t="s">
        <v>32</v>
      </c>
      <c r="E584" t="s">
        <v>18</v>
      </c>
      <c r="F584" t="s">
        <v>18</v>
      </c>
      <c r="G584" t="s">
        <v>27</v>
      </c>
      <c r="H584" t="s">
        <v>34</v>
      </c>
      <c r="I584" t="s">
        <v>28</v>
      </c>
      <c r="J584" t="s">
        <v>39</v>
      </c>
      <c r="K584" s="31">
        <v>45352</v>
      </c>
      <c r="L584" t="s">
        <v>18</v>
      </c>
      <c r="M584" t="s">
        <v>29</v>
      </c>
      <c r="N584" t="s">
        <v>20</v>
      </c>
    </row>
    <row r="585" spans="1:14" x14ac:dyDescent="0.3">
      <c r="A585" t="s">
        <v>14</v>
      </c>
      <c r="B585" t="s">
        <v>30</v>
      </c>
      <c r="C585" t="s">
        <v>31</v>
      </c>
      <c r="D585" t="s">
        <v>32</v>
      </c>
      <c r="E585" t="s">
        <v>19</v>
      </c>
      <c r="F585" t="s">
        <v>19</v>
      </c>
      <c r="G585" t="s">
        <v>20</v>
      </c>
      <c r="H585" t="s">
        <v>21</v>
      </c>
      <c r="I585" t="s">
        <v>28</v>
      </c>
      <c r="J585" t="s">
        <v>23</v>
      </c>
      <c r="K585" s="31">
        <v>45352</v>
      </c>
      <c r="L585" t="s">
        <v>18</v>
      </c>
      <c r="M585" t="s">
        <v>29</v>
      </c>
      <c r="N585" t="s">
        <v>25</v>
      </c>
    </row>
    <row r="586" spans="1:14" x14ac:dyDescent="0.3">
      <c r="A586" t="s">
        <v>14</v>
      </c>
      <c r="B586" t="s">
        <v>15</v>
      </c>
      <c r="C586" t="s">
        <v>16</v>
      </c>
      <c r="D586" t="s">
        <v>17</v>
      </c>
      <c r="E586" t="s">
        <v>19</v>
      </c>
      <c r="F586" t="s">
        <v>19</v>
      </c>
      <c r="G586" t="s">
        <v>20</v>
      </c>
      <c r="H586" t="s">
        <v>21</v>
      </c>
      <c r="I586" t="s">
        <v>22</v>
      </c>
      <c r="J586" t="s">
        <v>23</v>
      </c>
      <c r="K586" s="31">
        <v>45352</v>
      </c>
      <c r="L586" t="s">
        <v>19</v>
      </c>
      <c r="M586" t="s">
        <v>37</v>
      </c>
      <c r="N586" t="s">
        <v>27</v>
      </c>
    </row>
    <row r="587" spans="1:14" x14ac:dyDescent="0.3">
      <c r="A587" t="s">
        <v>26</v>
      </c>
      <c r="B587" t="s">
        <v>15</v>
      </c>
      <c r="C587" t="s">
        <v>16</v>
      </c>
      <c r="D587" t="s">
        <v>17</v>
      </c>
      <c r="E587" t="s">
        <v>19</v>
      </c>
      <c r="F587" t="s">
        <v>18</v>
      </c>
      <c r="G587" t="s">
        <v>27</v>
      </c>
      <c r="H587" t="s">
        <v>34</v>
      </c>
      <c r="I587" t="s">
        <v>22</v>
      </c>
      <c r="J587" t="s">
        <v>39</v>
      </c>
      <c r="K587" s="31">
        <v>45446</v>
      </c>
      <c r="L587" t="s">
        <v>19</v>
      </c>
      <c r="M587" t="s">
        <v>24</v>
      </c>
      <c r="N587" t="s">
        <v>20</v>
      </c>
    </row>
    <row r="588" spans="1:14" x14ac:dyDescent="0.3">
      <c r="A588" t="s">
        <v>26</v>
      </c>
      <c r="B588" s="32">
        <v>42309</v>
      </c>
      <c r="C588" t="s">
        <v>33</v>
      </c>
      <c r="D588" t="s">
        <v>17</v>
      </c>
      <c r="E588" t="s">
        <v>18</v>
      </c>
      <c r="F588" t="s">
        <v>19</v>
      </c>
      <c r="G588" t="s">
        <v>20</v>
      </c>
      <c r="H588" t="s">
        <v>34</v>
      </c>
      <c r="I588" t="s">
        <v>28</v>
      </c>
      <c r="J588" t="s">
        <v>35</v>
      </c>
      <c r="K588" s="31">
        <v>45352</v>
      </c>
      <c r="L588" t="s">
        <v>18</v>
      </c>
      <c r="M588" t="s">
        <v>29</v>
      </c>
      <c r="N588" t="s">
        <v>20</v>
      </c>
    </row>
    <row r="589" spans="1:14" x14ac:dyDescent="0.3">
      <c r="A589" t="s">
        <v>26</v>
      </c>
      <c r="B589" t="s">
        <v>15</v>
      </c>
      <c r="C589" t="s">
        <v>16</v>
      </c>
      <c r="D589" t="s">
        <v>17</v>
      </c>
      <c r="E589" t="s">
        <v>18</v>
      </c>
      <c r="F589" t="s">
        <v>19</v>
      </c>
      <c r="G589" t="s">
        <v>20</v>
      </c>
      <c r="H589" t="s">
        <v>21</v>
      </c>
      <c r="I589" t="s">
        <v>22</v>
      </c>
      <c r="J589" t="s">
        <v>23</v>
      </c>
      <c r="K589" s="31">
        <v>45446</v>
      </c>
      <c r="L589" t="s">
        <v>18</v>
      </c>
      <c r="M589" t="s">
        <v>37</v>
      </c>
      <c r="N589" t="s">
        <v>25</v>
      </c>
    </row>
    <row r="590" spans="1:14" x14ac:dyDescent="0.3">
      <c r="A590" t="s">
        <v>14</v>
      </c>
      <c r="B590" t="s">
        <v>15</v>
      </c>
      <c r="C590" t="s">
        <v>16</v>
      </c>
      <c r="D590" t="s">
        <v>17</v>
      </c>
      <c r="E590" t="s">
        <v>19</v>
      </c>
      <c r="F590" t="s">
        <v>19</v>
      </c>
      <c r="G590" t="s">
        <v>27</v>
      </c>
      <c r="H590" t="s">
        <v>34</v>
      </c>
      <c r="I590" t="s">
        <v>22</v>
      </c>
      <c r="J590" t="s">
        <v>35</v>
      </c>
      <c r="K590" s="31">
        <v>45446</v>
      </c>
      <c r="L590" t="s">
        <v>18</v>
      </c>
      <c r="M590" t="s">
        <v>29</v>
      </c>
      <c r="N590" t="s">
        <v>20</v>
      </c>
    </row>
    <row r="591" spans="1:14" x14ac:dyDescent="0.3">
      <c r="A591" t="s">
        <v>14</v>
      </c>
      <c r="B591" t="s">
        <v>30</v>
      </c>
      <c r="C591" t="s">
        <v>31</v>
      </c>
      <c r="D591" t="s">
        <v>17</v>
      </c>
      <c r="E591" t="s">
        <v>18</v>
      </c>
      <c r="F591" t="s">
        <v>19</v>
      </c>
      <c r="G591" t="s">
        <v>20</v>
      </c>
      <c r="H591" t="s">
        <v>21</v>
      </c>
      <c r="I591" t="s">
        <v>22</v>
      </c>
      <c r="J591" t="s">
        <v>23</v>
      </c>
      <c r="K591" s="31">
        <v>45352</v>
      </c>
      <c r="L591" t="s">
        <v>18</v>
      </c>
      <c r="M591" t="s">
        <v>29</v>
      </c>
      <c r="N591" t="s">
        <v>25</v>
      </c>
    </row>
    <row r="592" spans="1:14" x14ac:dyDescent="0.3">
      <c r="A592" t="s">
        <v>14</v>
      </c>
      <c r="B592" t="s">
        <v>30</v>
      </c>
      <c r="C592" t="s">
        <v>33</v>
      </c>
      <c r="D592" t="s">
        <v>32</v>
      </c>
      <c r="E592" t="s">
        <v>18</v>
      </c>
      <c r="F592" t="s">
        <v>19</v>
      </c>
      <c r="G592" t="s">
        <v>20</v>
      </c>
      <c r="H592" t="s">
        <v>38</v>
      </c>
      <c r="I592" t="s">
        <v>28</v>
      </c>
      <c r="J592" t="s">
        <v>23</v>
      </c>
      <c r="K592" s="31">
        <v>45352</v>
      </c>
      <c r="L592" t="s">
        <v>18</v>
      </c>
      <c r="M592" t="s">
        <v>29</v>
      </c>
      <c r="N592" t="s">
        <v>25</v>
      </c>
    </row>
    <row r="593" spans="1:14" x14ac:dyDescent="0.3">
      <c r="A593" t="s">
        <v>26</v>
      </c>
      <c r="B593" t="s">
        <v>15</v>
      </c>
      <c r="C593" t="s">
        <v>16</v>
      </c>
      <c r="D593" t="s">
        <v>32</v>
      </c>
      <c r="E593" t="s">
        <v>18</v>
      </c>
      <c r="F593" t="s">
        <v>19</v>
      </c>
      <c r="G593" t="s">
        <v>20</v>
      </c>
      <c r="H593" t="s">
        <v>21</v>
      </c>
      <c r="I593" t="s">
        <v>28</v>
      </c>
      <c r="J593" t="s">
        <v>23</v>
      </c>
      <c r="K593" s="31">
        <v>45352</v>
      </c>
      <c r="L593" t="s">
        <v>18</v>
      </c>
      <c r="M593" t="s">
        <v>29</v>
      </c>
      <c r="N593" t="s">
        <v>20</v>
      </c>
    </row>
    <row r="594" spans="1:14" x14ac:dyDescent="0.3">
      <c r="A594" t="s">
        <v>14</v>
      </c>
      <c r="B594" t="s">
        <v>36</v>
      </c>
      <c r="C594" t="s">
        <v>16</v>
      </c>
      <c r="D594" t="s">
        <v>32</v>
      </c>
      <c r="E594" t="s">
        <v>19</v>
      </c>
      <c r="F594" t="s">
        <v>19</v>
      </c>
      <c r="G594" t="s">
        <v>20</v>
      </c>
      <c r="H594" t="s">
        <v>38</v>
      </c>
      <c r="I594" t="s">
        <v>22</v>
      </c>
      <c r="J594" t="s">
        <v>23</v>
      </c>
      <c r="K594" s="31">
        <v>45352</v>
      </c>
      <c r="L594" t="s">
        <v>18</v>
      </c>
      <c r="M594" t="s">
        <v>37</v>
      </c>
      <c r="N594" t="s">
        <v>27</v>
      </c>
    </row>
    <row r="595" spans="1:14" x14ac:dyDescent="0.3">
      <c r="A595" t="s">
        <v>14</v>
      </c>
      <c r="B595" t="s">
        <v>15</v>
      </c>
      <c r="C595" t="s">
        <v>16</v>
      </c>
      <c r="D595" t="s">
        <v>17</v>
      </c>
      <c r="E595" t="s">
        <v>19</v>
      </c>
      <c r="F595" t="s">
        <v>19</v>
      </c>
      <c r="G595" t="s">
        <v>20</v>
      </c>
      <c r="H595" t="s">
        <v>21</v>
      </c>
      <c r="I595" t="s">
        <v>22</v>
      </c>
      <c r="J595" t="s">
        <v>35</v>
      </c>
      <c r="K595" s="31">
        <v>45446</v>
      </c>
      <c r="L595" t="s">
        <v>19</v>
      </c>
      <c r="M595" t="s">
        <v>37</v>
      </c>
      <c r="N595" t="s">
        <v>20</v>
      </c>
    </row>
    <row r="596" spans="1:14" x14ac:dyDescent="0.3">
      <c r="A596" t="s">
        <v>14</v>
      </c>
      <c r="B596" s="32">
        <v>42309</v>
      </c>
      <c r="C596" t="s">
        <v>33</v>
      </c>
      <c r="D596" t="s">
        <v>17</v>
      </c>
      <c r="E596" t="s">
        <v>18</v>
      </c>
      <c r="F596" t="s">
        <v>19</v>
      </c>
      <c r="G596" t="s">
        <v>20</v>
      </c>
      <c r="H596" t="s">
        <v>21</v>
      </c>
      <c r="I596" t="s">
        <v>28</v>
      </c>
      <c r="J596" t="s">
        <v>23</v>
      </c>
      <c r="K596" s="31">
        <v>45352</v>
      </c>
      <c r="L596" t="s">
        <v>18</v>
      </c>
      <c r="M596" t="s">
        <v>29</v>
      </c>
      <c r="N596" t="s">
        <v>25</v>
      </c>
    </row>
    <row r="597" spans="1:14" x14ac:dyDescent="0.3">
      <c r="A597" t="s">
        <v>14</v>
      </c>
      <c r="B597" t="s">
        <v>30</v>
      </c>
      <c r="C597" t="s">
        <v>31</v>
      </c>
      <c r="D597" t="s">
        <v>32</v>
      </c>
      <c r="E597" t="s">
        <v>19</v>
      </c>
      <c r="F597" t="s">
        <v>18</v>
      </c>
      <c r="G597" t="s">
        <v>20</v>
      </c>
      <c r="H597" t="s">
        <v>38</v>
      </c>
      <c r="I597" t="s">
        <v>22</v>
      </c>
      <c r="J597" t="s">
        <v>23</v>
      </c>
      <c r="K597">
        <v>0</v>
      </c>
      <c r="L597" t="s">
        <v>18</v>
      </c>
      <c r="M597" t="s">
        <v>29</v>
      </c>
      <c r="N597" t="s">
        <v>20</v>
      </c>
    </row>
    <row r="598" spans="1:14" x14ac:dyDescent="0.3">
      <c r="A598" t="s">
        <v>14</v>
      </c>
      <c r="B598" t="s">
        <v>36</v>
      </c>
      <c r="C598" t="s">
        <v>16</v>
      </c>
      <c r="D598" t="s">
        <v>17</v>
      </c>
      <c r="E598" t="s">
        <v>18</v>
      </c>
      <c r="F598" t="s">
        <v>19</v>
      </c>
      <c r="G598" t="s">
        <v>20</v>
      </c>
      <c r="H598" t="s">
        <v>21</v>
      </c>
      <c r="I598" t="s">
        <v>22</v>
      </c>
      <c r="J598" t="s">
        <v>23</v>
      </c>
      <c r="K598" s="31">
        <v>45352</v>
      </c>
      <c r="L598" t="s">
        <v>19</v>
      </c>
      <c r="M598" t="s">
        <v>29</v>
      </c>
      <c r="N598" t="s">
        <v>25</v>
      </c>
    </row>
    <row r="599" spans="1:14" x14ac:dyDescent="0.3">
      <c r="A599" t="s">
        <v>14</v>
      </c>
      <c r="B599" t="s">
        <v>15</v>
      </c>
      <c r="C599" t="s">
        <v>16</v>
      </c>
      <c r="D599" t="s">
        <v>32</v>
      </c>
      <c r="E599" t="s">
        <v>18</v>
      </c>
      <c r="F599" t="s">
        <v>18</v>
      </c>
      <c r="G599" t="s">
        <v>27</v>
      </c>
      <c r="H599" t="s">
        <v>34</v>
      </c>
      <c r="I599" t="s">
        <v>28</v>
      </c>
      <c r="J599" t="s">
        <v>23</v>
      </c>
      <c r="K599" s="31">
        <v>45446</v>
      </c>
      <c r="L599" t="s">
        <v>18</v>
      </c>
      <c r="M599" t="s">
        <v>29</v>
      </c>
      <c r="N599" t="s">
        <v>25</v>
      </c>
    </row>
    <row r="600" spans="1:14" x14ac:dyDescent="0.3">
      <c r="A600" t="s">
        <v>26</v>
      </c>
      <c r="B600" s="32">
        <v>42309</v>
      </c>
      <c r="C600" t="s">
        <v>33</v>
      </c>
      <c r="D600" t="s">
        <v>17</v>
      </c>
      <c r="E600" t="s">
        <v>18</v>
      </c>
      <c r="F600" t="s">
        <v>19</v>
      </c>
      <c r="G600" t="s">
        <v>20</v>
      </c>
      <c r="H600" t="s">
        <v>34</v>
      </c>
      <c r="I600" t="s">
        <v>28</v>
      </c>
      <c r="J600" t="s">
        <v>23</v>
      </c>
      <c r="K600" s="31">
        <v>45446</v>
      </c>
      <c r="L600" t="s">
        <v>18</v>
      </c>
      <c r="M600" t="s">
        <v>29</v>
      </c>
      <c r="N600" t="s">
        <v>25</v>
      </c>
    </row>
    <row r="601" spans="1:14" x14ac:dyDescent="0.3">
      <c r="A601" t="s">
        <v>26</v>
      </c>
      <c r="B601" t="s">
        <v>36</v>
      </c>
      <c r="C601" t="s">
        <v>16</v>
      </c>
      <c r="D601" t="s">
        <v>32</v>
      </c>
      <c r="E601" t="s">
        <v>18</v>
      </c>
      <c r="F601" t="s">
        <v>19</v>
      </c>
      <c r="G601" t="s">
        <v>20</v>
      </c>
      <c r="H601" t="s">
        <v>21</v>
      </c>
      <c r="I601" t="s">
        <v>22</v>
      </c>
      <c r="J601" t="s">
        <v>23</v>
      </c>
      <c r="K601" s="31">
        <v>45352</v>
      </c>
      <c r="L601" t="s">
        <v>18</v>
      </c>
      <c r="M601" t="s">
        <v>29</v>
      </c>
      <c r="N601" t="s">
        <v>20</v>
      </c>
    </row>
    <row r="602" spans="1:14" x14ac:dyDescent="0.3">
      <c r="A602" t="s">
        <v>26</v>
      </c>
      <c r="B602" s="31">
        <v>45413</v>
      </c>
      <c r="C602" t="s">
        <v>33</v>
      </c>
      <c r="D602" t="s">
        <v>32</v>
      </c>
      <c r="E602" t="s">
        <v>18</v>
      </c>
      <c r="F602" t="s">
        <v>19</v>
      </c>
      <c r="G602" t="s">
        <v>20</v>
      </c>
      <c r="H602" t="s">
        <v>38</v>
      </c>
      <c r="I602" t="s">
        <v>28</v>
      </c>
      <c r="J602" t="s">
        <v>23</v>
      </c>
      <c r="K602" s="31">
        <v>45352</v>
      </c>
      <c r="L602" t="s">
        <v>19</v>
      </c>
      <c r="M602" t="s">
        <v>29</v>
      </c>
      <c r="N602" t="s">
        <v>20</v>
      </c>
    </row>
    <row r="603" spans="1:14" x14ac:dyDescent="0.3">
      <c r="A603" t="s">
        <v>26</v>
      </c>
      <c r="B603" t="s">
        <v>15</v>
      </c>
      <c r="C603" t="s">
        <v>16</v>
      </c>
      <c r="D603" t="s">
        <v>32</v>
      </c>
      <c r="E603" t="s">
        <v>18</v>
      </c>
      <c r="F603" t="s">
        <v>19</v>
      </c>
      <c r="G603" t="s">
        <v>20</v>
      </c>
      <c r="H603" t="s">
        <v>34</v>
      </c>
      <c r="I603" t="s">
        <v>28</v>
      </c>
      <c r="J603" t="s">
        <v>23</v>
      </c>
      <c r="K603">
        <v>0</v>
      </c>
      <c r="L603" t="s">
        <v>18</v>
      </c>
      <c r="M603" t="s">
        <v>29</v>
      </c>
      <c r="N603" t="s">
        <v>20</v>
      </c>
    </row>
    <row r="604" spans="1:14" x14ac:dyDescent="0.3">
      <c r="A604" t="s">
        <v>26</v>
      </c>
      <c r="B604" t="s">
        <v>15</v>
      </c>
      <c r="C604" t="s">
        <v>16</v>
      </c>
      <c r="D604" t="s">
        <v>17</v>
      </c>
      <c r="E604" t="s">
        <v>18</v>
      </c>
      <c r="F604" t="s">
        <v>19</v>
      </c>
      <c r="G604" t="s">
        <v>20</v>
      </c>
      <c r="H604" t="s">
        <v>38</v>
      </c>
      <c r="I604" t="s">
        <v>22</v>
      </c>
      <c r="J604" t="s">
        <v>23</v>
      </c>
      <c r="K604" s="31">
        <v>45446</v>
      </c>
      <c r="L604" t="s">
        <v>18</v>
      </c>
      <c r="M604" t="s">
        <v>24</v>
      </c>
      <c r="N604" t="s">
        <v>25</v>
      </c>
    </row>
    <row r="605" spans="1:14" x14ac:dyDescent="0.3">
      <c r="A605" t="s">
        <v>26</v>
      </c>
      <c r="B605" t="s">
        <v>15</v>
      </c>
      <c r="C605" t="s">
        <v>31</v>
      </c>
      <c r="D605" t="s">
        <v>32</v>
      </c>
      <c r="E605" t="s">
        <v>18</v>
      </c>
      <c r="F605" t="s">
        <v>18</v>
      </c>
      <c r="G605" t="s">
        <v>27</v>
      </c>
      <c r="H605" t="s">
        <v>21</v>
      </c>
      <c r="I605" t="s">
        <v>28</v>
      </c>
      <c r="J605" t="s">
        <v>35</v>
      </c>
      <c r="K605">
        <v>0</v>
      </c>
      <c r="L605" t="s">
        <v>18</v>
      </c>
      <c r="M605" t="s">
        <v>29</v>
      </c>
      <c r="N605" t="s">
        <v>20</v>
      </c>
    </row>
    <row r="606" spans="1:14" x14ac:dyDescent="0.3">
      <c r="A606" t="s">
        <v>14</v>
      </c>
      <c r="B606" t="s">
        <v>15</v>
      </c>
      <c r="C606" t="s">
        <v>16</v>
      </c>
      <c r="D606" t="s">
        <v>32</v>
      </c>
      <c r="E606" t="s">
        <v>19</v>
      </c>
      <c r="F606" t="s">
        <v>18</v>
      </c>
      <c r="G606" t="s">
        <v>27</v>
      </c>
      <c r="H606" t="s">
        <v>21</v>
      </c>
      <c r="I606" t="s">
        <v>28</v>
      </c>
      <c r="J606" t="s">
        <v>35</v>
      </c>
      <c r="K606" s="31">
        <v>45352</v>
      </c>
      <c r="L606" t="s">
        <v>18</v>
      </c>
      <c r="M606" t="s">
        <v>29</v>
      </c>
      <c r="N606" t="s">
        <v>25</v>
      </c>
    </row>
    <row r="607" spans="1:14" x14ac:dyDescent="0.3">
      <c r="A607" t="s">
        <v>14</v>
      </c>
      <c r="B607" t="s">
        <v>15</v>
      </c>
      <c r="C607" t="s">
        <v>16</v>
      </c>
      <c r="D607" t="s">
        <v>32</v>
      </c>
      <c r="E607" t="s">
        <v>18</v>
      </c>
      <c r="F607" t="s">
        <v>18</v>
      </c>
      <c r="G607" t="s">
        <v>27</v>
      </c>
      <c r="H607" t="s">
        <v>34</v>
      </c>
      <c r="I607" t="s">
        <v>28</v>
      </c>
      <c r="J607" t="s">
        <v>23</v>
      </c>
      <c r="K607" s="31">
        <v>45446</v>
      </c>
      <c r="L607" t="s">
        <v>18</v>
      </c>
      <c r="M607" t="s">
        <v>29</v>
      </c>
      <c r="N607" t="s">
        <v>25</v>
      </c>
    </row>
    <row r="608" spans="1:14" x14ac:dyDescent="0.3">
      <c r="A608" t="s">
        <v>14</v>
      </c>
      <c r="B608" s="32">
        <v>42309</v>
      </c>
      <c r="C608" t="s">
        <v>33</v>
      </c>
      <c r="D608" t="s">
        <v>32</v>
      </c>
      <c r="E608" t="s">
        <v>18</v>
      </c>
      <c r="F608" t="s">
        <v>19</v>
      </c>
      <c r="G608" t="s">
        <v>20</v>
      </c>
      <c r="H608" t="s">
        <v>21</v>
      </c>
      <c r="I608" t="s">
        <v>22</v>
      </c>
      <c r="J608" t="s">
        <v>23</v>
      </c>
      <c r="K608" s="31">
        <v>45352</v>
      </c>
      <c r="L608" t="s">
        <v>18</v>
      </c>
      <c r="M608" t="s">
        <v>29</v>
      </c>
      <c r="N608" t="s">
        <v>27</v>
      </c>
    </row>
    <row r="609" spans="1:14" x14ac:dyDescent="0.3">
      <c r="A609" t="s">
        <v>26</v>
      </c>
      <c r="B609" t="s">
        <v>30</v>
      </c>
      <c r="C609" t="s">
        <v>31</v>
      </c>
      <c r="D609" t="s">
        <v>32</v>
      </c>
      <c r="E609" t="s">
        <v>18</v>
      </c>
      <c r="F609" t="s">
        <v>18</v>
      </c>
      <c r="G609" t="s">
        <v>20</v>
      </c>
      <c r="H609" t="s">
        <v>21</v>
      </c>
      <c r="I609" t="s">
        <v>28</v>
      </c>
      <c r="J609" t="s">
        <v>23</v>
      </c>
      <c r="K609">
        <v>0</v>
      </c>
      <c r="L609" t="s">
        <v>18</v>
      </c>
      <c r="M609" t="s">
        <v>29</v>
      </c>
      <c r="N609" t="s">
        <v>20</v>
      </c>
    </row>
    <row r="610" spans="1:14" x14ac:dyDescent="0.3">
      <c r="A610" t="s">
        <v>14</v>
      </c>
      <c r="B610" s="32">
        <v>42309</v>
      </c>
      <c r="C610" t="s">
        <v>33</v>
      </c>
      <c r="D610" t="s">
        <v>17</v>
      </c>
      <c r="E610" t="s">
        <v>18</v>
      </c>
      <c r="F610" t="s">
        <v>19</v>
      </c>
      <c r="G610" t="s">
        <v>20</v>
      </c>
      <c r="H610" t="s">
        <v>21</v>
      </c>
      <c r="I610" t="s">
        <v>28</v>
      </c>
      <c r="J610" t="s">
        <v>35</v>
      </c>
      <c r="K610" s="31">
        <v>45352</v>
      </c>
      <c r="L610" t="s">
        <v>18</v>
      </c>
      <c r="M610" t="s">
        <v>29</v>
      </c>
      <c r="N610" t="s">
        <v>25</v>
      </c>
    </row>
    <row r="611" spans="1:14" x14ac:dyDescent="0.3">
      <c r="A611" t="s">
        <v>14</v>
      </c>
      <c r="B611" s="31">
        <v>45413</v>
      </c>
      <c r="C611" t="s">
        <v>33</v>
      </c>
      <c r="D611" t="s">
        <v>17</v>
      </c>
      <c r="E611" t="s">
        <v>18</v>
      </c>
      <c r="F611" t="s">
        <v>19</v>
      </c>
      <c r="G611" t="s">
        <v>20</v>
      </c>
      <c r="H611" t="s">
        <v>21</v>
      </c>
      <c r="I611" t="s">
        <v>22</v>
      </c>
      <c r="J611" t="s">
        <v>23</v>
      </c>
      <c r="K611" s="31">
        <v>45352</v>
      </c>
      <c r="L611" t="s">
        <v>18</v>
      </c>
      <c r="M611" t="s">
        <v>29</v>
      </c>
      <c r="N611" t="s">
        <v>20</v>
      </c>
    </row>
    <row r="612" spans="1:14" x14ac:dyDescent="0.3">
      <c r="A612" t="s">
        <v>14</v>
      </c>
      <c r="B612" s="32">
        <v>42309</v>
      </c>
      <c r="C612" t="s">
        <v>33</v>
      </c>
      <c r="D612" t="s">
        <v>17</v>
      </c>
      <c r="E612" t="s">
        <v>18</v>
      </c>
      <c r="F612" t="s">
        <v>19</v>
      </c>
      <c r="G612" t="s">
        <v>20</v>
      </c>
      <c r="H612" t="s">
        <v>21</v>
      </c>
      <c r="I612" t="s">
        <v>28</v>
      </c>
      <c r="J612" t="s">
        <v>23</v>
      </c>
      <c r="K612" s="31">
        <v>45352</v>
      </c>
      <c r="L612" t="s">
        <v>18</v>
      </c>
      <c r="M612" t="s">
        <v>29</v>
      </c>
      <c r="N612" t="s">
        <v>20</v>
      </c>
    </row>
    <row r="613" spans="1:14" x14ac:dyDescent="0.3">
      <c r="A613" t="s">
        <v>26</v>
      </c>
      <c r="B613" s="32">
        <v>42309</v>
      </c>
      <c r="C613" t="s">
        <v>33</v>
      </c>
      <c r="D613" t="s">
        <v>17</v>
      </c>
      <c r="E613" t="s">
        <v>18</v>
      </c>
      <c r="F613" t="s">
        <v>19</v>
      </c>
      <c r="G613" t="s">
        <v>20</v>
      </c>
      <c r="H613" t="s">
        <v>21</v>
      </c>
      <c r="I613" t="s">
        <v>28</v>
      </c>
      <c r="J613" t="s">
        <v>23</v>
      </c>
      <c r="K613" s="31">
        <v>45352</v>
      </c>
      <c r="L613" t="s">
        <v>18</v>
      </c>
      <c r="M613" t="s">
        <v>29</v>
      </c>
      <c r="N613" t="s">
        <v>25</v>
      </c>
    </row>
    <row r="614" spans="1:14" x14ac:dyDescent="0.3">
      <c r="A614" t="s">
        <v>14</v>
      </c>
      <c r="B614" t="s">
        <v>15</v>
      </c>
      <c r="C614" t="s">
        <v>16</v>
      </c>
      <c r="D614" t="s">
        <v>17</v>
      </c>
      <c r="E614" t="s">
        <v>18</v>
      </c>
      <c r="F614" t="s">
        <v>19</v>
      </c>
      <c r="G614" t="s">
        <v>20</v>
      </c>
      <c r="H614" t="s">
        <v>21</v>
      </c>
      <c r="I614" t="s">
        <v>22</v>
      </c>
      <c r="J614" t="s">
        <v>23</v>
      </c>
      <c r="K614" s="31">
        <v>45446</v>
      </c>
      <c r="L614" t="s">
        <v>18</v>
      </c>
      <c r="M614" t="s">
        <v>37</v>
      </c>
      <c r="N614" t="s">
        <v>25</v>
      </c>
    </row>
    <row r="615" spans="1:14" x14ac:dyDescent="0.3">
      <c r="A615" t="s">
        <v>14</v>
      </c>
      <c r="B615" t="s">
        <v>15</v>
      </c>
      <c r="C615" t="s">
        <v>16</v>
      </c>
      <c r="D615" t="s">
        <v>32</v>
      </c>
      <c r="E615" t="s">
        <v>18</v>
      </c>
      <c r="F615" t="s">
        <v>18</v>
      </c>
      <c r="G615" t="s">
        <v>27</v>
      </c>
      <c r="H615" t="s">
        <v>21</v>
      </c>
      <c r="I615" t="s">
        <v>22</v>
      </c>
      <c r="J615" t="s">
        <v>23</v>
      </c>
      <c r="K615">
        <v>0</v>
      </c>
      <c r="L615" t="s">
        <v>18</v>
      </c>
      <c r="M615" t="s">
        <v>29</v>
      </c>
      <c r="N615" t="s">
        <v>20</v>
      </c>
    </row>
    <row r="616" spans="1:14" x14ac:dyDescent="0.3">
      <c r="A616" t="s">
        <v>14</v>
      </c>
      <c r="B616" s="32">
        <v>42309</v>
      </c>
      <c r="C616" t="s">
        <v>33</v>
      </c>
      <c r="D616" t="s">
        <v>17</v>
      </c>
      <c r="E616" t="s">
        <v>18</v>
      </c>
      <c r="F616" t="s">
        <v>19</v>
      </c>
      <c r="G616" t="s">
        <v>20</v>
      </c>
      <c r="H616" t="s">
        <v>34</v>
      </c>
      <c r="I616" t="s">
        <v>28</v>
      </c>
      <c r="J616" t="s">
        <v>35</v>
      </c>
      <c r="K616" s="31">
        <v>45352</v>
      </c>
      <c r="L616" t="s">
        <v>18</v>
      </c>
      <c r="M616" t="s">
        <v>29</v>
      </c>
      <c r="N616" t="s">
        <v>20</v>
      </c>
    </row>
    <row r="617" spans="1:14" x14ac:dyDescent="0.3">
      <c r="A617" t="s">
        <v>26</v>
      </c>
      <c r="B617" s="31">
        <v>45571</v>
      </c>
      <c r="C617" t="s">
        <v>33</v>
      </c>
      <c r="D617" t="s">
        <v>17</v>
      </c>
      <c r="E617" t="s">
        <v>18</v>
      </c>
      <c r="F617" t="s">
        <v>19</v>
      </c>
      <c r="G617" t="s">
        <v>20</v>
      </c>
      <c r="H617" t="s">
        <v>34</v>
      </c>
      <c r="I617" t="s">
        <v>28</v>
      </c>
      <c r="J617" t="s">
        <v>35</v>
      </c>
      <c r="K617" s="31">
        <v>45352</v>
      </c>
      <c r="L617" t="s">
        <v>18</v>
      </c>
      <c r="M617" t="s">
        <v>29</v>
      </c>
      <c r="N617" t="s">
        <v>27</v>
      </c>
    </row>
    <row r="618" spans="1:14" x14ac:dyDescent="0.3">
      <c r="A618" t="s">
        <v>26</v>
      </c>
      <c r="B618" s="31">
        <v>45413</v>
      </c>
      <c r="C618" t="s">
        <v>33</v>
      </c>
      <c r="D618" t="s">
        <v>17</v>
      </c>
      <c r="E618" t="s">
        <v>18</v>
      </c>
      <c r="F618" t="s">
        <v>19</v>
      </c>
      <c r="G618" t="s">
        <v>20</v>
      </c>
      <c r="H618" t="s">
        <v>21</v>
      </c>
      <c r="I618" t="s">
        <v>28</v>
      </c>
      <c r="J618" t="s">
        <v>23</v>
      </c>
      <c r="K618" s="31">
        <v>45352</v>
      </c>
      <c r="L618" t="s">
        <v>18</v>
      </c>
      <c r="M618" t="s">
        <v>29</v>
      </c>
      <c r="N618" t="s">
        <v>25</v>
      </c>
    </row>
    <row r="619" spans="1:14" x14ac:dyDescent="0.3">
      <c r="A619" t="s">
        <v>26</v>
      </c>
      <c r="B619" s="31">
        <v>45571</v>
      </c>
      <c r="C619" t="s">
        <v>33</v>
      </c>
      <c r="D619" t="s">
        <v>17</v>
      </c>
      <c r="E619" t="s">
        <v>18</v>
      </c>
      <c r="F619" t="s">
        <v>19</v>
      </c>
      <c r="G619" t="s">
        <v>20</v>
      </c>
      <c r="H619" t="s">
        <v>34</v>
      </c>
      <c r="I619" t="s">
        <v>28</v>
      </c>
      <c r="J619" t="s">
        <v>35</v>
      </c>
      <c r="K619" s="31">
        <v>45352</v>
      </c>
      <c r="L619" t="s">
        <v>18</v>
      </c>
      <c r="M619" t="s">
        <v>29</v>
      </c>
      <c r="N619" t="s">
        <v>20</v>
      </c>
    </row>
    <row r="620" spans="1:14" x14ac:dyDescent="0.3">
      <c r="A620" t="s">
        <v>26</v>
      </c>
      <c r="B620" t="s">
        <v>15</v>
      </c>
      <c r="C620" t="s">
        <v>16</v>
      </c>
      <c r="D620" t="s">
        <v>32</v>
      </c>
      <c r="E620" t="s">
        <v>18</v>
      </c>
      <c r="F620" t="s">
        <v>19</v>
      </c>
      <c r="G620" t="s">
        <v>20</v>
      </c>
      <c r="H620" t="s">
        <v>34</v>
      </c>
      <c r="I620" t="s">
        <v>28</v>
      </c>
      <c r="J620" t="s">
        <v>23</v>
      </c>
      <c r="K620">
        <v>0</v>
      </c>
      <c r="L620" t="s">
        <v>18</v>
      </c>
      <c r="M620" t="s">
        <v>29</v>
      </c>
      <c r="N620" t="s">
        <v>20</v>
      </c>
    </row>
    <row r="621" spans="1:14" x14ac:dyDescent="0.3">
      <c r="A621" t="s">
        <v>14</v>
      </c>
      <c r="B621" t="s">
        <v>15</v>
      </c>
      <c r="C621" t="s">
        <v>16</v>
      </c>
      <c r="D621" t="s">
        <v>17</v>
      </c>
      <c r="E621" t="s">
        <v>18</v>
      </c>
      <c r="F621" t="s">
        <v>19</v>
      </c>
      <c r="G621" t="s">
        <v>20</v>
      </c>
      <c r="H621" t="s">
        <v>38</v>
      </c>
      <c r="I621" t="s">
        <v>22</v>
      </c>
      <c r="J621" t="s">
        <v>23</v>
      </c>
      <c r="K621" s="31">
        <v>45446</v>
      </c>
      <c r="L621" t="s">
        <v>18</v>
      </c>
      <c r="M621" t="s">
        <v>37</v>
      </c>
      <c r="N621" t="s">
        <v>27</v>
      </c>
    </row>
    <row r="622" spans="1:14" x14ac:dyDescent="0.3">
      <c r="A622" t="s">
        <v>14</v>
      </c>
      <c r="B622" s="32">
        <v>42309</v>
      </c>
      <c r="C622" t="s">
        <v>33</v>
      </c>
      <c r="D622" t="s">
        <v>17</v>
      </c>
      <c r="E622" t="s">
        <v>18</v>
      </c>
      <c r="F622" t="s">
        <v>19</v>
      </c>
      <c r="G622" t="s">
        <v>20</v>
      </c>
      <c r="H622" t="s">
        <v>21</v>
      </c>
      <c r="I622" t="s">
        <v>28</v>
      </c>
      <c r="J622" t="s">
        <v>23</v>
      </c>
      <c r="K622" s="31">
        <v>45352</v>
      </c>
      <c r="L622" t="s">
        <v>18</v>
      </c>
      <c r="M622" t="s">
        <v>29</v>
      </c>
      <c r="N622" t="s">
        <v>27</v>
      </c>
    </row>
    <row r="623" spans="1:14" x14ac:dyDescent="0.3">
      <c r="A623" t="s">
        <v>26</v>
      </c>
      <c r="B623" t="s">
        <v>15</v>
      </c>
      <c r="C623" t="s">
        <v>16</v>
      </c>
      <c r="D623" t="s">
        <v>17</v>
      </c>
      <c r="E623" t="s">
        <v>19</v>
      </c>
      <c r="F623" t="s">
        <v>18</v>
      </c>
      <c r="G623" t="s">
        <v>20</v>
      </c>
      <c r="H623" t="s">
        <v>21</v>
      </c>
      <c r="I623" t="s">
        <v>28</v>
      </c>
      <c r="J623" t="s">
        <v>35</v>
      </c>
      <c r="K623" s="31">
        <v>45352</v>
      </c>
      <c r="L623" t="s">
        <v>19</v>
      </c>
      <c r="M623" t="s">
        <v>29</v>
      </c>
      <c r="N623" t="s">
        <v>25</v>
      </c>
    </row>
    <row r="624" spans="1:14" x14ac:dyDescent="0.3">
      <c r="A624" t="s">
        <v>14</v>
      </c>
      <c r="B624" t="s">
        <v>15</v>
      </c>
      <c r="C624" t="s">
        <v>16</v>
      </c>
      <c r="D624" t="s">
        <v>17</v>
      </c>
      <c r="E624" t="s">
        <v>19</v>
      </c>
      <c r="F624" t="s">
        <v>19</v>
      </c>
      <c r="G624" t="s">
        <v>27</v>
      </c>
      <c r="H624" t="s">
        <v>21</v>
      </c>
      <c r="I624" t="s">
        <v>28</v>
      </c>
      <c r="J624" t="s">
        <v>35</v>
      </c>
      <c r="K624" s="31">
        <v>45446</v>
      </c>
      <c r="L624" t="s">
        <v>19</v>
      </c>
      <c r="M624" t="s">
        <v>29</v>
      </c>
      <c r="N624" t="s">
        <v>25</v>
      </c>
    </row>
    <row r="625" spans="1:14" x14ac:dyDescent="0.3">
      <c r="A625" t="s">
        <v>26</v>
      </c>
      <c r="B625" s="32">
        <v>42309</v>
      </c>
      <c r="C625" t="s">
        <v>33</v>
      </c>
      <c r="D625" t="s">
        <v>17</v>
      </c>
      <c r="E625" t="s">
        <v>19</v>
      </c>
      <c r="F625" t="s">
        <v>19</v>
      </c>
      <c r="G625" t="s">
        <v>20</v>
      </c>
      <c r="H625" t="s">
        <v>21</v>
      </c>
      <c r="I625" t="s">
        <v>28</v>
      </c>
      <c r="J625" t="s">
        <v>23</v>
      </c>
      <c r="K625" s="31">
        <v>45352</v>
      </c>
      <c r="L625" t="s">
        <v>18</v>
      </c>
      <c r="M625" t="s">
        <v>29</v>
      </c>
      <c r="N625" t="s">
        <v>25</v>
      </c>
    </row>
    <row r="626" spans="1:14" x14ac:dyDescent="0.3">
      <c r="A626" t="s">
        <v>14</v>
      </c>
      <c r="B626" s="31">
        <v>45413</v>
      </c>
      <c r="C626" t="s">
        <v>33</v>
      </c>
      <c r="D626" t="s">
        <v>17</v>
      </c>
      <c r="E626" t="s">
        <v>18</v>
      </c>
      <c r="F626" t="s">
        <v>19</v>
      </c>
      <c r="G626" t="s">
        <v>20</v>
      </c>
      <c r="H626" t="s">
        <v>34</v>
      </c>
      <c r="I626" t="s">
        <v>28</v>
      </c>
      <c r="J626" t="s">
        <v>23</v>
      </c>
      <c r="K626" s="31">
        <v>45352</v>
      </c>
      <c r="L626" t="s">
        <v>18</v>
      </c>
      <c r="M626" t="s">
        <v>29</v>
      </c>
      <c r="N626" t="s">
        <v>20</v>
      </c>
    </row>
    <row r="627" spans="1:14" x14ac:dyDescent="0.3">
      <c r="A627" t="s">
        <v>14</v>
      </c>
      <c r="B627" s="32">
        <v>42309</v>
      </c>
      <c r="C627" t="s">
        <v>33</v>
      </c>
      <c r="D627" t="s">
        <v>17</v>
      </c>
      <c r="E627" t="s">
        <v>18</v>
      </c>
      <c r="F627" t="s">
        <v>19</v>
      </c>
      <c r="G627" t="s">
        <v>27</v>
      </c>
      <c r="H627" t="s">
        <v>21</v>
      </c>
      <c r="I627" t="s">
        <v>22</v>
      </c>
      <c r="J627" t="s">
        <v>23</v>
      </c>
      <c r="K627" s="31">
        <v>45352</v>
      </c>
      <c r="L627" t="s">
        <v>18</v>
      </c>
      <c r="M627" t="s">
        <v>37</v>
      </c>
      <c r="N627" t="s">
        <v>20</v>
      </c>
    </row>
    <row r="628" spans="1:14" x14ac:dyDescent="0.3">
      <c r="A628" t="s">
        <v>14</v>
      </c>
      <c r="B628" t="s">
        <v>30</v>
      </c>
      <c r="C628" t="s">
        <v>31</v>
      </c>
      <c r="D628" t="s">
        <v>32</v>
      </c>
      <c r="E628" t="s">
        <v>18</v>
      </c>
      <c r="F628" t="s">
        <v>19</v>
      </c>
      <c r="G628" t="s">
        <v>20</v>
      </c>
      <c r="H628" t="s">
        <v>21</v>
      </c>
      <c r="I628" t="s">
        <v>22</v>
      </c>
      <c r="J628" t="s">
        <v>23</v>
      </c>
      <c r="K628" s="31">
        <v>45352</v>
      </c>
      <c r="L628" t="s">
        <v>18</v>
      </c>
      <c r="M628" t="s">
        <v>29</v>
      </c>
      <c r="N628" t="s">
        <v>20</v>
      </c>
    </row>
    <row r="629" spans="1:14" x14ac:dyDescent="0.3">
      <c r="A629" t="s">
        <v>14</v>
      </c>
      <c r="B629" s="32">
        <v>42309</v>
      </c>
      <c r="C629" t="s">
        <v>33</v>
      </c>
      <c r="D629" t="s">
        <v>32</v>
      </c>
      <c r="E629" t="s">
        <v>18</v>
      </c>
      <c r="F629" t="s">
        <v>19</v>
      </c>
      <c r="G629" t="s">
        <v>20</v>
      </c>
      <c r="H629" t="s">
        <v>21</v>
      </c>
      <c r="I629" t="s">
        <v>22</v>
      </c>
      <c r="J629" t="s">
        <v>23</v>
      </c>
      <c r="K629" s="31">
        <v>45352</v>
      </c>
      <c r="L629" t="s">
        <v>18</v>
      </c>
      <c r="M629" t="s">
        <v>29</v>
      </c>
      <c r="N629" t="s">
        <v>27</v>
      </c>
    </row>
    <row r="630" spans="1:14" x14ac:dyDescent="0.3">
      <c r="A630" t="s">
        <v>14</v>
      </c>
      <c r="B630" s="31">
        <v>45571</v>
      </c>
      <c r="C630" t="s">
        <v>33</v>
      </c>
      <c r="D630" t="s">
        <v>17</v>
      </c>
      <c r="E630" t="s">
        <v>18</v>
      </c>
      <c r="F630" t="s">
        <v>19</v>
      </c>
      <c r="G630" t="s">
        <v>20</v>
      </c>
      <c r="H630" t="s">
        <v>38</v>
      </c>
      <c r="I630" t="s">
        <v>22</v>
      </c>
      <c r="J630" t="s">
        <v>23</v>
      </c>
      <c r="K630" s="31">
        <v>45446</v>
      </c>
      <c r="L630" t="s">
        <v>18</v>
      </c>
      <c r="M630" t="s">
        <v>29</v>
      </c>
      <c r="N630" t="s">
        <v>27</v>
      </c>
    </row>
    <row r="631" spans="1:14" x14ac:dyDescent="0.3">
      <c r="A631" t="s">
        <v>14</v>
      </c>
      <c r="B631" t="s">
        <v>36</v>
      </c>
      <c r="C631" t="s">
        <v>16</v>
      </c>
      <c r="D631" t="s">
        <v>32</v>
      </c>
      <c r="E631" t="s">
        <v>18</v>
      </c>
      <c r="F631" t="s">
        <v>19</v>
      </c>
      <c r="G631" t="s">
        <v>20</v>
      </c>
      <c r="H631" t="s">
        <v>21</v>
      </c>
      <c r="I631" t="s">
        <v>22</v>
      </c>
      <c r="J631" t="s">
        <v>23</v>
      </c>
      <c r="K631" s="31">
        <v>45352</v>
      </c>
      <c r="L631" t="s">
        <v>18</v>
      </c>
      <c r="M631" t="s">
        <v>29</v>
      </c>
      <c r="N631" t="s">
        <v>25</v>
      </c>
    </row>
    <row r="632" spans="1:14" x14ac:dyDescent="0.3">
      <c r="A632" t="s">
        <v>26</v>
      </c>
      <c r="B632" s="32">
        <v>42309</v>
      </c>
      <c r="C632" t="s">
        <v>33</v>
      </c>
      <c r="D632" t="s">
        <v>17</v>
      </c>
      <c r="E632" t="s">
        <v>18</v>
      </c>
      <c r="F632" t="s">
        <v>19</v>
      </c>
      <c r="G632" t="s">
        <v>20</v>
      </c>
      <c r="H632" t="s">
        <v>34</v>
      </c>
      <c r="I632" t="s">
        <v>28</v>
      </c>
      <c r="J632" t="s">
        <v>35</v>
      </c>
      <c r="K632" s="31">
        <v>45352</v>
      </c>
      <c r="L632" t="s">
        <v>18</v>
      </c>
      <c r="M632" t="s">
        <v>29</v>
      </c>
      <c r="N632" t="s">
        <v>25</v>
      </c>
    </row>
    <row r="633" spans="1:14" x14ac:dyDescent="0.3">
      <c r="A633" t="s">
        <v>26</v>
      </c>
      <c r="B633" t="s">
        <v>30</v>
      </c>
      <c r="C633" t="s">
        <v>31</v>
      </c>
      <c r="D633" t="s">
        <v>17</v>
      </c>
      <c r="E633" t="s">
        <v>18</v>
      </c>
      <c r="F633" t="s">
        <v>18</v>
      </c>
      <c r="G633" t="s">
        <v>27</v>
      </c>
      <c r="H633" t="s">
        <v>21</v>
      </c>
      <c r="I633" t="s">
        <v>22</v>
      </c>
      <c r="J633" t="s">
        <v>23</v>
      </c>
      <c r="K633" s="31">
        <v>45446</v>
      </c>
      <c r="L633" t="s">
        <v>18</v>
      </c>
      <c r="M633" t="s">
        <v>29</v>
      </c>
      <c r="N633" t="s">
        <v>25</v>
      </c>
    </row>
    <row r="634" spans="1:14" x14ac:dyDescent="0.3">
      <c r="A634" t="s">
        <v>26</v>
      </c>
      <c r="B634" t="s">
        <v>15</v>
      </c>
      <c r="C634" t="s">
        <v>16</v>
      </c>
      <c r="D634" t="s">
        <v>17</v>
      </c>
      <c r="E634" t="s">
        <v>18</v>
      </c>
      <c r="F634" t="s">
        <v>19</v>
      </c>
      <c r="G634" t="s">
        <v>20</v>
      </c>
      <c r="H634" t="s">
        <v>21</v>
      </c>
      <c r="I634" t="s">
        <v>28</v>
      </c>
      <c r="J634" t="s">
        <v>23</v>
      </c>
      <c r="K634" s="31">
        <v>45352</v>
      </c>
      <c r="L634" t="s">
        <v>18</v>
      </c>
      <c r="M634" t="s">
        <v>29</v>
      </c>
      <c r="N634" t="s">
        <v>25</v>
      </c>
    </row>
    <row r="635" spans="1:14" x14ac:dyDescent="0.3">
      <c r="A635" t="s">
        <v>26</v>
      </c>
      <c r="B635" t="s">
        <v>30</v>
      </c>
      <c r="C635" t="s">
        <v>16</v>
      </c>
      <c r="D635" t="s">
        <v>17</v>
      </c>
      <c r="E635" t="s">
        <v>19</v>
      </c>
      <c r="F635" t="s">
        <v>19</v>
      </c>
      <c r="G635" t="s">
        <v>20</v>
      </c>
      <c r="H635" t="s">
        <v>21</v>
      </c>
      <c r="I635" t="s">
        <v>28</v>
      </c>
      <c r="J635" t="s">
        <v>35</v>
      </c>
      <c r="K635" s="31">
        <v>45352</v>
      </c>
      <c r="L635" t="s">
        <v>18</v>
      </c>
      <c r="M635" t="s">
        <v>29</v>
      </c>
      <c r="N635" t="s">
        <v>20</v>
      </c>
    </row>
    <row r="636" spans="1:14" x14ac:dyDescent="0.3">
      <c r="A636" t="s">
        <v>26</v>
      </c>
      <c r="B636" t="s">
        <v>15</v>
      </c>
      <c r="C636" t="s">
        <v>16</v>
      </c>
      <c r="D636" t="s">
        <v>32</v>
      </c>
      <c r="E636" t="s">
        <v>18</v>
      </c>
      <c r="F636" t="s">
        <v>19</v>
      </c>
      <c r="G636" t="s">
        <v>20</v>
      </c>
      <c r="H636" t="s">
        <v>21</v>
      </c>
      <c r="I636" t="s">
        <v>22</v>
      </c>
      <c r="J636" t="s">
        <v>35</v>
      </c>
      <c r="K636">
        <v>0</v>
      </c>
      <c r="L636" t="s">
        <v>19</v>
      </c>
      <c r="M636" t="s">
        <v>29</v>
      </c>
      <c r="N636" t="s">
        <v>20</v>
      </c>
    </row>
    <row r="637" spans="1:14" x14ac:dyDescent="0.3">
      <c r="A637" t="s">
        <v>14</v>
      </c>
      <c r="B637" s="32">
        <v>42309</v>
      </c>
      <c r="C637" t="s">
        <v>33</v>
      </c>
      <c r="D637" t="s">
        <v>32</v>
      </c>
      <c r="E637" t="s">
        <v>18</v>
      </c>
      <c r="F637" t="s">
        <v>19</v>
      </c>
      <c r="G637" t="s">
        <v>20</v>
      </c>
      <c r="H637" t="s">
        <v>21</v>
      </c>
      <c r="I637" t="s">
        <v>28</v>
      </c>
      <c r="J637" t="s">
        <v>23</v>
      </c>
      <c r="K637" s="31">
        <v>45352</v>
      </c>
      <c r="L637" t="s">
        <v>18</v>
      </c>
      <c r="M637" t="s">
        <v>29</v>
      </c>
      <c r="N637" t="s">
        <v>25</v>
      </c>
    </row>
    <row r="638" spans="1:14" x14ac:dyDescent="0.3">
      <c r="A638" t="s">
        <v>26</v>
      </c>
      <c r="B638" t="s">
        <v>36</v>
      </c>
      <c r="C638" t="s">
        <v>16</v>
      </c>
      <c r="D638" t="s">
        <v>32</v>
      </c>
      <c r="E638" t="s">
        <v>18</v>
      </c>
      <c r="F638" t="s">
        <v>19</v>
      </c>
      <c r="G638" t="s">
        <v>20</v>
      </c>
      <c r="H638" t="s">
        <v>21</v>
      </c>
      <c r="I638" t="s">
        <v>22</v>
      </c>
      <c r="J638" t="s">
        <v>23</v>
      </c>
      <c r="K638">
        <v>0</v>
      </c>
      <c r="L638" t="s">
        <v>18</v>
      </c>
      <c r="M638" t="s">
        <v>29</v>
      </c>
      <c r="N638" t="s">
        <v>20</v>
      </c>
    </row>
    <row r="639" spans="1:14" x14ac:dyDescent="0.3">
      <c r="A639" t="s">
        <v>26</v>
      </c>
      <c r="B639" s="31">
        <v>45413</v>
      </c>
      <c r="C639" t="s">
        <v>33</v>
      </c>
      <c r="D639" t="s">
        <v>17</v>
      </c>
      <c r="E639" t="s">
        <v>18</v>
      </c>
      <c r="F639" t="s">
        <v>19</v>
      </c>
      <c r="G639" t="s">
        <v>20</v>
      </c>
      <c r="H639" t="s">
        <v>21</v>
      </c>
      <c r="I639" t="s">
        <v>28</v>
      </c>
      <c r="J639" t="s">
        <v>23</v>
      </c>
      <c r="K639" s="31">
        <v>45352</v>
      </c>
      <c r="L639" t="s">
        <v>18</v>
      </c>
      <c r="M639" t="s">
        <v>29</v>
      </c>
      <c r="N639" t="s">
        <v>25</v>
      </c>
    </row>
    <row r="640" spans="1:14" x14ac:dyDescent="0.3">
      <c r="A640" t="s">
        <v>26</v>
      </c>
      <c r="B640" s="31">
        <v>45413</v>
      </c>
      <c r="C640" t="s">
        <v>33</v>
      </c>
      <c r="D640" t="s">
        <v>17</v>
      </c>
      <c r="E640" t="s">
        <v>18</v>
      </c>
      <c r="F640" t="s">
        <v>19</v>
      </c>
      <c r="G640" t="s">
        <v>20</v>
      </c>
      <c r="H640" t="s">
        <v>34</v>
      </c>
      <c r="I640" t="s">
        <v>28</v>
      </c>
      <c r="J640" t="s">
        <v>23</v>
      </c>
      <c r="K640" s="31">
        <v>45352</v>
      </c>
      <c r="L640" t="s">
        <v>18</v>
      </c>
      <c r="M640" t="s">
        <v>29</v>
      </c>
      <c r="N640" t="s">
        <v>25</v>
      </c>
    </row>
    <row r="641" spans="1:14" x14ac:dyDescent="0.3">
      <c r="A641" t="s">
        <v>14</v>
      </c>
      <c r="B641" s="32">
        <v>42309</v>
      </c>
      <c r="C641" t="s">
        <v>33</v>
      </c>
      <c r="D641" t="s">
        <v>17</v>
      </c>
      <c r="E641" t="s">
        <v>18</v>
      </c>
      <c r="F641" t="s">
        <v>19</v>
      </c>
      <c r="G641" t="s">
        <v>20</v>
      </c>
      <c r="H641" t="s">
        <v>34</v>
      </c>
      <c r="I641" t="s">
        <v>28</v>
      </c>
      <c r="J641" t="s">
        <v>35</v>
      </c>
      <c r="K641" s="31">
        <v>45352</v>
      </c>
      <c r="L641" t="s">
        <v>18</v>
      </c>
      <c r="M641" t="s">
        <v>29</v>
      </c>
      <c r="N641" t="s">
        <v>25</v>
      </c>
    </row>
    <row r="642" spans="1:14" x14ac:dyDescent="0.3">
      <c r="A642" t="s">
        <v>14</v>
      </c>
      <c r="B642" s="32">
        <v>42309</v>
      </c>
      <c r="C642" t="s">
        <v>33</v>
      </c>
      <c r="D642" t="s">
        <v>17</v>
      </c>
      <c r="E642" t="s">
        <v>18</v>
      </c>
      <c r="F642" t="s">
        <v>19</v>
      </c>
      <c r="G642" t="s">
        <v>20</v>
      </c>
      <c r="H642" t="s">
        <v>38</v>
      </c>
      <c r="I642" t="s">
        <v>28</v>
      </c>
      <c r="J642" t="s">
        <v>23</v>
      </c>
      <c r="K642" s="31">
        <v>45352</v>
      </c>
      <c r="L642" t="s">
        <v>18</v>
      </c>
      <c r="M642" t="s">
        <v>29</v>
      </c>
      <c r="N642" t="s">
        <v>27</v>
      </c>
    </row>
    <row r="643" spans="1:14" x14ac:dyDescent="0.3">
      <c r="A643" t="s">
        <v>14</v>
      </c>
      <c r="B643" s="32">
        <v>42309</v>
      </c>
      <c r="C643" t="s">
        <v>33</v>
      </c>
      <c r="D643" t="s">
        <v>17</v>
      </c>
      <c r="E643" t="s">
        <v>18</v>
      </c>
      <c r="F643" t="s">
        <v>19</v>
      </c>
      <c r="G643" t="s">
        <v>20</v>
      </c>
      <c r="H643" t="s">
        <v>21</v>
      </c>
      <c r="I643" t="s">
        <v>28</v>
      </c>
      <c r="J643" t="s">
        <v>23</v>
      </c>
      <c r="K643" s="31">
        <v>45352</v>
      </c>
      <c r="L643" t="s">
        <v>18</v>
      </c>
      <c r="M643" t="s">
        <v>29</v>
      </c>
      <c r="N643" t="s">
        <v>25</v>
      </c>
    </row>
    <row r="644" spans="1:14" x14ac:dyDescent="0.3">
      <c r="A644" t="s">
        <v>14</v>
      </c>
      <c r="B644" t="s">
        <v>30</v>
      </c>
      <c r="C644" t="s">
        <v>31</v>
      </c>
      <c r="D644" t="s">
        <v>32</v>
      </c>
      <c r="E644" t="s">
        <v>18</v>
      </c>
      <c r="F644" t="s">
        <v>18</v>
      </c>
      <c r="G644" t="s">
        <v>20</v>
      </c>
      <c r="H644" t="s">
        <v>21</v>
      </c>
      <c r="I644" t="s">
        <v>22</v>
      </c>
      <c r="J644" t="s">
        <v>23</v>
      </c>
      <c r="K644" s="31">
        <v>45352</v>
      </c>
      <c r="L644" t="s">
        <v>18</v>
      </c>
      <c r="M644" t="s">
        <v>29</v>
      </c>
      <c r="N644" t="s">
        <v>20</v>
      </c>
    </row>
    <row r="645" spans="1:14" x14ac:dyDescent="0.3">
      <c r="A645" t="s">
        <v>26</v>
      </c>
      <c r="B645" s="31">
        <v>45571</v>
      </c>
      <c r="C645" t="s">
        <v>33</v>
      </c>
      <c r="D645" t="s">
        <v>17</v>
      </c>
      <c r="E645" t="s">
        <v>18</v>
      </c>
      <c r="F645" t="s">
        <v>19</v>
      </c>
      <c r="G645" t="s">
        <v>20</v>
      </c>
      <c r="H645" t="s">
        <v>38</v>
      </c>
      <c r="I645" t="s">
        <v>22</v>
      </c>
      <c r="J645" t="s">
        <v>23</v>
      </c>
      <c r="K645" s="31">
        <v>45352</v>
      </c>
      <c r="L645" t="s">
        <v>18</v>
      </c>
      <c r="M645" t="s">
        <v>29</v>
      </c>
      <c r="N645" t="s">
        <v>27</v>
      </c>
    </row>
    <row r="646" spans="1:14" x14ac:dyDescent="0.3">
      <c r="A646" t="s">
        <v>14</v>
      </c>
      <c r="B646" s="32">
        <v>42309</v>
      </c>
      <c r="C646" t="s">
        <v>33</v>
      </c>
      <c r="D646" t="s">
        <v>17</v>
      </c>
      <c r="E646" t="s">
        <v>18</v>
      </c>
      <c r="F646" t="s">
        <v>19</v>
      </c>
      <c r="G646" t="s">
        <v>20</v>
      </c>
      <c r="H646" t="s">
        <v>21</v>
      </c>
      <c r="I646" t="s">
        <v>22</v>
      </c>
      <c r="J646" t="s">
        <v>23</v>
      </c>
      <c r="K646" s="31">
        <v>45352</v>
      </c>
      <c r="L646" t="s">
        <v>18</v>
      </c>
      <c r="M646" t="s">
        <v>29</v>
      </c>
      <c r="N646" t="s">
        <v>20</v>
      </c>
    </row>
    <row r="647" spans="1:14" x14ac:dyDescent="0.3">
      <c r="A647" t="s">
        <v>26</v>
      </c>
      <c r="B647" s="32">
        <v>42309</v>
      </c>
      <c r="C647" t="s">
        <v>33</v>
      </c>
      <c r="D647" t="s">
        <v>17</v>
      </c>
      <c r="E647" t="s">
        <v>18</v>
      </c>
      <c r="F647" t="s">
        <v>19</v>
      </c>
      <c r="G647" t="s">
        <v>20</v>
      </c>
      <c r="H647" t="s">
        <v>34</v>
      </c>
      <c r="I647" t="s">
        <v>28</v>
      </c>
      <c r="J647" t="s">
        <v>35</v>
      </c>
      <c r="K647" s="31">
        <v>45352</v>
      </c>
      <c r="L647" t="s">
        <v>18</v>
      </c>
      <c r="M647" t="s">
        <v>29</v>
      </c>
      <c r="N647" t="s">
        <v>25</v>
      </c>
    </row>
    <row r="648" spans="1:14" x14ac:dyDescent="0.3">
      <c r="A648" t="s">
        <v>14</v>
      </c>
      <c r="B648" t="s">
        <v>36</v>
      </c>
      <c r="C648" t="s">
        <v>16</v>
      </c>
      <c r="D648" t="s">
        <v>32</v>
      </c>
      <c r="E648" t="s">
        <v>18</v>
      </c>
      <c r="F648" t="s">
        <v>18</v>
      </c>
      <c r="G648" t="s">
        <v>20</v>
      </c>
      <c r="H648" t="s">
        <v>34</v>
      </c>
      <c r="I648" t="s">
        <v>28</v>
      </c>
      <c r="J648" t="s">
        <v>23</v>
      </c>
      <c r="K648">
        <v>0</v>
      </c>
      <c r="L648" t="s">
        <v>18</v>
      </c>
      <c r="M648" t="s">
        <v>29</v>
      </c>
      <c r="N648" t="s">
        <v>20</v>
      </c>
    </row>
    <row r="649" spans="1:14" x14ac:dyDescent="0.3">
      <c r="A649" t="s">
        <v>14</v>
      </c>
      <c r="B649" t="s">
        <v>36</v>
      </c>
      <c r="C649" t="s">
        <v>16</v>
      </c>
      <c r="D649" t="s">
        <v>32</v>
      </c>
      <c r="E649" t="s">
        <v>19</v>
      </c>
      <c r="F649" t="s">
        <v>18</v>
      </c>
      <c r="G649" t="s">
        <v>20</v>
      </c>
      <c r="H649" t="s">
        <v>34</v>
      </c>
      <c r="I649" t="s">
        <v>28</v>
      </c>
      <c r="J649" t="s">
        <v>23</v>
      </c>
      <c r="K649" s="31">
        <v>45352</v>
      </c>
      <c r="L649" t="s">
        <v>18</v>
      </c>
      <c r="M649" t="s">
        <v>29</v>
      </c>
      <c r="N649" t="s">
        <v>25</v>
      </c>
    </row>
    <row r="650" spans="1:14" x14ac:dyDescent="0.3">
      <c r="A650" t="s">
        <v>14</v>
      </c>
      <c r="B650" t="s">
        <v>15</v>
      </c>
      <c r="C650" t="s">
        <v>16</v>
      </c>
      <c r="D650" t="s">
        <v>17</v>
      </c>
      <c r="E650" t="s">
        <v>18</v>
      </c>
      <c r="F650" t="s">
        <v>19</v>
      </c>
      <c r="G650" t="s">
        <v>20</v>
      </c>
      <c r="H650" t="s">
        <v>34</v>
      </c>
      <c r="I650" t="s">
        <v>28</v>
      </c>
      <c r="J650" t="s">
        <v>23</v>
      </c>
      <c r="K650" s="31">
        <v>45352</v>
      </c>
      <c r="L650" t="s">
        <v>19</v>
      </c>
      <c r="M650" t="s">
        <v>29</v>
      </c>
      <c r="N650" t="s">
        <v>27</v>
      </c>
    </row>
    <row r="651" spans="1:14" x14ac:dyDescent="0.3">
      <c r="A651" t="s">
        <v>14</v>
      </c>
      <c r="B651" t="s">
        <v>30</v>
      </c>
      <c r="C651" t="s">
        <v>33</v>
      </c>
      <c r="D651" t="s">
        <v>32</v>
      </c>
      <c r="E651" t="s">
        <v>18</v>
      </c>
      <c r="F651" t="s">
        <v>19</v>
      </c>
      <c r="G651" t="s">
        <v>20</v>
      </c>
      <c r="H651" t="s">
        <v>21</v>
      </c>
      <c r="I651" t="s">
        <v>22</v>
      </c>
      <c r="J651" t="s">
        <v>23</v>
      </c>
      <c r="K651" s="31">
        <v>45352</v>
      </c>
      <c r="L651" t="s">
        <v>18</v>
      </c>
      <c r="M651" t="s">
        <v>29</v>
      </c>
      <c r="N651" t="s">
        <v>25</v>
      </c>
    </row>
    <row r="652" spans="1:14" x14ac:dyDescent="0.3">
      <c r="A652" t="s">
        <v>26</v>
      </c>
      <c r="B652" s="32">
        <v>42309</v>
      </c>
      <c r="C652" t="s">
        <v>33</v>
      </c>
      <c r="D652" t="s">
        <v>32</v>
      </c>
      <c r="E652" t="s">
        <v>18</v>
      </c>
      <c r="F652" t="s">
        <v>18</v>
      </c>
      <c r="G652" t="s">
        <v>20</v>
      </c>
      <c r="H652" t="s">
        <v>21</v>
      </c>
      <c r="I652" t="s">
        <v>28</v>
      </c>
      <c r="J652" t="s">
        <v>35</v>
      </c>
      <c r="K652" s="31">
        <v>45352</v>
      </c>
      <c r="L652" t="s">
        <v>18</v>
      </c>
      <c r="M652" t="s">
        <v>29</v>
      </c>
      <c r="N652" t="s">
        <v>20</v>
      </c>
    </row>
    <row r="653" spans="1:14" x14ac:dyDescent="0.3">
      <c r="A653" t="s">
        <v>14</v>
      </c>
      <c r="B653" t="s">
        <v>36</v>
      </c>
      <c r="C653" t="s">
        <v>16</v>
      </c>
      <c r="D653" t="s">
        <v>32</v>
      </c>
      <c r="E653" t="s">
        <v>19</v>
      </c>
      <c r="F653" t="s">
        <v>18</v>
      </c>
      <c r="G653" t="s">
        <v>20</v>
      </c>
      <c r="H653" t="s">
        <v>34</v>
      </c>
      <c r="I653" t="s">
        <v>28</v>
      </c>
      <c r="J653" t="s">
        <v>23</v>
      </c>
      <c r="K653" s="31">
        <v>45352</v>
      </c>
      <c r="L653" t="s">
        <v>18</v>
      </c>
      <c r="M653" t="s">
        <v>29</v>
      </c>
      <c r="N653" t="s">
        <v>25</v>
      </c>
    </row>
    <row r="654" spans="1:14" x14ac:dyDescent="0.3">
      <c r="A654" t="s">
        <v>14</v>
      </c>
      <c r="B654" t="s">
        <v>30</v>
      </c>
      <c r="C654" t="s">
        <v>31</v>
      </c>
      <c r="D654" t="s">
        <v>32</v>
      </c>
      <c r="E654" t="s">
        <v>19</v>
      </c>
      <c r="F654" t="s">
        <v>18</v>
      </c>
      <c r="G654" t="s">
        <v>20</v>
      </c>
      <c r="H654" t="s">
        <v>21</v>
      </c>
      <c r="I654" t="s">
        <v>28</v>
      </c>
      <c r="J654" t="s">
        <v>23</v>
      </c>
      <c r="K654">
        <v>0</v>
      </c>
      <c r="L654" t="s">
        <v>18</v>
      </c>
      <c r="M654" t="s">
        <v>29</v>
      </c>
      <c r="N654" t="s">
        <v>20</v>
      </c>
    </row>
    <row r="655" spans="1:14" x14ac:dyDescent="0.3">
      <c r="A655" t="s">
        <v>26</v>
      </c>
      <c r="B655" t="s">
        <v>15</v>
      </c>
      <c r="C655" t="s">
        <v>16</v>
      </c>
      <c r="D655" t="s">
        <v>32</v>
      </c>
      <c r="E655" t="s">
        <v>18</v>
      </c>
      <c r="F655" t="s">
        <v>19</v>
      </c>
      <c r="G655" t="s">
        <v>20</v>
      </c>
      <c r="H655" t="s">
        <v>21</v>
      </c>
      <c r="I655" t="s">
        <v>28</v>
      </c>
      <c r="J655" t="s">
        <v>23</v>
      </c>
      <c r="K655" s="31">
        <v>45352</v>
      </c>
      <c r="L655" t="s">
        <v>18</v>
      </c>
      <c r="M655" t="s">
        <v>29</v>
      </c>
      <c r="N655" t="s">
        <v>20</v>
      </c>
    </row>
    <row r="656" spans="1:14" x14ac:dyDescent="0.3">
      <c r="A656" t="s">
        <v>14</v>
      </c>
      <c r="B656" t="s">
        <v>15</v>
      </c>
      <c r="C656" t="s">
        <v>16</v>
      </c>
      <c r="D656" t="s">
        <v>17</v>
      </c>
      <c r="E656" t="s">
        <v>19</v>
      </c>
      <c r="F656" t="s">
        <v>19</v>
      </c>
      <c r="G656" t="s">
        <v>27</v>
      </c>
      <c r="H656" t="s">
        <v>21</v>
      </c>
      <c r="I656" t="s">
        <v>22</v>
      </c>
      <c r="J656" t="s">
        <v>23</v>
      </c>
      <c r="K656" s="31">
        <v>45446</v>
      </c>
      <c r="L656" t="s">
        <v>19</v>
      </c>
      <c r="M656" t="s">
        <v>37</v>
      </c>
      <c r="N656" t="s">
        <v>20</v>
      </c>
    </row>
    <row r="657" spans="1:14" x14ac:dyDescent="0.3">
      <c r="A657" t="s">
        <v>14</v>
      </c>
      <c r="B657" s="32">
        <v>42309</v>
      </c>
      <c r="C657" t="s">
        <v>33</v>
      </c>
      <c r="D657" t="s">
        <v>17</v>
      </c>
      <c r="E657" t="s">
        <v>18</v>
      </c>
      <c r="F657" t="s">
        <v>19</v>
      </c>
      <c r="G657" t="s">
        <v>20</v>
      </c>
      <c r="H657" t="s">
        <v>38</v>
      </c>
      <c r="I657" t="s">
        <v>28</v>
      </c>
      <c r="J657" t="s">
        <v>35</v>
      </c>
      <c r="K657" s="31">
        <v>45352</v>
      </c>
      <c r="L657" t="s">
        <v>18</v>
      </c>
      <c r="M657" t="s">
        <v>29</v>
      </c>
      <c r="N657" t="s">
        <v>25</v>
      </c>
    </row>
    <row r="658" spans="1:14" x14ac:dyDescent="0.3">
      <c r="A658" t="s">
        <v>14</v>
      </c>
      <c r="B658" s="32">
        <v>42309</v>
      </c>
      <c r="C658" t="s">
        <v>33</v>
      </c>
      <c r="D658" t="s">
        <v>32</v>
      </c>
      <c r="E658" t="s">
        <v>18</v>
      </c>
      <c r="F658" t="s">
        <v>19</v>
      </c>
      <c r="G658" t="s">
        <v>20</v>
      </c>
      <c r="H658" t="s">
        <v>21</v>
      </c>
      <c r="I658" t="s">
        <v>22</v>
      </c>
      <c r="J658" t="s">
        <v>23</v>
      </c>
      <c r="K658" s="31">
        <v>45352</v>
      </c>
      <c r="L658" t="s">
        <v>18</v>
      </c>
      <c r="M658" t="s">
        <v>29</v>
      </c>
      <c r="N658" t="s">
        <v>27</v>
      </c>
    </row>
    <row r="659" spans="1:14" x14ac:dyDescent="0.3">
      <c r="A659" t="s">
        <v>26</v>
      </c>
      <c r="B659" t="s">
        <v>30</v>
      </c>
      <c r="C659" t="s">
        <v>31</v>
      </c>
      <c r="D659" t="s">
        <v>17</v>
      </c>
      <c r="E659" t="s">
        <v>18</v>
      </c>
      <c r="F659" t="s">
        <v>19</v>
      </c>
      <c r="G659" t="s">
        <v>20</v>
      </c>
      <c r="H659" t="s">
        <v>21</v>
      </c>
      <c r="I659" t="s">
        <v>22</v>
      </c>
      <c r="J659" t="s">
        <v>23</v>
      </c>
      <c r="K659" s="31">
        <v>45352</v>
      </c>
      <c r="L659" t="s">
        <v>18</v>
      </c>
      <c r="M659" t="s">
        <v>29</v>
      </c>
      <c r="N659" t="s">
        <v>20</v>
      </c>
    </row>
    <row r="660" spans="1:14" x14ac:dyDescent="0.3">
      <c r="A660" t="s">
        <v>26</v>
      </c>
      <c r="B660" t="s">
        <v>30</v>
      </c>
      <c r="C660" t="s">
        <v>16</v>
      </c>
      <c r="D660" t="s">
        <v>17</v>
      </c>
      <c r="E660" t="s">
        <v>19</v>
      </c>
      <c r="F660" t="s">
        <v>19</v>
      </c>
      <c r="G660" t="s">
        <v>20</v>
      </c>
      <c r="H660" t="s">
        <v>21</v>
      </c>
      <c r="I660" t="s">
        <v>28</v>
      </c>
      <c r="J660" t="s">
        <v>35</v>
      </c>
      <c r="K660" s="31">
        <v>45352</v>
      </c>
      <c r="L660" t="s">
        <v>18</v>
      </c>
      <c r="M660" t="s">
        <v>29</v>
      </c>
      <c r="N660" t="s">
        <v>20</v>
      </c>
    </row>
    <row r="661" spans="1:14" x14ac:dyDescent="0.3">
      <c r="A661" t="s">
        <v>26</v>
      </c>
      <c r="B661" t="s">
        <v>30</v>
      </c>
      <c r="C661" t="s">
        <v>16</v>
      </c>
      <c r="D661" t="s">
        <v>32</v>
      </c>
      <c r="E661" t="s">
        <v>18</v>
      </c>
      <c r="F661" t="s">
        <v>19</v>
      </c>
      <c r="G661" t="s">
        <v>20</v>
      </c>
      <c r="H661" t="s">
        <v>21</v>
      </c>
      <c r="I661" t="s">
        <v>22</v>
      </c>
      <c r="J661" t="s">
        <v>23</v>
      </c>
      <c r="K661" s="31">
        <v>45352</v>
      </c>
      <c r="L661" t="s">
        <v>19</v>
      </c>
      <c r="M661" t="s">
        <v>29</v>
      </c>
      <c r="N661" t="s">
        <v>20</v>
      </c>
    </row>
    <row r="662" spans="1:14" x14ac:dyDescent="0.3">
      <c r="A662" t="s">
        <v>14</v>
      </c>
      <c r="B662" s="32">
        <v>42309</v>
      </c>
      <c r="C662" t="s">
        <v>33</v>
      </c>
      <c r="D662" t="s">
        <v>17</v>
      </c>
      <c r="E662" t="s">
        <v>18</v>
      </c>
      <c r="F662" t="s">
        <v>19</v>
      </c>
      <c r="G662" t="s">
        <v>20</v>
      </c>
      <c r="H662" t="s">
        <v>21</v>
      </c>
      <c r="I662" t="s">
        <v>22</v>
      </c>
      <c r="J662" t="s">
        <v>23</v>
      </c>
      <c r="K662" s="31">
        <v>45352</v>
      </c>
      <c r="L662" t="s">
        <v>18</v>
      </c>
      <c r="M662" t="s">
        <v>29</v>
      </c>
      <c r="N662" t="s">
        <v>25</v>
      </c>
    </row>
    <row r="663" spans="1:14" x14ac:dyDescent="0.3">
      <c r="A663" t="s">
        <v>26</v>
      </c>
      <c r="B663" s="31">
        <v>45413</v>
      </c>
      <c r="C663" t="s">
        <v>33</v>
      </c>
      <c r="D663" t="s">
        <v>17</v>
      </c>
      <c r="E663" t="s">
        <v>18</v>
      </c>
      <c r="F663" t="s">
        <v>19</v>
      </c>
      <c r="G663" t="s">
        <v>20</v>
      </c>
      <c r="H663" t="s">
        <v>34</v>
      </c>
      <c r="I663" t="s">
        <v>28</v>
      </c>
      <c r="J663" t="s">
        <v>23</v>
      </c>
      <c r="K663" s="31">
        <v>45352</v>
      </c>
      <c r="L663" t="s">
        <v>18</v>
      </c>
      <c r="M663" t="s">
        <v>29</v>
      </c>
      <c r="N663" t="s">
        <v>25</v>
      </c>
    </row>
    <row r="664" spans="1:14" x14ac:dyDescent="0.3">
      <c r="A664" t="s">
        <v>14</v>
      </c>
      <c r="B664" s="32">
        <v>42309</v>
      </c>
      <c r="C664" t="s">
        <v>33</v>
      </c>
      <c r="D664" t="s">
        <v>17</v>
      </c>
      <c r="E664" t="s">
        <v>18</v>
      </c>
      <c r="F664" t="s">
        <v>19</v>
      </c>
      <c r="G664" t="s">
        <v>20</v>
      </c>
      <c r="H664" t="s">
        <v>21</v>
      </c>
      <c r="I664" t="s">
        <v>28</v>
      </c>
      <c r="J664" t="s">
        <v>35</v>
      </c>
      <c r="K664" s="31">
        <v>45352</v>
      </c>
      <c r="L664" t="s">
        <v>18</v>
      </c>
      <c r="M664" t="s">
        <v>29</v>
      </c>
      <c r="N664" t="s">
        <v>20</v>
      </c>
    </row>
    <row r="665" spans="1:14" x14ac:dyDescent="0.3">
      <c r="A665" t="s">
        <v>14</v>
      </c>
      <c r="B665" s="32">
        <v>42309</v>
      </c>
      <c r="C665" t="s">
        <v>33</v>
      </c>
      <c r="D665" t="s">
        <v>17</v>
      </c>
      <c r="E665" t="s">
        <v>18</v>
      </c>
      <c r="F665" t="s">
        <v>19</v>
      </c>
      <c r="G665" t="s">
        <v>20</v>
      </c>
      <c r="H665" t="s">
        <v>21</v>
      </c>
      <c r="I665" t="s">
        <v>28</v>
      </c>
      <c r="J665" t="s">
        <v>35</v>
      </c>
      <c r="K665" s="31">
        <v>45352</v>
      </c>
      <c r="L665" t="s">
        <v>18</v>
      </c>
      <c r="M665" t="s">
        <v>29</v>
      </c>
      <c r="N665" t="s">
        <v>25</v>
      </c>
    </row>
    <row r="666" spans="1:14" x14ac:dyDescent="0.3">
      <c r="A666" t="s">
        <v>14</v>
      </c>
      <c r="B666" t="s">
        <v>15</v>
      </c>
      <c r="C666" t="s">
        <v>16</v>
      </c>
      <c r="D666" t="s">
        <v>17</v>
      </c>
      <c r="E666" t="s">
        <v>18</v>
      </c>
      <c r="F666" t="s">
        <v>18</v>
      </c>
      <c r="G666" t="s">
        <v>20</v>
      </c>
      <c r="H666" t="s">
        <v>21</v>
      </c>
      <c r="I666" t="s">
        <v>28</v>
      </c>
      <c r="J666" t="s">
        <v>23</v>
      </c>
      <c r="K666" s="31">
        <v>45352</v>
      </c>
      <c r="L666" t="s">
        <v>18</v>
      </c>
      <c r="M666" t="s">
        <v>29</v>
      </c>
      <c r="N666" t="s">
        <v>25</v>
      </c>
    </row>
    <row r="667" spans="1:14" x14ac:dyDescent="0.3">
      <c r="A667" t="s">
        <v>26</v>
      </c>
      <c r="B667" t="s">
        <v>30</v>
      </c>
      <c r="C667" t="s">
        <v>16</v>
      </c>
      <c r="D667" t="s">
        <v>17</v>
      </c>
      <c r="E667" t="s">
        <v>19</v>
      </c>
      <c r="F667" t="s">
        <v>18</v>
      </c>
      <c r="G667" t="s">
        <v>20</v>
      </c>
      <c r="H667" t="s">
        <v>21</v>
      </c>
      <c r="I667" t="s">
        <v>28</v>
      </c>
      <c r="J667" t="s">
        <v>35</v>
      </c>
      <c r="K667" s="31">
        <v>45446</v>
      </c>
      <c r="L667" t="s">
        <v>19</v>
      </c>
      <c r="M667" t="s">
        <v>29</v>
      </c>
      <c r="N667" t="s">
        <v>25</v>
      </c>
    </row>
    <row r="668" spans="1:14" x14ac:dyDescent="0.3">
      <c r="A668" t="s">
        <v>14</v>
      </c>
      <c r="B668" s="32">
        <v>42309</v>
      </c>
      <c r="C668" t="s">
        <v>33</v>
      </c>
      <c r="D668" t="s">
        <v>17</v>
      </c>
      <c r="E668" t="s">
        <v>18</v>
      </c>
      <c r="F668" t="s">
        <v>19</v>
      </c>
      <c r="G668" t="s">
        <v>20</v>
      </c>
      <c r="H668" t="s">
        <v>21</v>
      </c>
      <c r="I668" t="s">
        <v>22</v>
      </c>
      <c r="J668" t="s">
        <v>23</v>
      </c>
      <c r="K668" s="31">
        <v>45352</v>
      </c>
      <c r="L668" t="s">
        <v>18</v>
      </c>
      <c r="M668" t="s">
        <v>29</v>
      </c>
      <c r="N668" t="s">
        <v>20</v>
      </c>
    </row>
    <row r="669" spans="1:14" x14ac:dyDescent="0.3">
      <c r="A669" t="s">
        <v>26</v>
      </c>
      <c r="B669" s="32">
        <v>42309</v>
      </c>
      <c r="C669" t="s">
        <v>33</v>
      </c>
      <c r="D669" t="s">
        <v>32</v>
      </c>
      <c r="E669" t="s">
        <v>18</v>
      </c>
      <c r="F669" t="s">
        <v>19</v>
      </c>
      <c r="G669" t="s">
        <v>20</v>
      </c>
      <c r="H669" t="s">
        <v>38</v>
      </c>
      <c r="I669" t="s">
        <v>22</v>
      </c>
      <c r="J669" t="s">
        <v>23</v>
      </c>
      <c r="K669" s="31">
        <v>45352</v>
      </c>
      <c r="L669" t="s">
        <v>18</v>
      </c>
      <c r="M669" t="s">
        <v>29</v>
      </c>
      <c r="N669" t="s">
        <v>25</v>
      </c>
    </row>
    <row r="670" spans="1:14" x14ac:dyDescent="0.3">
      <c r="A670" t="s">
        <v>14</v>
      </c>
      <c r="B670" t="s">
        <v>36</v>
      </c>
      <c r="C670" t="s">
        <v>16</v>
      </c>
      <c r="D670" t="s">
        <v>32</v>
      </c>
      <c r="E670" t="s">
        <v>19</v>
      </c>
      <c r="F670" t="s">
        <v>19</v>
      </c>
      <c r="G670" t="s">
        <v>20</v>
      </c>
      <c r="H670" t="s">
        <v>21</v>
      </c>
      <c r="I670" t="s">
        <v>22</v>
      </c>
      <c r="J670" t="s">
        <v>23</v>
      </c>
      <c r="K670">
        <v>0</v>
      </c>
      <c r="L670" t="s">
        <v>18</v>
      </c>
      <c r="M670" t="s">
        <v>37</v>
      </c>
      <c r="N670" t="s">
        <v>20</v>
      </c>
    </row>
    <row r="671" spans="1:14" x14ac:dyDescent="0.3">
      <c r="A671" t="s">
        <v>14</v>
      </c>
      <c r="B671" s="32">
        <v>42309</v>
      </c>
      <c r="C671" t="s">
        <v>33</v>
      </c>
      <c r="D671" t="s">
        <v>17</v>
      </c>
      <c r="E671" t="s">
        <v>18</v>
      </c>
      <c r="F671" t="s">
        <v>19</v>
      </c>
      <c r="G671" t="s">
        <v>20</v>
      </c>
      <c r="H671" t="s">
        <v>38</v>
      </c>
      <c r="I671" t="s">
        <v>28</v>
      </c>
      <c r="J671" t="s">
        <v>35</v>
      </c>
      <c r="K671" s="31">
        <v>45352</v>
      </c>
      <c r="L671" t="s">
        <v>18</v>
      </c>
      <c r="M671" t="s">
        <v>29</v>
      </c>
      <c r="N671" t="s">
        <v>25</v>
      </c>
    </row>
    <row r="672" spans="1:14" x14ac:dyDescent="0.3">
      <c r="A672" t="s">
        <v>26</v>
      </c>
      <c r="B672" t="s">
        <v>30</v>
      </c>
      <c r="C672" t="s">
        <v>31</v>
      </c>
      <c r="D672" t="s">
        <v>17</v>
      </c>
      <c r="E672" t="s">
        <v>18</v>
      </c>
      <c r="F672" t="s">
        <v>18</v>
      </c>
      <c r="G672" t="s">
        <v>20</v>
      </c>
      <c r="H672" t="s">
        <v>21</v>
      </c>
      <c r="I672" t="s">
        <v>22</v>
      </c>
      <c r="J672" t="s">
        <v>23</v>
      </c>
      <c r="K672" s="31">
        <v>45352</v>
      </c>
      <c r="L672" t="s">
        <v>18</v>
      </c>
      <c r="M672" t="s">
        <v>29</v>
      </c>
      <c r="N672" t="s">
        <v>20</v>
      </c>
    </row>
    <row r="673" spans="1:14" x14ac:dyDescent="0.3">
      <c r="A673" t="s">
        <v>26</v>
      </c>
      <c r="B673" t="s">
        <v>15</v>
      </c>
      <c r="C673" t="s">
        <v>16</v>
      </c>
      <c r="D673" t="s">
        <v>32</v>
      </c>
      <c r="E673" t="s">
        <v>18</v>
      </c>
      <c r="F673" t="s">
        <v>18</v>
      </c>
      <c r="G673" t="s">
        <v>20</v>
      </c>
      <c r="H673" t="s">
        <v>21</v>
      </c>
      <c r="I673" t="s">
        <v>22</v>
      </c>
      <c r="J673" t="s">
        <v>23</v>
      </c>
      <c r="K673" s="31">
        <v>45352</v>
      </c>
      <c r="L673" t="s">
        <v>18</v>
      </c>
      <c r="M673" t="s">
        <v>29</v>
      </c>
      <c r="N673" t="s">
        <v>20</v>
      </c>
    </row>
    <row r="674" spans="1:14" x14ac:dyDescent="0.3">
      <c r="A674" t="s">
        <v>26</v>
      </c>
      <c r="B674" t="s">
        <v>30</v>
      </c>
      <c r="C674" t="s">
        <v>33</v>
      </c>
      <c r="D674" t="s">
        <v>17</v>
      </c>
      <c r="E674" t="s">
        <v>18</v>
      </c>
      <c r="F674" t="s">
        <v>19</v>
      </c>
      <c r="G674" t="s">
        <v>20</v>
      </c>
      <c r="H674" t="s">
        <v>21</v>
      </c>
      <c r="I674" t="s">
        <v>22</v>
      </c>
      <c r="J674" t="s">
        <v>23</v>
      </c>
      <c r="K674" s="31">
        <v>45352</v>
      </c>
      <c r="L674" t="s">
        <v>18</v>
      </c>
      <c r="M674" t="s">
        <v>29</v>
      </c>
      <c r="N674" t="s">
        <v>20</v>
      </c>
    </row>
    <row r="675" spans="1:14" x14ac:dyDescent="0.3">
      <c r="A675" t="s">
        <v>14</v>
      </c>
      <c r="B675" t="s">
        <v>15</v>
      </c>
      <c r="C675" t="s">
        <v>16</v>
      </c>
      <c r="D675" t="s">
        <v>17</v>
      </c>
      <c r="E675" t="s">
        <v>19</v>
      </c>
      <c r="F675" t="s">
        <v>19</v>
      </c>
      <c r="G675" t="s">
        <v>20</v>
      </c>
      <c r="H675" t="s">
        <v>21</v>
      </c>
      <c r="I675" t="s">
        <v>22</v>
      </c>
      <c r="J675" t="s">
        <v>23</v>
      </c>
      <c r="K675" s="31">
        <v>45352</v>
      </c>
      <c r="L675" t="s">
        <v>18</v>
      </c>
      <c r="M675" t="s">
        <v>37</v>
      </c>
      <c r="N675" t="s">
        <v>25</v>
      </c>
    </row>
    <row r="676" spans="1:14" x14ac:dyDescent="0.3">
      <c r="A676" t="s">
        <v>26</v>
      </c>
      <c r="B676" t="s">
        <v>30</v>
      </c>
      <c r="C676" t="s">
        <v>16</v>
      </c>
      <c r="D676" t="s">
        <v>32</v>
      </c>
      <c r="E676" t="s">
        <v>18</v>
      </c>
      <c r="F676" t="s">
        <v>19</v>
      </c>
      <c r="G676" t="s">
        <v>20</v>
      </c>
      <c r="H676" t="s">
        <v>21</v>
      </c>
      <c r="I676" t="s">
        <v>22</v>
      </c>
      <c r="J676" t="s">
        <v>23</v>
      </c>
      <c r="K676" s="31">
        <v>45352</v>
      </c>
      <c r="L676" t="s">
        <v>19</v>
      </c>
      <c r="M676" t="s">
        <v>29</v>
      </c>
      <c r="N676" t="s">
        <v>20</v>
      </c>
    </row>
    <row r="677" spans="1:14" x14ac:dyDescent="0.3">
      <c r="A677" t="s">
        <v>14</v>
      </c>
      <c r="B677" t="s">
        <v>15</v>
      </c>
      <c r="C677" t="s">
        <v>16</v>
      </c>
      <c r="D677" t="s">
        <v>32</v>
      </c>
      <c r="E677" t="s">
        <v>18</v>
      </c>
      <c r="F677" t="s">
        <v>18</v>
      </c>
      <c r="G677" t="s">
        <v>20</v>
      </c>
      <c r="H677" t="s">
        <v>21</v>
      </c>
      <c r="I677" t="s">
        <v>28</v>
      </c>
      <c r="J677" t="s">
        <v>23</v>
      </c>
      <c r="K677">
        <v>0</v>
      </c>
      <c r="L677" t="s">
        <v>18</v>
      </c>
      <c r="M677" t="s">
        <v>29</v>
      </c>
      <c r="N677" t="s">
        <v>25</v>
      </c>
    </row>
    <row r="678" spans="1:14" x14ac:dyDescent="0.3">
      <c r="A678" t="s">
        <v>14</v>
      </c>
      <c r="B678" t="s">
        <v>15</v>
      </c>
      <c r="C678" t="s">
        <v>16</v>
      </c>
      <c r="D678" t="s">
        <v>17</v>
      </c>
      <c r="E678" t="s">
        <v>19</v>
      </c>
      <c r="F678" t="s">
        <v>18</v>
      </c>
      <c r="G678" t="s">
        <v>20</v>
      </c>
      <c r="H678" t="s">
        <v>21</v>
      </c>
      <c r="I678" t="s">
        <v>28</v>
      </c>
      <c r="J678" t="s">
        <v>35</v>
      </c>
      <c r="K678" s="31">
        <v>45352</v>
      </c>
      <c r="L678" t="s">
        <v>19</v>
      </c>
      <c r="M678" t="s">
        <v>37</v>
      </c>
      <c r="N678" t="s">
        <v>25</v>
      </c>
    </row>
    <row r="679" spans="1:14" x14ac:dyDescent="0.3">
      <c r="A679" t="s">
        <v>14</v>
      </c>
      <c r="B679" s="31">
        <v>45413</v>
      </c>
      <c r="C679" t="s">
        <v>33</v>
      </c>
      <c r="D679" t="s">
        <v>17</v>
      </c>
      <c r="E679" t="s">
        <v>18</v>
      </c>
      <c r="F679" t="s">
        <v>19</v>
      </c>
      <c r="G679" t="s">
        <v>20</v>
      </c>
      <c r="H679" t="s">
        <v>34</v>
      </c>
      <c r="I679" t="s">
        <v>28</v>
      </c>
      <c r="J679" t="s">
        <v>23</v>
      </c>
      <c r="K679" s="31">
        <v>45352</v>
      </c>
      <c r="L679" t="s">
        <v>18</v>
      </c>
      <c r="M679" t="s">
        <v>29</v>
      </c>
      <c r="N679" t="s">
        <v>20</v>
      </c>
    </row>
    <row r="680" spans="1:14" x14ac:dyDescent="0.3">
      <c r="A680" t="s">
        <v>26</v>
      </c>
      <c r="B680" s="31">
        <v>45413</v>
      </c>
      <c r="C680" t="s">
        <v>33</v>
      </c>
      <c r="D680" t="s">
        <v>17</v>
      </c>
      <c r="E680" t="s">
        <v>18</v>
      </c>
      <c r="F680" t="s">
        <v>19</v>
      </c>
      <c r="G680" t="s">
        <v>20</v>
      </c>
      <c r="H680" t="s">
        <v>34</v>
      </c>
      <c r="I680" t="s">
        <v>28</v>
      </c>
      <c r="J680" t="s">
        <v>23</v>
      </c>
      <c r="K680" s="31">
        <v>45352</v>
      </c>
      <c r="L680" t="s">
        <v>18</v>
      </c>
      <c r="M680" t="s">
        <v>29</v>
      </c>
      <c r="N680" t="s">
        <v>25</v>
      </c>
    </row>
    <row r="681" spans="1:14" x14ac:dyDescent="0.3">
      <c r="A681" t="s">
        <v>14</v>
      </c>
      <c r="B681" t="s">
        <v>15</v>
      </c>
      <c r="C681" t="s">
        <v>16</v>
      </c>
      <c r="D681" t="s">
        <v>17</v>
      </c>
      <c r="E681" t="s">
        <v>19</v>
      </c>
      <c r="F681" t="s">
        <v>19</v>
      </c>
      <c r="G681" t="s">
        <v>20</v>
      </c>
      <c r="H681" t="s">
        <v>21</v>
      </c>
      <c r="I681" t="s">
        <v>28</v>
      </c>
      <c r="J681" t="s">
        <v>23</v>
      </c>
      <c r="K681" s="31">
        <v>45352</v>
      </c>
      <c r="L681" t="s">
        <v>18</v>
      </c>
      <c r="M681" t="s">
        <v>29</v>
      </c>
      <c r="N681" t="s">
        <v>25</v>
      </c>
    </row>
    <row r="682" spans="1:14" x14ac:dyDescent="0.3">
      <c r="A682" t="s">
        <v>14</v>
      </c>
      <c r="B682" t="s">
        <v>15</v>
      </c>
      <c r="C682" t="s">
        <v>16</v>
      </c>
      <c r="D682" t="s">
        <v>17</v>
      </c>
      <c r="E682" t="s">
        <v>19</v>
      </c>
      <c r="F682" t="s">
        <v>19</v>
      </c>
      <c r="G682" t="s">
        <v>20</v>
      </c>
      <c r="H682" t="s">
        <v>21</v>
      </c>
      <c r="I682" t="s">
        <v>22</v>
      </c>
      <c r="J682" t="s">
        <v>23</v>
      </c>
      <c r="K682" s="31">
        <v>45446</v>
      </c>
      <c r="L682" t="s">
        <v>18</v>
      </c>
      <c r="M682" t="s">
        <v>37</v>
      </c>
      <c r="N682" t="s">
        <v>20</v>
      </c>
    </row>
    <row r="683" spans="1:14" x14ac:dyDescent="0.3">
      <c r="A683" t="s">
        <v>26</v>
      </c>
      <c r="B683" s="31">
        <v>45571</v>
      </c>
      <c r="C683" t="s">
        <v>33</v>
      </c>
      <c r="D683" t="s">
        <v>17</v>
      </c>
      <c r="E683" t="s">
        <v>18</v>
      </c>
      <c r="F683" t="s">
        <v>19</v>
      </c>
      <c r="G683" t="s">
        <v>20</v>
      </c>
      <c r="H683" t="s">
        <v>34</v>
      </c>
      <c r="I683" t="s">
        <v>28</v>
      </c>
      <c r="J683" t="s">
        <v>35</v>
      </c>
      <c r="K683" s="31">
        <v>45352</v>
      </c>
      <c r="L683" t="s">
        <v>18</v>
      </c>
      <c r="M683" t="s">
        <v>29</v>
      </c>
      <c r="N683" t="s">
        <v>27</v>
      </c>
    </row>
    <row r="684" spans="1:14" x14ac:dyDescent="0.3">
      <c r="A684" t="s">
        <v>26</v>
      </c>
      <c r="B684" t="s">
        <v>15</v>
      </c>
      <c r="C684" t="s">
        <v>16</v>
      </c>
      <c r="D684" t="s">
        <v>17</v>
      </c>
      <c r="E684" t="s">
        <v>18</v>
      </c>
      <c r="F684" t="s">
        <v>18</v>
      </c>
      <c r="G684" t="s">
        <v>20</v>
      </c>
      <c r="H684" t="s">
        <v>21</v>
      </c>
      <c r="I684" t="s">
        <v>22</v>
      </c>
      <c r="J684" t="s">
        <v>23</v>
      </c>
      <c r="K684" s="31">
        <v>45352</v>
      </c>
      <c r="L684" t="s">
        <v>18</v>
      </c>
      <c r="M684" t="s">
        <v>29</v>
      </c>
      <c r="N684" t="s">
        <v>25</v>
      </c>
    </row>
    <row r="685" spans="1:14" x14ac:dyDescent="0.3">
      <c r="A685" t="s">
        <v>14</v>
      </c>
      <c r="B685" t="s">
        <v>36</v>
      </c>
      <c r="C685" t="s">
        <v>16</v>
      </c>
      <c r="D685" t="s">
        <v>17</v>
      </c>
      <c r="E685" t="s">
        <v>18</v>
      </c>
      <c r="F685" t="s">
        <v>19</v>
      </c>
      <c r="G685" t="s">
        <v>20</v>
      </c>
      <c r="H685" t="s">
        <v>21</v>
      </c>
      <c r="I685" t="s">
        <v>22</v>
      </c>
      <c r="J685" t="s">
        <v>23</v>
      </c>
      <c r="K685" s="31">
        <v>45352</v>
      </c>
      <c r="L685" t="s">
        <v>19</v>
      </c>
      <c r="M685" t="s">
        <v>29</v>
      </c>
      <c r="N685" t="s">
        <v>25</v>
      </c>
    </row>
    <row r="686" spans="1:14" x14ac:dyDescent="0.3">
      <c r="A686" t="s">
        <v>14</v>
      </c>
      <c r="B686" s="32">
        <v>42309</v>
      </c>
      <c r="C686" t="s">
        <v>33</v>
      </c>
      <c r="D686" t="s">
        <v>32</v>
      </c>
      <c r="E686" t="s">
        <v>18</v>
      </c>
      <c r="F686" t="s">
        <v>18</v>
      </c>
      <c r="G686" t="s">
        <v>20</v>
      </c>
      <c r="H686" t="s">
        <v>34</v>
      </c>
      <c r="I686" t="s">
        <v>28</v>
      </c>
      <c r="J686" t="s">
        <v>35</v>
      </c>
      <c r="K686">
        <v>0</v>
      </c>
      <c r="L686" t="s">
        <v>18</v>
      </c>
      <c r="M686" t="s">
        <v>29</v>
      </c>
      <c r="N686" t="s">
        <v>20</v>
      </c>
    </row>
    <row r="687" spans="1:14" x14ac:dyDescent="0.3">
      <c r="A687" t="s">
        <v>26</v>
      </c>
      <c r="B687" t="s">
        <v>30</v>
      </c>
      <c r="C687" t="s">
        <v>31</v>
      </c>
      <c r="D687" t="s">
        <v>17</v>
      </c>
      <c r="E687" t="s">
        <v>18</v>
      </c>
      <c r="F687" t="s">
        <v>18</v>
      </c>
      <c r="G687" t="s">
        <v>20</v>
      </c>
      <c r="H687" t="s">
        <v>21</v>
      </c>
      <c r="I687" t="s">
        <v>22</v>
      </c>
      <c r="J687" t="s">
        <v>23</v>
      </c>
      <c r="K687" s="31">
        <v>45352</v>
      </c>
      <c r="L687" t="s">
        <v>18</v>
      </c>
      <c r="M687" t="s">
        <v>29</v>
      </c>
      <c r="N687" t="s">
        <v>20</v>
      </c>
    </row>
    <row r="688" spans="1:14" x14ac:dyDescent="0.3">
      <c r="A688" t="s">
        <v>14</v>
      </c>
      <c r="B688" s="32">
        <v>42309</v>
      </c>
      <c r="C688" t="s">
        <v>33</v>
      </c>
      <c r="D688" t="s">
        <v>32</v>
      </c>
      <c r="E688" t="s">
        <v>18</v>
      </c>
      <c r="F688" t="s">
        <v>19</v>
      </c>
      <c r="G688" t="s">
        <v>20</v>
      </c>
      <c r="H688" t="s">
        <v>21</v>
      </c>
      <c r="I688" t="s">
        <v>22</v>
      </c>
      <c r="J688" t="s">
        <v>23</v>
      </c>
      <c r="K688" s="31">
        <v>45352</v>
      </c>
      <c r="L688" t="s">
        <v>18</v>
      </c>
      <c r="M688" t="s">
        <v>29</v>
      </c>
      <c r="N688" t="s">
        <v>25</v>
      </c>
    </row>
    <row r="689" spans="1:14" x14ac:dyDescent="0.3">
      <c r="A689" t="s">
        <v>14</v>
      </c>
      <c r="B689" t="s">
        <v>15</v>
      </c>
      <c r="C689" t="s">
        <v>16</v>
      </c>
      <c r="D689" t="s">
        <v>17</v>
      </c>
      <c r="E689" t="s">
        <v>19</v>
      </c>
      <c r="F689" t="s">
        <v>19</v>
      </c>
      <c r="G689" t="s">
        <v>27</v>
      </c>
      <c r="H689" t="s">
        <v>34</v>
      </c>
      <c r="I689" t="s">
        <v>22</v>
      </c>
      <c r="J689" t="s">
        <v>35</v>
      </c>
      <c r="K689" s="31">
        <v>45446</v>
      </c>
      <c r="L689" t="s">
        <v>18</v>
      </c>
      <c r="M689" t="s">
        <v>29</v>
      </c>
      <c r="N689" t="s">
        <v>20</v>
      </c>
    </row>
    <row r="690" spans="1:14" x14ac:dyDescent="0.3">
      <c r="A690" t="s">
        <v>14</v>
      </c>
      <c r="B690" t="s">
        <v>30</v>
      </c>
      <c r="C690" t="s">
        <v>33</v>
      </c>
      <c r="D690" t="s">
        <v>32</v>
      </c>
      <c r="E690" t="s">
        <v>18</v>
      </c>
      <c r="F690" t="s">
        <v>19</v>
      </c>
      <c r="G690" t="s">
        <v>20</v>
      </c>
      <c r="H690" t="s">
        <v>21</v>
      </c>
      <c r="I690" t="s">
        <v>22</v>
      </c>
      <c r="J690" t="s">
        <v>23</v>
      </c>
      <c r="K690" s="31">
        <v>45352</v>
      </c>
      <c r="L690" t="s">
        <v>18</v>
      </c>
      <c r="M690" t="s">
        <v>29</v>
      </c>
      <c r="N690" t="s">
        <v>25</v>
      </c>
    </row>
    <row r="691" spans="1:14" x14ac:dyDescent="0.3">
      <c r="A691" t="s">
        <v>14</v>
      </c>
      <c r="B691" t="s">
        <v>15</v>
      </c>
      <c r="C691" t="s">
        <v>16</v>
      </c>
      <c r="D691" t="s">
        <v>17</v>
      </c>
      <c r="E691" t="s">
        <v>19</v>
      </c>
      <c r="F691" t="s">
        <v>19</v>
      </c>
      <c r="G691" t="s">
        <v>27</v>
      </c>
      <c r="H691" t="s">
        <v>34</v>
      </c>
      <c r="I691" t="s">
        <v>22</v>
      </c>
      <c r="J691" t="s">
        <v>23</v>
      </c>
      <c r="K691" s="31">
        <v>45352</v>
      </c>
      <c r="L691" t="s">
        <v>19</v>
      </c>
      <c r="M691" t="s">
        <v>37</v>
      </c>
      <c r="N691" t="s">
        <v>27</v>
      </c>
    </row>
    <row r="692" spans="1:14" x14ac:dyDescent="0.3">
      <c r="A692" t="s">
        <v>14</v>
      </c>
      <c r="B692" t="s">
        <v>36</v>
      </c>
      <c r="C692" t="s">
        <v>16</v>
      </c>
      <c r="D692" t="s">
        <v>17</v>
      </c>
      <c r="E692" t="s">
        <v>19</v>
      </c>
      <c r="F692" t="s">
        <v>19</v>
      </c>
      <c r="G692" t="s">
        <v>20</v>
      </c>
      <c r="H692" t="s">
        <v>21</v>
      </c>
      <c r="I692" t="s">
        <v>22</v>
      </c>
      <c r="J692" t="s">
        <v>23</v>
      </c>
      <c r="K692" s="31">
        <v>45446</v>
      </c>
      <c r="L692" t="s">
        <v>18</v>
      </c>
      <c r="M692" t="s">
        <v>37</v>
      </c>
      <c r="N692" t="s">
        <v>25</v>
      </c>
    </row>
    <row r="693" spans="1:14" x14ac:dyDescent="0.3">
      <c r="A693" t="s">
        <v>14</v>
      </c>
      <c r="B693" s="32">
        <v>42309</v>
      </c>
      <c r="C693" t="s">
        <v>33</v>
      </c>
      <c r="D693" t="s">
        <v>17</v>
      </c>
      <c r="E693" t="s">
        <v>19</v>
      </c>
      <c r="F693" t="s">
        <v>19</v>
      </c>
      <c r="G693" t="s">
        <v>20</v>
      </c>
      <c r="H693" t="s">
        <v>21</v>
      </c>
      <c r="I693" t="s">
        <v>28</v>
      </c>
      <c r="J693" t="s">
        <v>35</v>
      </c>
      <c r="K693" s="31">
        <v>45352</v>
      </c>
      <c r="L693" t="s">
        <v>18</v>
      </c>
      <c r="M693" t="s">
        <v>29</v>
      </c>
      <c r="N693" t="s">
        <v>25</v>
      </c>
    </row>
    <row r="694" spans="1:14" x14ac:dyDescent="0.3">
      <c r="A694" t="s">
        <v>14</v>
      </c>
      <c r="B694" t="s">
        <v>15</v>
      </c>
      <c r="C694" t="s">
        <v>16</v>
      </c>
      <c r="D694" t="s">
        <v>17</v>
      </c>
      <c r="E694" t="s">
        <v>19</v>
      </c>
      <c r="F694" t="s">
        <v>19</v>
      </c>
      <c r="G694" t="s">
        <v>20</v>
      </c>
      <c r="H694" t="s">
        <v>21</v>
      </c>
      <c r="I694" t="s">
        <v>22</v>
      </c>
      <c r="J694" t="s">
        <v>23</v>
      </c>
      <c r="K694" s="31">
        <v>45446</v>
      </c>
      <c r="L694" t="s">
        <v>19</v>
      </c>
      <c r="M694" t="s">
        <v>37</v>
      </c>
      <c r="N694" t="s">
        <v>25</v>
      </c>
    </row>
    <row r="695" spans="1:14" x14ac:dyDescent="0.3">
      <c r="A695" t="s">
        <v>26</v>
      </c>
      <c r="B695" s="31">
        <v>45413</v>
      </c>
      <c r="C695" t="s">
        <v>33</v>
      </c>
      <c r="D695" t="s">
        <v>17</v>
      </c>
      <c r="E695" t="s">
        <v>18</v>
      </c>
      <c r="F695" t="s">
        <v>19</v>
      </c>
      <c r="G695" t="s">
        <v>20</v>
      </c>
      <c r="H695" t="s">
        <v>21</v>
      </c>
      <c r="I695" t="s">
        <v>22</v>
      </c>
      <c r="J695" t="s">
        <v>23</v>
      </c>
      <c r="K695" s="31">
        <v>45352</v>
      </c>
      <c r="L695" t="s">
        <v>18</v>
      </c>
      <c r="M695" t="s">
        <v>29</v>
      </c>
      <c r="N695" t="s">
        <v>25</v>
      </c>
    </row>
    <row r="696" spans="1:14" x14ac:dyDescent="0.3">
      <c r="A696" t="s">
        <v>14</v>
      </c>
      <c r="B696" t="s">
        <v>15</v>
      </c>
      <c r="C696" t="s">
        <v>16</v>
      </c>
      <c r="D696" t="s">
        <v>17</v>
      </c>
      <c r="E696" t="s">
        <v>19</v>
      </c>
      <c r="F696" t="s">
        <v>19</v>
      </c>
      <c r="G696" t="s">
        <v>20</v>
      </c>
      <c r="H696" t="s">
        <v>21</v>
      </c>
      <c r="I696" t="s">
        <v>28</v>
      </c>
      <c r="J696" t="s">
        <v>35</v>
      </c>
      <c r="K696" s="31">
        <v>45446</v>
      </c>
      <c r="L696" t="s">
        <v>19</v>
      </c>
      <c r="M696" t="s">
        <v>29</v>
      </c>
      <c r="N696" t="s">
        <v>20</v>
      </c>
    </row>
    <row r="697" spans="1:14" x14ac:dyDescent="0.3">
      <c r="A697" t="s">
        <v>26</v>
      </c>
      <c r="B697" s="32">
        <v>42309</v>
      </c>
      <c r="C697" t="s">
        <v>33</v>
      </c>
      <c r="D697" t="s">
        <v>17</v>
      </c>
      <c r="E697" t="s">
        <v>18</v>
      </c>
      <c r="F697" t="s">
        <v>19</v>
      </c>
      <c r="G697" t="s">
        <v>20</v>
      </c>
      <c r="H697" t="s">
        <v>21</v>
      </c>
      <c r="I697" t="s">
        <v>28</v>
      </c>
      <c r="J697" t="s">
        <v>23</v>
      </c>
      <c r="K697" s="31">
        <v>45446</v>
      </c>
      <c r="L697" t="s">
        <v>18</v>
      </c>
      <c r="M697" t="s">
        <v>29</v>
      </c>
      <c r="N697" t="s">
        <v>25</v>
      </c>
    </row>
    <row r="698" spans="1:14" x14ac:dyDescent="0.3">
      <c r="A698" t="s">
        <v>26</v>
      </c>
      <c r="B698" s="31">
        <v>45571</v>
      </c>
      <c r="C698" t="s">
        <v>33</v>
      </c>
      <c r="D698" t="s">
        <v>32</v>
      </c>
      <c r="E698" t="s">
        <v>18</v>
      </c>
      <c r="F698" t="s">
        <v>18</v>
      </c>
      <c r="G698" t="s">
        <v>20</v>
      </c>
      <c r="H698" t="s">
        <v>21</v>
      </c>
      <c r="I698" t="s">
        <v>28</v>
      </c>
      <c r="J698" t="s">
        <v>35</v>
      </c>
      <c r="K698">
        <v>0</v>
      </c>
      <c r="L698" t="s">
        <v>18</v>
      </c>
      <c r="M698" t="s">
        <v>29</v>
      </c>
      <c r="N698" t="s">
        <v>20</v>
      </c>
    </row>
    <row r="699" spans="1:14" x14ac:dyDescent="0.3">
      <c r="A699" t="s">
        <v>14</v>
      </c>
      <c r="B699" t="s">
        <v>15</v>
      </c>
      <c r="C699" t="s">
        <v>16</v>
      </c>
      <c r="D699" t="s">
        <v>17</v>
      </c>
      <c r="E699" t="s">
        <v>19</v>
      </c>
      <c r="F699" t="s">
        <v>19</v>
      </c>
      <c r="G699" t="s">
        <v>20</v>
      </c>
      <c r="H699" t="s">
        <v>21</v>
      </c>
      <c r="I699" t="s">
        <v>22</v>
      </c>
      <c r="J699" t="s">
        <v>35</v>
      </c>
      <c r="K699" s="31">
        <v>45446</v>
      </c>
      <c r="L699" t="s">
        <v>19</v>
      </c>
      <c r="M699" t="s">
        <v>37</v>
      </c>
      <c r="N699" t="s">
        <v>20</v>
      </c>
    </row>
    <row r="700" spans="1:14" x14ac:dyDescent="0.3">
      <c r="A700" t="s">
        <v>26</v>
      </c>
      <c r="B700" s="31">
        <v>45413</v>
      </c>
      <c r="C700" t="s">
        <v>33</v>
      </c>
      <c r="D700" t="s">
        <v>17</v>
      </c>
      <c r="E700" t="s">
        <v>18</v>
      </c>
      <c r="F700" t="s">
        <v>19</v>
      </c>
      <c r="G700" t="s">
        <v>20</v>
      </c>
      <c r="H700" t="s">
        <v>21</v>
      </c>
      <c r="I700" t="s">
        <v>28</v>
      </c>
      <c r="J700" t="s">
        <v>23</v>
      </c>
      <c r="K700" s="31">
        <v>45352</v>
      </c>
      <c r="L700" t="s">
        <v>18</v>
      </c>
      <c r="M700" t="s">
        <v>29</v>
      </c>
      <c r="N700" t="s">
        <v>25</v>
      </c>
    </row>
    <row r="701" spans="1:14" x14ac:dyDescent="0.3">
      <c r="A701" t="s">
        <v>26</v>
      </c>
      <c r="B701" t="s">
        <v>30</v>
      </c>
      <c r="C701" t="s">
        <v>31</v>
      </c>
      <c r="D701" t="s">
        <v>17</v>
      </c>
      <c r="E701" t="s">
        <v>18</v>
      </c>
      <c r="F701" t="s">
        <v>19</v>
      </c>
      <c r="G701" t="s">
        <v>20</v>
      </c>
      <c r="H701" t="s">
        <v>21</v>
      </c>
      <c r="I701" t="s">
        <v>22</v>
      </c>
      <c r="J701" t="s">
        <v>23</v>
      </c>
      <c r="K701" s="31">
        <v>45352</v>
      </c>
      <c r="L701" t="s">
        <v>18</v>
      </c>
      <c r="M701" t="s">
        <v>29</v>
      </c>
      <c r="N701" t="s">
        <v>20</v>
      </c>
    </row>
    <row r="702" spans="1:14" x14ac:dyDescent="0.3">
      <c r="A702" t="s">
        <v>26</v>
      </c>
      <c r="B702" s="31">
        <v>45413</v>
      </c>
      <c r="C702" t="s">
        <v>33</v>
      </c>
      <c r="D702" t="s">
        <v>17</v>
      </c>
      <c r="E702" t="s">
        <v>18</v>
      </c>
      <c r="F702" t="s">
        <v>19</v>
      </c>
      <c r="G702" t="s">
        <v>20</v>
      </c>
      <c r="H702" t="s">
        <v>21</v>
      </c>
      <c r="I702" t="s">
        <v>28</v>
      </c>
      <c r="J702" t="s">
        <v>23</v>
      </c>
      <c r="K702" s="31">
        <v>45352</v>
      </c>
      <c r="L702" t="s">
        <v>18</v>
      </c>
      <c r="M702" t="s">
        <v>29</v>
      </c>
      <c r="N702" t="s">
        <v>25</v>
      </c>
    </row>
    <row r="703" spans="1:14" x14ac:dyDescent="0.3">
      <c r="A703" t="s">
        <v>26</v>
      </c>
      <c r="B703" t="s">
        <v>30</v>
      </c>
      <c r="C703" t="s">
        <v>31</v>
      </c>
      <c r="D703" t="s">
        <v>32</v>
      </c>
      <c r="E703" t="s">
        <v>18</v>
      </c>
      <c r="F703" t="s">
        <v>18</v>
      </c>
      <c r="G703" t="s">
        <v>20</v>
      </c>
      <c r="H703" t="s">
        <v>21</v>
      </c>
      <c r="I703" t="s">
        <v>28</v>
      </c>
      <c r="J703" t="s">
        <v>23</v>
      </c>
      <c r="K703" s="31">
        <v>45352</v>
      </c>
      <c r="L703" t="s">
        <v>18</v>
      </c>
      <c r="M703" t="s">
        <v>29</v>
      </c>
      <c r="N703" t="s">
        <v>20</v>
      </c>
    </row>
    <row r="704" spans="1:14" x14ac:dyDescent="0.3">
      <c r="A704" t="s">
        <v>26</v>
      </c>
      <c r="B704" s="32">
        <v>42309</v>
      </c>
      <c r="C704" t="s">
        <v>33</v>
      </c>
      <c r="D704" t="s">
        <v>32</v>
      </c>
      <c r="E704" t="s">
        <v>18</v>
      </c>
      <c r="F704" t="s">
        <v>18</v>
      </c>
      <c r="G704" t="s">
        <v>20</v>
      </c>
      <c r="H704" t="s">
        <v>21</v>
      </c>
      <c r="I704" t="s">
        <v>28</v>
      </c>
      <c r="J704" t="s">
        <v>35</v>
      </c>
      <c r="K704" s="31">
        <v>45352</v>
      </c>
      <c r="L704" t="s">
        <v>18</v>
      </c>
      <c r="M704" t="s">
        <v>29</v>
      </c>
      <c r="N704" t="s">
        <v>20</v>
      </c>
    </row>
    <row r="705" spans="1:14" x14ac:dyDescent="0.3">
      <c r="A705" t="s">
        <v>26</v>
      </c>
      <c r="B705" s="31">
        <v>45413</v>
      </c>
      <c r="C705" t="s">
        <v>33</v>
      </c>
      <c r="D705" t="s">
        <v>32</v>
      </c>
      <c r="E705" t="s">
        <v>18</v>
      </c>
      <c r="F705" t="s">
        <v>19</v>
      </c>
      <c r="G705" t="s">
        <v>20</v>
      </c>
      <c r="H705" t="s">
        <v>38</v>
      </c>
      <c r="I705" t="s">
        <v>28</v>
      </c>
      <c r="J705" t="s">
        <v>23</v>
      </c>
      <c r="K705" s="31">
        <v>45352</v>
      </c>
      <c r="L705" t="s">
        <v>19</v>
      </c>
      <c r="M705" t="s">
        <v>29</v>
      </c>
      <c r="N705" t="s">
        <v>20</v>
      </c>
    </row>
    <row r="706" spans="1:14" x14ac:dyDescent="0.3">
      <c r="A706" t="s">
        <v>26</v>
      </c>
      <c r="B706" s="32">
        <v>42309</v>
      </c>
      <c r="C706" t="s">
        <v>33</v>
      </c>
      <c r="D706" t="s">
        <v>17</v>
      </c>
      <c r="E706" t="s">
        <v>18</v>
      </c>
      <c r="F706" t="s">
        <v>19</v>
      </c>
      <c r="G706" t="s">
        <v>20</v>
      </c>
      <c r="H706" t="s">
        <v>34</v>
      </c>
      <c r="I706" t="s">
        <v>28</v>
      </c>
      <c r="J706" t="s">
        <v>35</v>
      </c>
      <c r="K706" s="31">
        <v>45352</v>
      </c>
      <c r="L706" t="s">
        <v>18</v>
      </c>
      <c r="M706" t="s">
        <v>29</v>
      </c>
      <c r="N706" t="s">
        <v>20</v>
      </c>
    </row>
    <row r="707" spans="1:14" x14ac:dyDescent="0.3">
      <c r="A707" t="s">
        <v>26</v>
      </c>
      <c r="B707" t="s">
        <v>15</v>
      </c>
      <c r="C707" t="s">
        <v>16</v>
      </c>
      <c r="D707" t="s">
        <v>17</v>
      </c>
      <c r="E707" t="s">
        <v>19</v>
      </c>
      <c r="F707" t="s">
        <v>18</v>
      </c>
      <c r="G707" t="s">
        <v>27</v>
      </c>
      <c r="H707" t="s">
        <v>21</v>
      </c>
      <c r="I707" t="s">
        <v>22</v>
      </c>
      <c r="J707" t="s">
        <v>23</v>
      </c>
      <c r="K707" s="31">
        <v>45352</v>
      </c>
      <c r="L707" t="s">
        <v>19</v>
      </c>
      <c r="M707" t="s">
        <v>37</v>
      </c>
      <c r="N707" t="s">
        <v>25</v>
      </c>
    </row>
    <row r="708" spans="1:14" x14ac:dyDescent="0.3">
      <c r="A708" t="s">
        <v>26</v>
      </c>
      <c r="B708" t="s">
        <v>30</v>
      </c>
      <c r="C708" t="s">
        <v>31</v>
      </c>
      <c r="D708" t="s">
        <v>17</v>
      </c>
      <c r="E708" t="s">
        <v>18</v>
      </c>
      <c r="F708" t="s">
        <v>19</v>
      </c>
      <c r="G708" t="s">
        <v>20</v>
      </c>
      <c r="H708" t="s">
        <v>21</v>
      </c>
      <c r="I708" t="s">
        <v>22</v>
      </c>
      <c r="J708" t="s">
        <v>23</v>
      </c>
      <c r="K708" s="31">
        <v>45446</v>
      </c>
      <c r="L708" t="s">
        <v>18</v>
      </c>
      <c r="M708" t="s">
        <v>29</v>
      </c>
      <c r="N708" t="s">
        <v>25</v>
      </c>
    </row>
    <row r="709" spans="1:14" x14ac:dyDescent="0.3">
      <c r="A709" t="s">
        <v>26</v>
      </c>
      <c r="B709" s="31">
        <v>45413</v>
      </c>
      <c r="C709" t="s">
        <v>33</v>
      </c>
      <c r="D709" t="s">
        <v>17</v>
      </c>
      <c r="E709" t="s">
        <v>18</v>
      </c>
      <c r="F709" t="s">
        <v>19</v>
      </c>
      <c r="G709" t="s">
        <v>20</v>
      </c>
      <c r="H709" t="s">
        <v>34</v>
      </c>
      <c r="I709" t="s">
        <v>28</v>
      </c>
      <c r="J709" t="s">
        <v>23</v>
      </c>
      <c r="K709" s="31">
        <v>45352</v>
      </c>
      <c r="L709" t="s">
        <v>18</v>
      </c>
      <c r="M709" t="s">
        <v>29</v>
      </c>
      <c r="N709" t="s">
        <v>25</v>
      </c>
    </row>
    <row r="710" spans="1:14" x14ac:dyDescent="0.3">
      <c r="A710" t="s">
        <v>14</v>
      </c>
      <c r="B710" t="s">
        <v>15</v>
      </c>
      <c r="C710" t="s">
        <v>16</v>
      </c>
      <c r="D710" t="s">
        <v>17</v>
      </c>
      <c r="E710" t="s">
        <v>18</v>
      </c>
      <c r="F710" t="s">
        <v>19</v>
      </c>
      <c r="G710" t="s">
        <v>27</v>
      </c>
      <c r="H710" t="s">
        <v>21</v>
      </c>
      <c r="I710" t="s">
        <v>28</v>
      </c>
      <c r="J710" t="s">
        <v>35</v>
      </c>
      <c r="K710" s="31">
        <v>45352</v>
      </c>
      <c r="L710" t="s">
        <v>19</v>
      </c>
      <c r="M710" t="s">
        <v>29</v>
      </c>
      <c r="N710" t="s">
        <v>25</v>
      </c>
    </row>
    <row r="711" spans="1:14" x14ac:dyDescent="0.3">
      <c r="A711" t="s">
        <v>14</v>
      </c>
      <c r="B711" t="s">
        <v>30</v>
      </c>
      <c r="C711" t="s">
        <v>31</v>
      </c>
      <c r="D711" t="s">
        <v>32</v>
      </c>
      <c r="E711" t="s">
        <v>19</v>
      </c>
      <c r="F711" t="s">
        <v>19</v>
      </c>
      <c r="G711" t="s">
        <v>20</v>
      </c>
      <c r="H711" t="s">
        <v>21</v>
      </c>
      <c r="I711" t="s">
        <v>28</v>
      </c>
      <c r="J711" t="s">
        <v>23</v>
      </c>
      <c r="K711" s="31">
        <v>45352</v>
      </c>
      <c r="L711" t="s">
        <v>18</v>
      </c>
      <c r="M711" t="s">
        <v>29</v>
      </c>
      <c r="N711" t="s">
        <v>25</v>
      </c>
    </row>
    <row r="712" spans="1:14" x14ac:dyDescent="0.3">
      <c r="A712" t="s">
        <v>14</v>
      </c>
      <c r="B712" t="s">
        <v>30</v>
      </c>
      <c r="C712" t="s">
        <v>31</v>
      </c>
      <c r="D712" t="s">
        <v>32</v>
      </c>
      <c r="E712" t="s">
        <v>18</v>
      </c>
      <c r="F712" t="s">
        <v>19</v>
      </c>
      <c r="G712" t="s">
        <v>20</v>
      </c>
      <c r="H712" t="s">
        <v>21</v>
      </c>
      <c r="I712" t="s">
        <v>22</v>
      </c>
      <c r="J712" t="s">
        <v>23</v>
      </c>
      <c r="K712" s="31">
        <v>45352</v>
      </c>
      <c r="L712" t="s">
        <v>18</v>
      </c>
      <c r="M712" t="s">
        <v>29</v>
      </c>
      <c r="N712" t="s">
        <v>20</v>
      </c>
    </row>
    <row r="713" spans="1:14" x14ac:dyDescent="0.3">
      <c r="A713" t="s">
        <v>14</v>
      </c>
      <c r="B713" t="s">
        <v>15</v>
      </c>
      <c r="C713" t="s">
        <v>31</v>
      </c>
      <c r="D713" t="s">
        <v>32</v>
      </c>
      <c r="E713" t="s">
        <v>19</v>
      </c>
      <c r="F713" t="s">
        <v>18</v>
      </c>
      <c r="G713" t="s">
        <v>20</v>
      </c>
      <c r="H713" t="s">
        <v>34</v>
      </c>
      <c r="I713" t="s">
        <v>28</v>
      </c>
      <c r="J713" t="s">
        <v>23</v>
      </c>
      <c r="K713">
        <v>0</v>
      </c>
      <c r="L713" t="s">
        <v>18</v>
      </c>
      <c r="M713" t="s">
        <v>29</v>
      </c>
      <c r="N713" t="s">
        <v>20</v>
      </c>
    </row>
    <row r="714" spans="1:14" x14ac:dyDescent="0.3">
      <c r="A714" t="s">
        <v>14</v>
      </c>
      <c r="B714" t="s">
        <v>30</v>
      </c>
      <c r="C714" t="s">
        <v>31</v>
      </c>
      <c r="D714" t="s">
        <v>32</v>
      </c>
      <c r="E714" t="s">
        <v>19</v>
      </c>
      <c r="F714" t="s">
        <v>19</v>
      </c>
      <c r="G714" t="s">
        <v>20</v>
      </c>
      <c r="H714" t="s">
        <v>21</v>
      </c>
      <c r="I714" t="s">
        <v>28</v>
      </c>
      <c r="J714" t="s">
        <v>23</v>
      </c>
      <c r="K714" s="31">
        <v>45352</v>
      </c>
      <c r="L714" t="s">
        <v>19</v>
      </c>
      <c r="M714" t="s">
        <v>29</v>
      </c>
      <c r="N714" t="s">
        <v>20</v>
      </c>
    </row>
    <row r="715" spans="1:14" x14ac:dyDescent="0.3">
      <c r="A715" t="s">
        <v>14</v>
      </c>
      <c r="B715" s="32">
        <v>42309</v>
      </c>
      <c r="C715" t="s">
        <v>33</v>
      </c>
      <c r="D715" t="s">
        <v>17</v>
      </c>
      <c r="E715" t="s">
        <v>18</v>
      </c>
      <c r="F715" t="s">
        <v>19</v>
      </c>
      <c r="G715" t="s">
        <v>20</v>
      </c>
      <c r="H715" t="s">
        <v>34</v>
      </c>
      <c r="I715" t="s">
        <v>28</v>
      </c>
      <c r="J715" t="s">
        <v>23</v>
      </c>
      <c r="K715" s="31">
        <v>45352</v>
      </c>
      <c r="L715" t="s">
        <v>18</v>
      </c>
      <c r="M715" t="s">
        <v>29</v>
      </c>
      <c r="N715" t="s">
        <v>25</v>
      </c>
    </row>
    <row r="716" spans="1:14" x14ac:dyDescent="0.3">
      <c r="A716" t="s">
        <v>26</v>
      </c>
      <c r="B716" t="s">
        <v>36</v>
      </c>
      <c r="C716" t="s">
        <v>16</v>
      </c>
      <c r="D716" t="s">
        <v>32</v>
      </c>
      <c r="E716" t="s">
        <v>18</v>
      </c>
      <c r="F716" t="s">
        <v>19</v>
      </c>
      <c r="G716" t="s">
        <v>20</v>
      </c>
      <c r="H716" t="s">
        <v>21</v>
      </c>
      <c r="I716" t="s">
        <v>22</v>
      </c>
      <c r="J716" t="s">
        <v>23</v>
      </c>
      <c r="K716">
        <v>0</v>
      </c>
      <c r="L716" t="s">
        <v>18</v>
      </c>
      <c r="M716" t="s">
        <v>29</v>
      </c>
      <c r="N716" t="s">
        <v>20</v>
      </c>
    </row>
    <row r="717" spans="1:14" x14ac:dyDescent="0.3">
      <c r="A717" t="s">
        <v>26</v>
      </c>
      <c r="B717" s="32">
        <v>42309</v>
      </c>
      <c r="C717" t="s">
        <v>33</v>
      </c>
      <c r="D717" t="s">
        <v>17</v>
      </c>
      <c r="E717" t="s">
        <v>18</v>
      </c>
      <c r="F717" t="s">
        <v>18</v>
      </c>
      <c r="G717" t="s">
        <v>27</v>
      </c>
      <c r="H717" t="s">
        <v>21</v>
      </c>
      <c r="I717" t="s">
        <v>28</v>
      </c>
      <c r="J717" t="s">
        <v>35</v>
      </c>
      <c r="K717">
        <v>0</v>
      </c>
      <c r="L717" t="s">
        <v>18</v>
      </c>
      <c r="M717" t="s">
        <v>29</v>
      </c>
      <c r="N717" t="s">
        <v>20</v>
      </c>
    </row>
    <row r="718" spans="1:14" x14ac:dyDescent="0.3">
      <c r="A718" t="s">
        <v>26</v>
      </c>
      <c r="B718" s="32">
        <v>42309</v>
      </c>
      <c r="C718" t="s">
        <v>33</v>
      </c>
      <c r="D718" t="s">
        <v>17</v>
      </c>
      <c r="E718" t="s">
        <v>18</v>
      </c>
      <c r="F718" t="s">
        <v>19</v>
      </c>
      <c r="G718" t="s">
        <v>20</v>
      </c>
      <c r="H718" t="s">
        <v>38</v>
      </c>
      <c r="I718" t="s">
        <v>22</v>
      </c>
      <c r="J718" t="s">
        <v>35</v>
      </c>
      <c r="K718" s="31">
        <v>45352</v>
      </c>
      <c r="L718" t="s">
        <v>18</v>
      </c>
      <c r="M718" t="s">
        <v>29</v>
      </c>
      <c r="N718" t="s">
        <v>27</v>
      </c>
    </row>
    <row r="719" spans="1:14" x14ac:dyDescent="0.3">
      <c r="A719" t="s">
        <v>26</v>
      </c>
      <c r="B719" t="s">
        <v>36</v>
      </c>
      <c r="C719" t="s">
        <v>16</v>
      </c>
      <c r="D719" t="s">
        <v>32</v>
      </c>
      <c r="E719" t="s">
        <v>18</v>
      </c>
      <c r="F719" t="s">
        <v>19</v>
      </c>
      <c r="G719" t="s">
        <v>20</v>
      </c>
      <c r="H719" t="s">
        <v>21</v>
      </c>
      <c r="I719" t="s">
        <v>28</v>
      </c>
      <c r="J719" t="s">
        <v>23</v>
      </c>
      <c r="K719">
        <v>0</v>
      </c>
      <c r="L719" t="s">
        <v>18</v>
      </c>
      <c r="M719" t="s">
        <v>29</v>
      </c>
      <c r="N719" t="s">
        <v>20</v>
      </c>
    </row>
    <row r="720" spans="1:14" x14ac:dyDescent="0.3">
      <c r="A720" t="s">
        <v>14</v>
      </c>
      <c r="B720" s="32">
        <v>42309</v>
      </c>
      <c r="C720" t="s">
        <v>33</v>
      </c>
      <c r="D720" t="s">
        <v>17</v>
      </c>
      <c r="E720" t="s">
        <v>18</v>
      </c>
      <c r="F720" t="s">
        <v>19</v>
      </c>
      <c r="G720" t="s">
        <v>20</v>
      </c>
      <c r="H720" t="s">
        <v>21</v>
      </c>
      <c r="I720" t="s">
        <v>28</v>
      </c>
      <c r="J720" t="s">
        <v>35</v>
      </c>
      <c r="K720" s="31">
        <v>45352</v>
      </c>
      <c r="L720" t="s">
        <v>18</v>
      </c>
      <c r="M720" t="s">
        <v>29</v>
      </c>
      <c r="N720" t="s">
        <v>25</v>
      </c>
    </row>
    <row r="721" spans="1:14" x14ac:dyDescent="0.3">
      <c r="A721" t="s">
        <v>14</v>
      </c>
      <c r="B721" t="s">
        <v>15</v>
      </c>
      <c r="C721" t="s">
        <v>16</v>
      </c>
      <c r="D721" t="s">
        <v>32</v>
      </c>
      <c r="E721" t="s">
        <v>19</v>
      </c>
      <c r="F721" t="s">
        <v>19</v>
      </c>
      <c r="G721" t="s">
        <v>20</v>
      </c>
      <c r="H721" t="s">
        <v>21</v>
      </c>
      <c r="I721" t="s">
        <v>28</v>
      </c>
      <c r="J721" t="s">
        <v>35</v>
      </c>
      <c r="K721" s="31">
        <v>45352</v>
      </c>
      <c r="L721" t="s">
        <v>19</v>
      </c>
      <c r="M721" t="s">
        <v>29</v>
      </c>
      <c r="N721" t="s">
        <v>25</v>
      </c>
    </row>
    <row r="722" spans="1:14" x14ac:dyDescent="0.3">
      <c r="A722" t="s">
        <v>26</v>
      </c>
      <c r="B722" s="31">
        <v>45413</v>
      </c>
      <c r="C722" t="s">
        <v>33</v>
      </c>
      <c r="D722" t="s">
        <v>17</v>
      </c>
      <c r="E722" t="s">
        <v>18</v>
      </c>
      <c r="F722" t="s">
        <v>19</v>
      </c>
      <c r="G722" t="s">
        <v>20</v>
      </c>
      <c r="H722" t="s">
        <v>21</v>
      </c>
      <c r="I722" t="s">
        <v>28</v>
      </c>
      <c r="J722" t="s">
        <v>23</v>
      </c>
      <c r="K722" s="31">
        <v>45352</v>
      </c>
      <c r="L722" t="s">
        <v>18</v>
      </c>
      <c r="M722" t="s">
        <v>29</v>
      </c>
      <c r="N722" t="s">
        <v>25</v>
      </c>
    </row>
    <row r="723" spans="1:14" x14ac:dyDescent="0.3">
      <c r="A723" t="s">
        <v>26</v>
      </c>
      <c r="B723" t="s">
        <v>30</v>
      </c>
      <c r="C723" t="s">
        <v>31</v>
      </c>
      <c r="D723" t="s">
        <v>32</v>
      </c>
      <c r="E723" t="s">
        <v>18</v>
      </c>
      <c r="F723" t="s">
        <v>18</v>
      </c>
      <c r="G723" t="s">
        <v>27</v>
      </c>
      <c r="H723" t="s">
        <v>21</v>
      </c>
      <c r="I723" t="s">
        <v>28</v>
      </c>
      <c r="J723" t="s">
        <v>23</v>
      </c>
      <c r="K723" s="31">
        <v>45352</v>
      </c>
      <c r="L723" t="s">
        <v>18</v>
      </c>
      <c r="M723" t="s">
        <v>29</v>
      </c>
      <c r="N723" t="s">
        <v>25</v>
      </c>
    </row>
    <row r="724" spans="1:14" x14ac:dyDescent="0.3">
      <c r="A724" t="s">
        <v>14</v>
      </c>
      <c r="B724" t="s">
        <v>15</v>
      </c>
      <c r="C724" t="s">
        <v>16</v>
      </c>
      <c r="D724" t="s">
        <v>17</v>
      </c>
      <c r="E724" t="s">
        <v>19</v>
      </c>
      <c r="F724" t="s">
        <v>18</v>
      </c>
      <c r="G724" t="s">
        <v>27</v>
      </c>
      <c r="H724" t="s">
        <v>34</v>
      </c>
      <c r="I724" t="s">
        <v>28</v>
      </c>
      <c r="J724" t="s">
        <v>35</v>
      </c>
      <c r="K724" s="31">
        <v>45446</v>
      </c>
      <c r="L724" t="s">
        <v>19</v>
      </c>
      <c r="M724" t="s">
        <v>29</v>
      </c>
      <c r="N724" t="s">
        <v>25</v>
      </c>
    </row>
    <row r="725" spans="1:14" x14ac:dyDescent="0.3">
      <c r="A725" t="s">
        <v>26</v>
      </c>
      <c r="B725" s="32">
        <v>42309</v>
      </c>
      <c r="C725" t="s">
        <v>33</v>
      </c>
      <c r="D725" t="s">
        <v>17</v>
      </c>
      <c r="E725" t="s">
        <v>18</v>
      </c>
      <c r="F725" t="s">
        <v>19</v>
      </c>
      <c r="G725" t="s">
        <v>20</v>
      </c>
      <c r="H725" t="s">
        <v>34</v>
      </c>
      <c r="I725" t="s">
        <v>28</v>
      </c>
      <c r="J725" t="s">
        <v>35</v>
      </c>
      <c r="K725" s="31">
        <v>45352</v>
      </c>
      <c r="L725" t="s">
        <v>18</v>
      </c>
      <c r="M725" t="s">
        <v>29</v>
      </c>
      <c r="N725" t="s">
        <v>20</v>
      </c>
    </row>
    <row r="726" spans="1:14" x14ac:dyDescent="0.3">
      <c r="A726" t="s">
        <v>26</v>
      </c>
      <c r="B726" t="s">
        <v>30</v>
      </c>
      <c r="C726" t="s">
        <v>31</v>
      </c>
      <c r="D726" t="s">
        <v>17</v>
      </c>
      <c r="E726" t="s">
        <v>18</v>
      </c>
      <c r="F726" t="s">
        <v>19</v>
      </c>
      <c r="G726" t="s">
        <v>27</v>
      </c>
      <c r="H726" t="s">
        <v>21</v>
      </c>
      <c r="I726" t="s">
        <v>22</v>
      </c>
      <c r="J726" t="s">
        <v>23</v>
      </c>
      <c r="K726" s="31">
        <v>45352</v>
      </c>
      <c r="L726" t="s">
        <v>18</v>
      </c>
      <c r="M726" t="s">
        <v>29</v>
      </c>
      <c r="N726" t="s">
        <v>20</v>
      </c>
    </row>
    <row r="727" spans="1:14" x14ac:dyDescent="0.3">
      <c r="A727" t="s">
        <v>14</v>
      </c>
      <c r="B727" t="s">
        <v>30</v>
      </c>
      <c r="C727" t="s">
        <v>33</v>
      </c>
      <c r="D727" t="s">
        <v>32</v>
      </c>
      <c r="E727" t="s">
        <v>18</v>
      </c>
      <c r="F727" t="s">
        <v>19</v>
      </c>
      <c r="G727" t="s">
        <v>20</v>
      </c>
      <c r="H727" t="s">
        <v>21</v>
      </c>
      <c r="I727" t="s">
        <v>22</v>
      </c>
      <c r="J727" t="s">
        <v>23</v>
      </c>
      <c r="K727" s="31">
        <v>45352</v>
      </c>
      <c r="L727" t="s">
        <v>18</v>
      </c>
      <c r="M727" t="s">
        <v>29</v>
      </c>
      <c r="N727" t="s">
        <v>25</v>
      </c>
    </row>
    <row r="728" spans="1:14" x14ac:dyDescent="0.3">
      <c r="A728" t="s">
        <v>26</v>
      </c>
      <c r="B728" t="s">
        <v>30</v>
      </c>
      <c r="C728" t="s">
        <v>16</v>
      </c>
      <c r="D728" t="s">
        <v>17</v>
      </c>
      <c r="E728" t="s">
        <v>19</v>
      </c>
      <c r="F728" t="s">
        <v>18</v>
      </c>
      <c r="G728" t="s">
        <v>20</v>
      </c>
      <c r="H728" t="s">
        <v>21</v>
      </c>
      <c r="I728" t="s">
        <v>28</v>
      </c>
      <c r="J728" t="s">
        <v>35</v>
      </c>
      <c r="K728" s="31">
        <v>45446</v>
      </c>
      <c r="L728" t="s">
        <v>19</v>
      </c>
      <c r="M728" t="s">
        <v>29</v>
      </c>
      <c r="N728" t="s">
        <v>25</v>
      </c>
    </row>
    <row r="729" spans="1:14" x14ac:dyDescent="0.3">
      <c r="A729" t="s">
        <v>26</v>
      </c>
      <c r="B729" s="32">
        <v>42309</v>
      </c>
      <c r="C729" t="s">
        <v>33</v>
      </c>
      <c r="D729" t="s">
        <v>17</v>
      </c>
      <c r="E729" t="s">
        <v>19</v>
      </c>
      <c r="F729" t="s">
        <v>19</v>
      </c>
      <c r="G729" t="s">
        <v>20</v>
      </c>
      <c r="H729" t="s">
        <v>21</v>
      </c>
      <c r="I729" t="s">
        <v>28</v>
      </c>
      <c r="J729" t="s">
        <v>35</v>
      </c>
      <c r="K729" s="31">
        <v>45352</v>
      </c>
      <c r="L729" t="s">
        <v>18</v>
      </c>
      <c r="M729" t="s">
        <v>29</v>
      </c>
      <c r="N729" t="s">
        <v>25</v>
      </c>
    </row>
    <row r="730" spans="1:14" x14ac:dyDescent="0.3">
      <c r="A730" t="s">
        <v>14</v>
      </c>
      <c r="B730" s="32">
        <v>42309</v>
      </c>
      <c r="C730" t="s">
        <v>33</v>
      </c>
      <c r="D730" t="s">
        <v>17</v>
      </c>
      <c r="E730" t="s">
        <v>18</v>
      </c>
      <c r="F730" t="s">
        <v>19</v>
      </c>
      <c r="G730" t="s">
        <v>20</v>
      </c>
      <c r="H730" t="s">
        <v>34</v>
      </c>
      <c r="I730" t="s">
        <v>28</v>
      </c>
      <c r="J730" t="s">
        <v>35</v>
      </c>
      <c r="K730" s="31">
        <v>45352</v>
      </c>
      <c r="L730" t="s">
        <v>18</v>
      </c>
      <c r="M730" t="s">
        <v>29</v>
      </c>
      <c r="N730" t="s">
        <v>20</v>
      </c>
    </row>
    <row r="731" spans="1:14" x14ac:dyDescent="0.3">
      <c r="A731" t="s">
        <v>26</v>
      </c>
      <c r="B731" s="31">
        <v>45413</v>
      </c>
      <c r="C731" t="s">
        <v>33</v>
      </c>
      <c r="D731" t="s">
        <v>17</v>
      </c>
      <c r="E731" t="s">
        <v>18</v>
      </c>
      <c r="F731" t="s">
        <v>19</v>
      </c>
      <c r="G731" t="s">
        <v>20</v>
      </c>
      <c r="H731" t="s">
        <v>34</v>
      </c>
      <c r="I731" t="s">
        <v>28</v>
      </c>
      <c r="J731" t="s">
        <v>23</v>
      </c>
      <c r="K731" s="31">
        <v>45352</v>
      </c>
      <c r="L731" t="s">
        <v>18</v>
      </c>
      <c r="M731" t="s">
        <v>29</v>
      </c>
      <c r="N731" t="s">
        <v>25</v>
      </c>
    </row>
    <row r="732" spans="1:14" x14ac:dyDescent="0.3">
      <c r="A732" t="s">
        <v>26</v>
      </c>
      <c r="B732" t="s">
        <v>15</v>
      </c>
      <c r="C732" t="s">
        <v>16</v>
      </c>
      <c r="D732" t="s">
        <v>17</v>
      </c>
      <c r="E732" t="s">
        <v>19</v>
      </c>
      <c r="F732" t="s">
        <v>19</v>
      </c>
      <c r="G732" t="s">
        <v>20</v>
      </c>
      <c r="H732" t="s">
        <v>21</v>
      </c>
      <c r="I732" t="s">
        <v>22</v>
      </c>
      <c r="J732" t="s">
        <v>35</v>
      </c>
      <c r="K732" s="31">
        <v>45446</v>
      </c>
      <c r="L732" t="s">
        <v>19</v>
      </c>
      <c r="M732" t="s">
        <v>29</v>
      </c>
      <c r="N732" t="s">
        <v>25</v>
      </c>
    </row>
    <row r="733" spans="1:14" x14ac:dyDescent="0.3">
      <c r="A733" t="s">
        <v>26</v>
      </c>
      <c r="B733" t="s">
        <v>30</v>
      </c>
      <c r="C733" t="s">
        <v>16</v>
      </c>
      <c r="D733" t="s">
        <v>17</v>
      </c>
      <c r="E733" t="s">
        <v>19</v>
      </c>
      <c r="F733" t="s">
        <v>18</v>
      </c>
      <c r="G733" t="s">
        <v>27</v>
      </c>
      <c r="H733" t="s">
        <v>34</v>
      </c>
      <c r="I733" t="s">
        <v>28</v>
      </c>
      <c r="J733" t="s">
        <v>35</v>
      </c>
      <c r="K733" s="31">
        <v>45352</v>
      </c>
      <c r="L733" t="s">
        <v>19</v>
      </c>
      <c r="M733" t="s">
        <v>29</v>
      </c>
      <c r="N733" t="s">
        <v>25</v>
      </c>
    </row>
    <row r="734" spans="1:14" x14ac:dyDescent="0.3">
      <c r="A734" t="s">
        <v>26</v>
      </c>
      <c r="B734" s="32">
        <v>42309</v>
      </c>
      <c r="C734" t="s">
        <v>33</v>
      </c>
      <c r="D734" t="s">
        <v>17</v>
      </c>
      <c r="E734" t="s">
        <v>18</v>
      </c>
      <c r="F734" t="s">
        <v>19</v>
      </c>
      <c r="G734" t="s">
        <v>20</v>
      </c>
      <c r="H734" t="s">
        <v>21</v>
      </c>
      <c r="I734" t="s">
        <v>28</v>
      </c>
      <c r="J734" t="s">
        <v>23</v>
      </c>
      <c r="K734" s="31">
        <v>45352</v>
      </c>
      <c r="L734" t="s">
        <v>18</v>
      </c>
      <c r="M734" t="s">
        <v>29</v>
      </c>
      <c r="N734" t="s">
        <v>25</v>
      </c>
    </row>
    <row r="735" spans="1:14" x14ac:dyDescent="0.3">
      <c r="A735" t="s">
        <v>14</v>
      </c>
      <c r="B735" t="s">
        <v>15</v>
      </c>
      <c r="C735" t="s">
        <v>16</v>
      </c>
      <c r="D735" t="s">
        <v>17</v>
      </c>
      <c r="E735" t="s">
        <v>19</v>
      </c>
      <c r="F735" t="s">
        <v>19</v>
      </c>
      <c r="G735" t="s">
        <v>27</v>
      </c>
      <c r="H735" t="s">
        <v>34</v>
      </c>
      <c r="I735" t="s">
        <v>22</v>
      </c>
      <c r="J735" t="s">
        <v>23</v>
      </c>
      <c r="K735" s="31">
        <v>45352</v>
      </c>
      <c r="L735" t="s">
        <v>19</v>
      </c>
      <c r="M735" t="s">
        <v>37</v>
      </c>
      <c r="N735" t="s">
        <v>27</v>
      </c>
    </row>
    <row r="736" spans="1:14" x14ac:dyDescent="0.3">
      <c r="A736" t="s">
        <v>26</v>
      </c>
      <c r="B736" s="31">
        <v>45413</v>
      </c>
      <c r="C736" t="s">
        <v>33</v>
      </c>
      <c r="D736" t="s">
        <v>17</v>
      </c>
      <c r="E736" t="s">
        <v>18</v>
      </c>
      <c r="F736" t="s">
        <v>19</v>
      </c>
      <c r="G736" t="s">
        <v>20</v>
      </c>
      <c r="H736" t="s">
        <v>34</v>
      </c>
      <c r="I736" t="s">
        <v>28</v>
      </c>
      <c r="J736" t="s">
        <v>23</v>
      </c>
      <c r="K736" s="31">
        <v>45352</v>
      </c>
      <c r="L736" t="s">
        <v>18</v>
      </c>
      <c r="M736" t="s">
        <v>29</v>
      </c>
      <c r="N736" t="s">
        <v>25</v>
      </c>
    </row>
    <row r="737" spans="1:14" x14ac:dyDescent="0.3">
      <c r="A737" t="s">
        <v>14</v>
      </c>
      <c r="B737" s="32">
        <v>42309</v>
      </c>
      <c r="C737" t="s">
        <v>33</v>
      </c>
      <c r="D737" t="s">
        <v>17</v>
      </c>
      <c r="E737" t="s">
        <v>18</v>
      </c>
      <c r="F737" t="s">
        <v>19</v>
      </c>
      <c r="G737" t="s">
        <v>20</v>
      </c>
      <c r="H737" t="s">
        <v>38</v>
      </c>
      <c r="I737" t="s">
        <v>22</v>
      </c>
      <c r="J737" t="s">
        <v>23</v>
      </c>
      <c r="K737" s="31">
        <v>45352</v>
      </c>
      <c r="L737" t="s">
        <v>18</v>
      </c>
      <c r="M737" t="s">
        <v>29</v>
      </c>
      <c r="N737" t="s">
        <v>27</v>
      </c>
    </row>
    <row r="738" spans="1:14" x14ac:dyDescent="0.3">
      <c r="A738" t="s">
        <v>26</v>
      </c>
      <c r="B738" t="s">
        <v>30</v>
      </c>
      <c r="C738" t="s">
        <v>33</v>
      </c>
      <c r="D738" t="s">
        <v>17</v>
      </c>
      <c r="E738" t="s">
        <v>18</v>
      </c>
      <c r="F738" t="s">
        <v>19</v>
      </c>
      <c r="G738" t="s">
        <v>20</v>
      </c>
      <c r="H738" t="s">
        <v>21</v>
      </c>
      <c r="I738" t="s">
        <v>28</v>
      </c>
      <c r="J738" t="s">
        <v>23</v>
      </c>
      <c r="K738">
        <v>0</v>
      </c>
      <c r="L738" t="s">
        <v>18</v>
      </c>
      <c r="M738" t="s">
        <v>29</v>
      </c>
      <c r="N738" t="s">
        <v>20</v>
      </c>
    </row>
    <row r="739" spans="1:14" x14ac:dyDescent="0.3">
      <c r="A739" t="s">
        <v>14</v>
      </c>
      <c r="B739" t="s">
        <v>15</v>
      </c>
      <c r="C739" t="s">
        <v>16</v>
      </c>
      <c r="D739" t="s">
        <v>17</v>
      </c>
      <c r="E739" t="s">
        <v>19</v>
      </c>
      <c r="F739" t="s">
        <v>19</v>
      </c>
      <c r="G739" t="s">
        <v>20</v>
      </c>
      <c r="H739" t="s">
        <v>21</v>
      </c>
      <c r="I739" t="s">
        <v>22</v>
      </c>
      <c r="J739" t="s">
        <v>23</v>
      </c>
      <c r="K739" s="31">
        <v>45352</v>
      </c>
      <c r="L739" t="s">
        <v>18</v>
      </c>
      <c r="M739" t="s">
        <v>37</v>
      </c>
      <c r="N739" t="s">
        <v>25</v>
      </c>
    </row>
    <row r="740" spans="1:14" x14ac:dyDescent="0.3">
      <c r="A740" t="s">
        <v>26</v>
      </c>
      <c r="B740" s="31">
        <v>45413</v>
      </c>
      <c r="C740" t="s">
        <v>33</v>
      </c>
      <c r="D740" t="s">
        <v>17</v>
      </c>
      <c r="E740" t="s">
        <v>18</v>
      </c>
      <c r="F740" t="s">
        <v>19</v>
      </c>
      <c r="G740" t="s">
        <v>20</v>
      </c>
      <c r="H740" t="s">
        <v>21</v>
      </c>
      <c r="I740" t="s">
        <v>28</v>
      </c>
      <c r="J740" t="s">
        <v>23</v>
      </c>
      <c r="K740" s="31">
        <v>45352</v>
      </c>
      <c r="L740" t="s">
        <v>18</v>
      </c>
      <c r="M740" t="s">
        <v>29</v>
      </c>
      <c r="N740" t="s">
        <v>25</v>
      </c>
    </row>
    <row r="741" spans="1:14" x14ac:dyDescent="0.3">
      <c r="A741" t="s">
        <v>14</v>
      </c>
      <c r="B741" t="s">
        <v>36</v>
      </c>
      <c r="C741" t="s">
        <v>16</v>
      </c>
      <c r="D741" t="s">
        <v>32</v>
      </c>
      <c r="E741" t="s">
        <v>18</v>
      </c>
      <c r="F741" t="s">
        <v>18</v>
      </c>
      <c r="G741" t="s">
        <v>20</v>
      </c>
      <c r="H741" t="s">
        <v>34</v>
      </c>
      <c r="I741" t="s">
        <v>28</v>
      </c>
      <c r="J741" t="s">
        <v>23</v>
      </c>
      <c r="K741">
        <v>0</v>
      </c>
      <c r="L741" t="s">
        <v>18</v>
      </c>
      <c r="M741" t="s">
        <v>29</v>
      </c>
      <c r="N741" t="s">
        <v>20</v>
      </c>
    </row>
    <row r="742" spans="1:14" x14ac:dyDescent="0.3">
      <c r="A742" t="s">
        <v>14</v>
      </c>
      <c r="B742" t="s">
        <v>30</v>
      </c>
      <c r="C742" t="s">
        <v>31</v>
      </c>
      <c r="D742" t="s">
        <v>32</v>
      </c>
      <c r="E742" t="s">
        <v>19</v>
      </c>
      <c r="F742" t="s">
        <v>19</v>
      </c>
      <c r="G742" t="s">
        <v>20</v>
      </c>
      <c r="H742" t="s">
        <v>21</v>
      </c>
      <c r="I742" t="s">
        <v>22</v>
      </c>
      <c r="J742" t="s">
        <v>23</v>
      </c>
      <c r="K742" s="31">
        <v>45352</v>
      </c>
      <c r="L742" t="s">
        <v>19</v>
      </c>
      <c r="M742" t="s">
        <v>24</v>
      </c>
      <c r="N742" t="s">
        <v>25</v>
      </c>
    </row>
    <row r="743" spans="1:14" x14ac:dyDescent="0.3">
      <c r="A743" t="s">
        <v>14</v>
      </c>
      <c r="B743" s="32">
        <v>42309</v>
      </c>
      <c r="C743" t="s">
        <v>33</v>
      </c>
      <c r="D743" t="s">
        <v>17</v>
      </c>
      <c r="E743" t="s">
        <v>19</v>
      </c>
      <c r="F743" t="s">
        <v>19</v>
      </c>
      <c r="G743" t="s">
        <v>20</v>
      </c>
      <c r="H743" t="s">
        <v>34</v>
      </c>
      <c r="I743" t="s">
        <v>28</v>
      </c>
      <c r="J743" t="s">
        <v>23</v>
      </c>
      <c r="K743" s="31">
        <v>45352</v>
      </c>
      <c r="L743" t="s">
        <v>18</v>
      </c>
      <c r="M743" t="s">
        <v>29</v>
      </c>
      <c r="N743" t="s">
        <v>25</v>
      </c>
    </row>
    <row r="744" spans="1:14" x14ac:dyDescent="0.3">
      <c r="A744" t="s">
        <v>14</v>
      </c>
      <c r="B744" t="s">
        <v>15</v>
      </c>
      <c r="C744" t="s">
        <v>16</v>
      </c>
      <c r="D744" t="s">
        <v>17</v>
      </c>
      <c r="E744" t="s">
        <v>19</v>
      </c>
      <c r="F744" t="s">
        <v>19</v>
      </c>
      <c r="G744" t="s">
        <v>20</v>
      </c>
      <c r="H744" t="s">
        <v>21</v>
      </c>
      <c r="I744" t="s">
        <v>22</v>
      </c>
      <c r="J744" t="s">
        <v>23</v>
      </c>
      <c r="K744" s="31">
        <v>45352</v>
      </c>
      <c r="L744" t="s">
        <v>18</v>
      </c>
      <c r="M744" t="s">
        <v>29</v>
      </c>
      <c r="N744" t="s">
        <v>20</v>
      </c>
    </row>
    <row r="745" spans="1:14" x14ac:dyDescent="0.3">
      <c r="A745" t="s">
        <v>26</v>
      </c>
      <c r="B745" t="s">
        <v>30</v>
      </c>
      <c r="C745" t="s">
        <v>16</v>
      </c>
      <c r="D745" t="s">
        <v>17</v>
      </c>
      <c r="E745" t="s">
        <v>19</v>
      </c>
      <c r="F745" t="s">
        <v>19</v>
      </c>
      <c r="G745" t="s">
        <v>20</v>
      </c>
      <c r="H745" t="s">
        <v>21</v>
      </c>
      <c r="I745" t="s">
        <v>28</v>
      </c>
      <c r="J745" t="s">
        <v>35</v>
      </c>
      <c r="K745" s="31">
        <v>45352</v>
      </c>
      <c r="L745" t="s">
        <v>18</v>
      </c>
      <c r="M745" t="s">
        <v>29</v>
      </c>
      <c r="N745" t="s">
        <v>20</v>
      </c>
    </row>
    <row r="746" spans="1:14" x14ac:dyDescent="0.3">
      <c r="A746" t="s">
        <v>26</v>
      </c>
      <c r="B746" t="s">
        <v>30</v>
      </c>
      <c r="C746" t="s">
        <v>31</v>
      </c>
      <c r="D746" t="s">
        <v>32</v>
      </c>
      <c r="E746" t="s">
        <v>18</v>
      </c>
      <c r="F746" t="s">
        <v>18</v>
      </c>
      <c r="G746" t="s">
        <v>27</v>
      </c>
      <c r="H746" t="s">
        <v>21</v>
      </c>
      <c r="I746" t="s">
        <v>28</v>
      </c>
      <c r="J746" t="s">
        <v>35</v>
      </c>
      <c r="K746" s="31">
        <v>45352</v>
      </c>
      <c r="L746" t="s">
        <v>18</v>
      </c>
      <c r="M746" t="s">
        <v>29</v>
      </c>
      <c r="N746" t="s">
        <v>25</v>
      </c>
    </row>
    <row r="747" spans="1:14" x14ac:dyDescent="0.3">
      <c r="A747" t="s">
        <v>14</v>
      </c>
      <c r="B747" t="s">
        <v>15</v>
      </c>
      <c r="C747" t="s">
        <v>16</v>
      </c>
      <c r="D747" t="s">
        <v>32</v>
      </c>
      <c r="E747" t="s">
        <v>18</v>
      </c>
      <c r="F747" t="s">
        <v>19</v>
      </c>
      <c r="G747" t="s">
        <v>20</v>
      </c>
      <c r="H747" t="s">
        <v>21</v>
      </c>
      <c r="I747" t="s">
        <v>22</v>
      </c>
      <c r="J747" t="s">
        <v>23</v>
      </c>
      <c r="K747">
        <v>0</v>
      </c>
      <c r="L747" t="s">
        <v>18</v>
      </c>
      <c r="M747" t="s">
        <v>29</v>
      </c>
      <c r="N747" t="s">
        <v>20</v>
      </c>
    </row>
    <row r="748" spans="1:14" x14ac:dyDescent="0.3">
      <c r="A748" t="s">
        <v>14</v>
      </c>
      <c r="B748" t="s">
        <v>30</v>
      </c>
      <c r="C748" t="s">
        <v>31</v>
      </c>
      <c r="D748" t="s">
        <v>32</v>
      </c>
      <c r="E748" t="s">
        <v>18</v>
      </c>
      <c r="F748" t="s">
        <v>19</v>
      </c>
      <c r="G748" t="s">
        <v>20</v>
      </c>
      <c r="H748" t="s">
        <v>21</v>
      </c>
      <c r="I748" t="s">
        <v>22</v>
      </c>
      <c r="J748" t="s">
        <v>35</v>
      </c>
      <c r="K748" s="31">
        <v>45352</v>
      </c>
      <c r="L748" t="s">
        <v>19</v>
      </c>
      <c r="M748" t="s">
        <v>29</v>
      </c>
      <c r="N748" t="s">
        <v>25</v>
      </c>
    </row>
    <row r="749" spans="1:14" x14ac:dyDescent="0.3">
      <c r="A749" t="s">
        <v>14</v>
      </c>
      <c r="B749" t="s">
        <v>30</v>
      </c>
      <c r="C749" t="s">
        <v>33</v>
      </c>
      <c r="D749" t="s">
        <v>32</v>
      </c>
      <c r="E749" t="s">
        <v>18</v>
      </c>
      <c r="F749" t="s">
        <v>19</v>
      </c>
      <c r="G749" t="s">
        <v>20</v>
      </c>
      <c r="H749" t="s">
        <v>21</v>
      </c>
      <c r="I749" t="s">
        <v>22</v>
      </c>
      <c r="J749" t="s">
        <v>23</v>
      </c>
      <c r="K749" s="31">
        <v>45352</v>
      </c>
      <c r="L749" t="s">
        <v>18</v>
      </c>
      <c r="M749" t="s">
        <v>29</v>
      </c>
      <c r="N749" t="s">
        <v>25</v>
      </c>
    </row>
    <row r="750" spans="1:14" x14ac:dyDescent="0.3">
      <c r="A750" t="s">
        <v>14</v>
      </c>
      <c r="B750" t="s">
        <v>15</v>
      </c>
      <c r="C750" t="s">
        <v>16</v>
      </c>
      <c r="D750" t="s">
        <v>17</v>
      </c>
      <c r="E750" t="s">
        <v>18</v>
      </c>
      <c r="F750" t="s">
        <v>19</v>
      </c>
      <c r="G750" t="s">
        <v>20</v>
      </c>
      <c r="H750" t="s">
        <v>34</v>
      </c>
      <c r="I750" t="s">
        <v>28</v>
      </c>
      <c r="J750" t="s">
        <v>23</v>
      </c>
      <c r="K750" s="31">
        <v>45352</v>
      </c>
      <c r="L750" t="s">
        <v>19</v>
      </c>
      <c r="M750" t="s">
        <v>29</v>
      </c>
      <c r="N750" t="s">
        <v>27</v>
      </c>
    </row>
    <row r="751" spans="1:14" x14ac:dyDescent="0.3">
      <c r="A751" t="s">
        <v>14</v>
      </c>
      <c r="B751" t="s">
        <v>15</v>
      </c>
      <c r="C751" t="s">
        <v>16</v>
      </c>
      <c r="D751" t="s">
        <v>17</v>
      </c>
      <c r="E751" t="s">
        <v>19</v>
      </c>
      <c r="F751" t="s">
        <v>18</v>
      </c>
      <c r="G751" t="s">
        <v>27</v>
      </c>
      <c r="H751" t="s">
        <v>34</v>
      </c>
      <c r="I751" t="s">
        <v>28</v>
      </c>
      <c r="J751" t="s">
        <v>35</v>
      </c>
      <c r="K751" s="31">
        <v>45446</v>
      </c>
      <c r="L751" t="s">
        <v>19</v>
      </c>
      <c r="M751" t="s">
        <v>29</v>
      </c>
      <c r="N751" t="s">
        <v>25</v>
      </c>
    </row>
    <row r="752" spans="1:14" x14ac:dyDescent="0.3">
      <c r="A752" t="s">
        <v>26</v>
      </c>
      <c r="B752" s="32">
        <v>42309</v>
      </c>
      <c r="C752" t="s">
        <v>33</v>
      </c>
      <c r="D752" t="s">
        <v>17</v>
      </c>
      <c r="E752" t="s">
        <v>18</v>
      </c>
      <c r="F752" t="s">
        <v>19</v>
      </c>
      <c r="G752" t="s">
        <v>20</v>
      </c>
      <c r="H752" t="s">
        <v>21</v>
      </c>
      <c r="I752" t="s">
        <v>28</v>
      </c>
      <c r="J752" t="s">
        <v>23</v>
      </c>
      <c r="K752" s="31">
        <v>45352</v>
      </c>
      <c r="L752" t="s">
        <v>18</v>
      </c>
      <c r="M752" t="s">
        <v>29</v>
      </c>
      <c r="N752" t="s">
        <v>25</v>
      </c>
    </row>
    <row r="753" spans="1:14" x14ac:dyDescent="0.3">
      <c r="A753" t="s">
        <v>14</v>
      </c>
      <c r="B753" t="s">
        <v>15</v>
      </c>
      <c r="C753" t="s">
        <v>16</v>
      </c>
      <c r="D753" t="s">
        <v>32</v>
      </c>
      <c r="E753" t="s">
        <v>18</v>
      </c>
      <c r="F753" t="s">
        <v>18</v>
      </c>
      <c r="G753" t="s">
        <v>20</v>
      </c>
      <c r="H753" t="s">
        <v>21</v>
      </c>
      <c r="I753" t="s">
        <v>28</v>
      </c>
      <c r="J753" t="s">
        <v>23</v>
      </c>
      <c r="K753">
        <v>0</v>
      </c>
      <c r="L753" t="s">
        <v>18</v>
      </c>
      <c r="M753" t="s">
        <v>29</v>
      </c>
      <c r="N753" t="s">
        <v>25</v>
      </c>
    </row>
    <row r="754" spans="1:14" x14ac:dyDescent="0.3">
      <c r="A754" t="s">
        <v>14</v>
      </c>
      <c r="B754" s="32">
        <v>42309</v>
      </c>
      <c r="C754" t="s">
        <v>33</v>
      </c>
      <c r="D754" t="s">
        <v>17</v>
      </c>
      <c r="E754" t="s">
        <v>18</v>
      </c>
      <c r="F754" t="s">
        <v>19</v>
      </c>
      <c r="G754" t="s">
        <v>27</v>
      </c>
      <c r="H754" t="s">
        <v>21</v>
      </c>
      <c r="I754" t="s">
        <v>22</v>
      </c>
      <c r="J754" t="s">
        <v>23</v>
      </c>
      <c r="K754" s="31">
        <v>45352</v>
      </c>
      <c r="L754" t="s">
        <v>18</v>
      </c>
      <c r="M754" t="s">
        <v>29</v>
      </c>
      <c r="N754" t="s">
        <v>25</v>
      </c>
    </row>
    <row r="755" spans="1:14" x14ac:dyDescent="0.3">
      <c r="A755" t="s">
        <v>14</v>
      </c>
      <c r="B755" t="s">
        <v>15</v>
      </c>
      <c r="C755" t="s">
        <v>16</v>
      </c>
      <c r="D755" t="s">
        <v>32</v>
      </c>
      <c r="E755" t="s">
        <v>18</v>
      </c>
      <c r="F755" t="s">
        <v>18</v>
      </c>
      <c r="G755" t="s">
        <v>20</v>
      </c>
      <c r="H755" t="s">
        <v>21</v>
      </c>
      <c r="I755" t="s">
        <v>28</v>
      </c>
      <c r="J755" t="s">
        <v>35</v>
      </c>
      <c r="K755" s="31">
        <v>45352</v>
      </c>
      <c r="L755" t="s">
        <v>18</v>
      </c>
      <c r="M755" t="s">
        <v>29</v>
      </c>
      <c r="N755" t="s">
        <v>20</v>
      </c>
    </row>
    <row r="756" spans="1:14" x14ac:dyDescent="0.3">
      <c r="A756" t="s">
        <v>26</v>
      </c>
      <c r="B756" t="s">
        <v>15</v>
      </c>
      <c r="C756" t="s">
        <v>16</v>
      </c>
      <c r="D756" t="s">
        <v>17</v>
      </c>
      <c r="E756" t="s">
        <v>18</v>
      </c>
      <c r="F756" t="s">
        <v>19</v>
      </c>
      <c r="G756" t="s">
        <v>20</v>
      </c>
      <c r="H756" t="s">
        <v>21</v>
      </c>
      <c r="I756" t="s">
        <v>22</v>
      </c>
      <c r="J756" t="s">
        <v>39</v>
      </c>
      <c r="K756" s="31">
        <v>45446</v>
      </c>
      <c r="L756" t="s">
        <v>18</v>
      </c>
      <c r="M756" t="s">
        <v>29</v>
      </c>
      <c r="N756" t="s">
        <v>25</v>
      </c>
    </row>
    <row r="757" spans="1:14" x14ac:dyDescent="0.3">
      <c r="A757" t="s">
        <v>14</v>
      </c>
      <c r="B757" s="32">
        <v>42309</v>
      </c>
      <c r="C757" t="s">
        <v>33</v>
      </c>
      <c r="D757" t="s">
        <v>17</v>
      </c>
      <c r="E757" t="s">
        <v>18</v>
      </c>
      <c r="F757" t="s">
        <v>19</v>
      </c>
      <c r="G757" t="s">
        <v>20</v>
      </c>
      <c r="H757" t="s">
        <v>21</v>
      </c>
      <c r="I757" t="s">
        <v>22</v>
      </c>
      <c r="J757" t="s">
        <v>23</v>
      </c>
      <c r="K757">
        <v>0</v>
      </c>
      <c r="L757" t="s">
        <v>18</v>
      </c>
      <c r="M757" t="s">
        <v>29</v>
      </c>
      <c r="N757" t="s">
        <v>20</v>
      </c>
    </row>
    <row r="758" spans="1:14" x14ac:dyDescent="0.3">
      <c r="A758" t="s">
        <v>14</v>
      </c>
      <c r="B758" t="s">
        <v>30</v>
      </c>
      <c r="C758" t="s">
        <v>16</v>
      </c>
      <c r="D758" t="s">
        <v>32</v>
      </c>
      <c r="E758" t="s">
        <v>18</v>
      </c>
      <c r="F758" t="s">
        <v>19</v>
      </c>
      <c r="G758" t="s">
        <v>20</v>
      </c>
      <c r="H758" t="s">
        <v>21</v>
      </c>
      <c r="I758" t="s">
        <v>22</v>
      </c>
      <c r="J758" t="s">
        <v>35</v>
      </c>
      <c r="K758" s="31">
        <v>45352</v>
      </c>
      <c r="L758" t="s">
        <v>19</v>
      </c>
      <c r="M758" t="s">
        <v>37</v>
      </c>
      <c r="N758" t="s">
        <v>25</v>
      </c>
    </row>
    <row r="759" spans="1:14" x14ac:dyDescent="0.3">
      <c r="A759" t="s">
        <v>14</v>
      </c>
      <c r="B759" t="s">
        <v>15</v>
      </c>
      <c r="C759" t="s">
        <v>16</v>
      </c>
      <c r="D759" t="s">
        <v>32</v>
      </c>
      <c r="E759" t="s">
        <v>19</v>
      </c>
      <c r="F759" t="s">
        <v>19</v>
      </c>
      <c r="G759" t="s">
        <v>20</v>
      </c>
      <c r="H759" t="s">
        <v>21</v>
      </c>
      <c r="I759" t="s">
        <v>22</v>
      </c>
      <c r="J759" t="s">
        <v>35</v>
      </c>
      <c r="K759" s="31">
        <v>45352</v>
      </c>
      <c r="L759" t="s">
        <v>18</v>
      </c>
      <c r="M759" t="s">
        <v>29</v>
      </c>
      <c r="N759" t="s">
        <v>20</v>
      </c>
    </row>
    <row r="760" spans="1:14" x14ac:dyDescent="0.3">
      <c r="A760" t="s">
        <v>26</v>
      </c>
      <c r="B760" s="31">
        <v>45413</v>
      </c>
      <c r="C760" t="s">
        <v>33</v>
      </c>
      <c r="D760" t="s">
        <v>17</v>
      </c>
      <c r="E760" t="s">
        <v>18</v>
      </c>
      <c r="F760" t="s">
        <v>19</v>
      </c>
      <c r="G760" t="s">
        <v>20</v>
      </c>
      <c r="H760" t="s">
        <v>21</v>
      </c>
      <c r="I760" t="s">
        <v>28</v>
      </c>
      <c r="J760" t="s">
        <v>23</v>
      </c>
      <c r="K760" s="31">
        <v>45352</v>
      </c>
      <c r="L760" t="s">
        <v>18</v>
      </c>
      <c r="M760" t="s">
        <v>29</v>
      </c>
      <c r="N760" t="s">
        <v>25</v>
      </c>
    </row>
    <row r="761" spans="1:14" x14ac:dyDescent="0.3">
      <c r="A761" t="s">
        <v>14</v>
      </c>
      <c r="B761" t="s">
        <v>15</v>
      </c>
      <c r="C761" t="s">
        <v>31</v>
      </c>
      <c r="D761" t="s">
        <v>32</v>
      </c>
      <c r="E761" t="s">
        <v>18</v>
      </c>
      <c r="F761" t="s">
        <v>18</v>
      </c>
      <c r="G761" t="s">
        <v>20</v>
      </c>
      <c r="H761" t="s">
        <v>21</v>
      </c>
      <c r="I761" t="s">
        <v>28</v>
      </c>
      <c r="J761" t="s">
        <v>23</v>
      </c>
      <c r="K761">
        <v>0</v>
      </c>
      <c r="L761" t="s">
        <v>18</v>
      </c>
      <c r="M761" t="s">
        <v>29</v>
      </c>
      <c r="N761" t="s">
        <v>20</v>
      </c>
    </row>
    <row r="762" spans="1:14" x14ac:dyDescent="0.3">
      <c r="A762" t="s">
        <v>14</v>
      </c>
      <c r="B762" t="s">
        <v>30</v>
      </c>
      <c r="C762" t="s">
        <v>31</v>
      </c>
      <c r="D762" t="s">
        <v>32</v>
      </c>
      <c r="E762" t="s">
        <v>18</v>
      </c>
      <c r="F762" t="s">
        <v>18</v>
      </c>
      <c r="G762" t="s">
        <v>20</v>
      </c>
      <c r="H762" t="s">
        <v>21</v>
      </c>
      <c r="I762" t="s">
        <v>22</v>
      </c>
      <c r="J762" t="s">
        <v>23</v>
      </c>
      <c r="K762" s="31">
        <v>45352</v>
      </c>
      <c r="L762" t="s">
        <v>18</v>
      </c>
      <c r="M762" t="s">
        <v>29</v>
      </c>
      <c r="N762" t="s">
        <v>20</v>
      </c>
    </row>
    <row r="763" spans="1:14" x14ac:dyDescent="0.3">
      <c r="A763" t="s">
        <v>26</v>
      </c>
      <c r="B763" t="s">
        <v>15</v>
      </c>
      <c r="C763" t="s">
        <v>16</v>
      </c>
      <c r="D763" t="s">
        <v>32</v>
      </c>
      <c r="E763" t="s">
        <v>18</v>
      </c>
      <c r="F763" t="s">
        <v>18</v>
      </c>
      <c r="G763" t="s">
        <v>20</v>
      </c>
      <c r="H763" t="s">
        <v>21</v>
      </c>
      <c r="I763" t="s">
        <v>22</v>
      </c>
      <c r="J763" t="s">
        <v>23</v>
      </c>
      <c r="K763" s="31">
        <v>45352</v>
      </c>
      <c r="L763" t="s">
        <v>18</v>
      </c>
      <c r="M763" t="s">
        <v>29</v>
      </c>
      <c r="N763" t="s">
        <v>20</v>
      </c>
    </row>
    <row r="764" spans="1:14" x14ac:dyDescent="0.3">
      <c r="A764" t="s">
        <v>26</v>
      </c>
      <c r="B764" t="s">
        <v>15</v>
      </c>
      <c r="C764" t="s">
        <v>16</v>
      </c>
      <c r="D764" t="s">
        <v>17</v>
      </c>
      <c r="E764" t="s">
        <v>19</v>
      </c>
      <c r="F764" t="s">
        <v>19</v>
      </c>
      <c r="G764" t="s">
        <v>20</v>
      </c>
      <c r="H764" t="s">
        <v>38</v>
      </c>
      <c r="I764" t="s">
        <v>22</v>
      </c>
      <c r="J764" t="s">
        <v>23</v>
      </c>
      <c r="K764" s="31">
        <v>45446</v>
      </c>
      <c r="L764" t="s">
        <v>18</v>
      </c>
      <c r="M764" t="s">
        <v>37</v>
      </c>
      <c r="N764" t="s">
        <v>25</v>
      </c>
    </row>
    <row r="765" spans="1:14" x14ac:dyDescent="0.3">
      <c r="A765" t="s">
        <v>26</v>
      </c>
      <c r="B765" t="s">
        <v>30</v>
      </c>
      <c r="C765" t="s">
        <v>16</v>
      </c>
      <c r="D765" t="s">
        <v>17</v>
      </c>
      <c r="E765" t="s">
        <v>19</v>
      </c>
      <c r="F765" t="s">
        <v>19</v>
      </c>
      <c r="G765" t="s">
        <v>20</v>
      </c>
      <c r="H765" t="s">
        <v>21</v>
      </c>
      <c r="I765" t="s">
        <v>28</v>
      </c>
      <c r="J765" t="s">
        <v>35</v>
      </c>
      <c r="K765" s="31">
        <v>45352</v>
      </c>
      <c r="L765" t="s">
        <v>18</v>
      </c>
      <c r="M765" t="s">
        <v>29</v>
      </c>
      <c r="N765" t="s">
        <v>20</v>
      </c>
    </row>
    <row r="766" spans="1:14" x14ac:dyDescent="0.3">
      <c r="A766" t="s">
        <v>14</v>
      </c>
      <c r="B766" t="s">
        <v>15</v>
      </c>
      <c r="C766" t="s">
        <v>16</v>
      </c>
      <c r="D766" t="s">
        <v>17</v>
      </c>
      <c r="E766" t="s">
        <v>19</v>
      </c>
      <c r="F766" t="s">
        <v>19</v>
      </c>
      <c r="G766" t="s">
        <v>20</v>
      </c>
      <c r="H766" t="s">
        <v>21</v>
      </c>
      <c r="I766" t="s">
        <v>22</v>
      </c>
      <c r="J766" t="s">
        <v>23</v>
      </c>
      <c r="K766" s="31">
        <v>45352</v>
      </c>
      <c r="L766" t="s">
        <v>18</v>
      </c>
      <c r="M766" t="s">
        <v>37</v>
      </c>
      <c r="N766" t="s">
        <v>25</v>
      </c>
    </row>
    <row r="767" spans="1:14" x14ac:dyDescent="0.3">
      <c r="A767" t="s">
        <v>14</v>
      </c>
      <c r="B767" s="32">
        <v>42309</v>
      </c>
      <c r="C767" t="s">
        <v>33</v>
      </c>
      <c r="D767" t="s">
        <v>17</v>
      </c>
      <c r="E767" t="s">
        <v>18</v>
      </c>
      <c r="F767" t="s">
        <v>19</v>
      </c>
      <c r="G767" t="s">
        <v>20</v>
      </c>
      <c r="H767" t="s">
        <v>21</v>
      </c>
      <c r="I767" t="s">
        <v>28</v>
      </c>
      <c r="J767" t="s">
        <v>35</v>
      </c>
      <c r="K767" s="31">
        <v>45352</v>
      </c>
      <c r="L767" t="s">
        <v>18</v>
      </c>
      <c r="M767" t="s">
        <v>29</v>
      </c>
      <c r="N767" t="s">
        <v>25</v>
      </c>
    </row>
    <row r="768" spans="1:14" x14ac:dyDescent="0.3">
      <c r="A768" t="s">
        <v>26</v>
      </c>
      <c r="B768" t="s">
        <v>30</v>
      </c>
      <c r="C768" t="s">
        <v>33</v>
      </c>
      <c r="D768" t="s">
        <v>17</v>
      </c>
      <c r="E768" t="s">
        <v>18</v>
      </c>
      <c r="F768" t="s">
        <v>19</v>
      </c>
      <c r="G768" t="s">
        <v>20</v>
      </c>
      <c r="H768" t="s">
        <v>21</v>
      </c>
      <c r="I768" t="s">
        <v>22</v>
      </c>
      <c r="J768" t="s">
        <v>23</v>
      </c>
      <c r="K768">
        <v>0</v>
      </c>
      <c r="L768" t="s">
        <v>18</v>
      </c>
      <c r="M768" t="s">
        <v>29</v>
      </c>
      <c r="N768" t="s">
        <v>20</v>
      </c>
    </row>
    <row r="769" spans="1:14" x14ac:dyDescent="0.3">
      <c r="A769" t="s">
        <v>26</v>
      </c>
      <c r="B769" s="32">
        <v>42309</v>
      </c>
      <c r="C769" t="s">
        <v>33</v>
      </c>
      <c r="D769" t="s">
        <v>17</v>
      </c>
      <c r="E769" t="s">
        <v>18</v>
      </c>
      <c r="F769" t="s">
        <v>19</v>
      </c>
      <c r="G769" t="s">
        <v>20</v>
      </c>
      <c r="H769" t="s">
        <v>21</v>
      </c>
      <c r="I769" t="s">
        <v>28</v>
      </c>
      <c r="J769" t="s">
        <v>23</v>
      </c>
      <c r="K769" s="31">
        <v>45352</v>
      </c>
      <c r="L769" t="s">
        <v>18</v>
      </c>
      <c r="M769" t="s">
        <v>29</v>
      </c>
      <c r="N769" t="s">
        <v>25</v>
      </c>
    </row>
    <row r="770" spans="1:14" x14ac:dyDescent="0.3">
      <c r="A770" t="s">
        <v>14</v>
      </c>
      <c r="B770" t="s">
        <v>30</v>
      </c>
      <c r="C770" t="s">
        <v>31</v>
      </c>
      <c r="D770" t="s">
        <v>32</v>
      </c>
      <c r="E770" t="s">
        <v>19</v>
      </c>
      <c r="F770" t="s">
        <v>19</v>
      </c>
      <c r="G770" t="s">
        <v>20</v>
      </c>
      <c r="H770" t="s">
        <v>21</v>
      </c>
      <c r="I770" t="s">
        <v>22</v>
      </c>
      <c r="J770" t="s">
        <v>23</v>
      </c>
      <c r="K770">
        <v>0</v>
      </c>
      <c r="L770" t="s">
        <v>18</v>
      </c>
      <c r="M770" t="s">
        <v>29</v>
      </c>
      <c r="N770" t="s">
        <v>25</v>
      </c>
    </row>
    <row r="771" spans="1:14" x14ac:dyDescent="0.3">
      <c r="A771" t="s">
        <v>26</v>
      </c>
      <c r="B771" t="s">
        <v>30</v>
      </c>
      <c r="C771" t="s">
        <v>31</v>
      </c>
      <c r="D771" t="s">
        <v>17</v>
      </c>
      <c r="E771" t="s">
        <v>18</v>
      </c>
      <c r="F771" t="s">
        <v>19</v>
      </c>
      <c r="G771" t="s">
        <v>20</v>
      </c>
      <c r="H771" t="s">
        <v>21</v>
      </c>
      <c r="I771" t="s">
        <v>22</v>
      </c>
      <c r="J771" t="s">
        <v>23</v>
      </c>
      <c r="K771" s="31">
        <v>45446</v>
      </c>
      <c r="L771" t="s">
        <v>18</v>
      </c>
      <c r="M771" t="s">
        <v>29</v>
      </c>
      <c r="N771" t="s">
        <v>27</v>
      </c>
    </row>
    <row r="772" spans="1:14" x14ac:dyDescent="0.3">
      <c r="A772" t="s">
        <v>14</v>
      </c>
      <c r="B772" s="32">
        <v>42309</v>
      </c>
      <c r="C772" t="s">
        <v>33</v>
      </c>
      <c r="D772" t="s">
        <v>17</v>
      </c>
      <c r="E772" t="s">
        <v>18</v>
      </c>
      <c r="F772" t="s">
        <v>19</v>
      </c>
      <c r="G772" t="s">
        <v>20</v>
      </c>
      <c r="H772" t="s">
        <v>21</v>
      </c>
      <c r="I772" t="s">
        <v>28</v>
      </c>
      <c r="J772" t="s">
        <v>23</v>
      </c>
      <c r="K772" s="31">
        <v>45352</v>
      </c>
      <c r="L772" t="s">
        <v>18</v>
      </c>
      <c r="M772" t="s">
        <v>29</v>
      </c>
      <c r="N772" t="s">
        <v>25</v>
      </c>
    </row>
    <row r="773" spans="1:14" x14ac:dyDescent="0.3">
      <c r="A773" t="s">
        <v>26</v>
      </c>
      <c r="B773" t="s">
        <v>15</v>
      </c>
      <c r="C773" t="s">
        <v>16</v>
      </c>
      <c r="D773" t="s">
        <v>17</v>
      </c>
      <c r="E773" t="s">
        <v>18</v>
      </c>
      <c r="F773" t="s">
        <v>19</v>
      </c>
      <c r="G773" t="s">
        <v>20</v>
      </c>
      <c r="H773" t="s">
        <v>21</v>
      </c>
      <c r="I773" t="s">
        <v>22</v>
      </c>
      <c r="J773" t="s">
        <v>23</v>
      </c>
      <c r="K773" s="31">
        <v>45446</v>
      </c>
      <c r="L773" t="s">
        <v>18</v>
      </c>
      <c r="M773" t="s">
        <v>37</v>
      </c>
      <c r="N773" t="s">
        <v>25</v>
      </c>
    </row>
    <row r="774" spans="1:14" x14ac:dyDescent="0.3">
      <c r="A774" t="s">
        <v>26</v>
      </c>
      <c r="B774" t="s">
        <v>15</v>
      </c>
      <c r="C774" t="s">
        <v>16</v>
      </c>
      <c r="D774" t="s">
        <v>17</v>
      </c>
      <c r="E774" t="s">
        <v>19</v>
      </c>
      <c r="F774" t="s">
        <v>18</v>
      </c>
      <c r="G774" t="s">
        <v>27</v>
      </c>
      <c r="H774" t="s">
        <v>34</v>
      </c>
      <c r="I774" t="s">
        <v>22</v>
      </c>
      <c r="J774" t="s">
        <v>39</v>
      </c>
      <c r="K774" s="31">
        <v>45446</v>
      </c>
      <c r="L774" t="s">
        <v>19</v>
      </c>
      <c r="M774" t="s">
        <v>24</v>
      </c>
      <c r="N774" t="s">
        <v>20</v>
      </c>
    </row>
    <row r="775" spans="1:14" x14ac:dyDescent="0.3">
      <c r="A775" t="s">
        <v>26</v>
      </c>
      <c r="B775" t="s">
        <v>30</v>
      </c>
      <c r="C775" t="s">
        <v>31</v>
      </c>
      <c r="D775" t="s">
        <v>17</v>
      </c>
      <c r="E775" t="s">
        <v>18</v>
      </c>
      <c r="F775" t="s">
        <v>19</v>
      </c>
      <c r="G775" t="s">
        <v>27</v>
      </c>
      <c r="H775" t="s">
        <v>21</v>
      </c>
      <c r="I775" t="s">
        <v>22</v>
      </c>
      <c r="J775" t="s">
        <v>23</v>
      </c>
      <c r="K775" s="31">
        <v>45352</v>
      </c>
      <c r="L775" t="s">
        <v>18</v>
      </c>
      <c r="M775" t="s">
        <v>29</v>
      </c>
      <c r="N775" t="s">
        <v>20</v>
      </c>
    </row>
    <row r="776" spans="1:14" x14ac:dyDescent="0.3">
      <c r="A776" t="s">
        <v>14</v>
      </c>
      <c r="B776" t="s">
        <v>15</v>
      </c>
      <c r="C776" t="s">
        <v>16</v>
      </c>
      <c r="D776" t="s">
        <v>17</v>
      </c>
      <c r="E776" t="s">
        <v>19</v>
      </c>
      <c r="F776" t="s">
        <v>19</v>
      </c>
      <c r="G776" t="s">
        <v>27</v>
      </c>
      <c r="H776" t="s">
        <v>34</v>
      </c>
      <c r="I776" t="s">
        <v>22</v>
      </c>
      <c r="J776" t="s">
        <v>35</v>
      </c>
      <c r="K776" s="31">
        <v>45446</v>
      </c>
      <c r="L776" t="s">
        <v>18</v>
      </c>
      <c r="M776" t="s">
        <v>29</v>
      </c>
      <c r="N776" t="s">
        <v>20</v>
      </c>
    </row>
    <row r="777" spans="1:14" x14ac:dyDescent="0.3">
      <c r="A777" t="s">
        <v>26</v>
      </c>
      <c r="B777" t="s">
        <v>30</v>
      </c>
      <c r="C777" t="s">
        <v>31</v>
      </c>
      <c r="D777" t="s">
        <v>17</v>
      </c>
      <c r="E777" t="s">
        <v>18</v>
      </c>
      <c r="F777" t="s">
        <v>19</v>
      </c>
      <c r="G777" t="s">
        <v>20</v>
      </c>
      <c r="H777" t="s">
        <v>21</v>
      </c>
      <c r="I777" t="s">
        <v>22</v>
      </c>
      <c r="J777" t="s">
        <v>23</v>
      </c>
      <c r="K777" s="31">
        <v>45446</v>
      </c>
      <c r="L777" t="s">
        <v>18</v>
      </c>
      <c r="M777" t="s">
        <v>29</v>
      </c>
      <c r="N777" t="s">
        <v>25</v>
      </c>
    </row>
    <row r="778" spans="1:14" x14ac:dyDescent="0.3">
      <c r="A778" t="s">
        <v>14</v>
      </c>
      <c r="B778" s="32">
        <v>42309</v>
      </c>
      <c r="C778" t="s">
        <v>33</v>
      </c>
      <c r="D778" t="s">
        <v>17</v>
      </c>
      <c r="E778" t="s">
        <v>18</v>
      </c>
      <c r="F778" t="s">
        <v>19</v>
      </c>
      <c r="G778" t="s">
        <v>20</v>
      </c>
      <c r="H778" t="s">
        <v>21</v>
      </c>
      <c r="I778" t="s">
        <v>28</v>
      </c>
      <c r="J778" t="s">
        <v>35</v>
      </c>
      <c r="K778" s="31">
        <v>45352</v>
      </c>
      <c r="L778" t="s">
        <v>18</v>
      </c>
      <c r="M778" t="s">
        <v>29</v>
      </c>
      <c r="N778" t="s">
        <v>25</v>
      </c>
    </row>
    <row r="779" spans="1:14" x14ac:dyDescent="0.3">
      <c r="A779" t="s">
        <v>26</v>
      </c>
      <c r="B779" t="s">
        <v>15</v>
      </c>
      <c r="C779" t="s">
        <v>16</v>
      </c>
      <c r="D779" t="s">
        <v>32</v>
      </c>
      <c r="E779" t="s">
        <v>18</v>
      </c>
      <c r="F779" t="s">
        <v>19</v>
      </c>
      <c r="G779" t="s">
        <v>20</v>
      </c>
      <c r="H779" t="s">
        <v>21</v>
      </c>
      <c r="I779" t="s">
        <v>22</v>
      </c>
      <c r="J779" t="s">
        <v>23</v>
      </c>
      <c r="K779">
        <v>0</v>
      </c>
      <c r="L779" t="s">
        <v>18</v>
      </c>
      <c r="M779" t="s">
        <v>29</v>
      </c>
      <c r="N779" t="s">
        <v>20</v>
      </c>
    </row>
    <row r="780" spans="1:14" x14ac:dyDescent="0.3">
      <c r="A780" t="s">
        <v>26</v>
      </c>
      <c r="B780" s="31">
        <v>45571</v>
      </c>
      <c r="C780" t="s">
        <v>33</v>
      </c>
      <c r="D780" t="s">
        <v>17</v>
      </c>
      <c r="E780" t="s">
        <v>18</v>
      </c>
      <c r="F780" t="s">
        <v>19</v>
      </c>
      <c r="G780" t="s">
        <v>20</v>
      </c>
      <c r="H780" t="s">
        <v>34</v>
      </c>
      <c r="I780" t="s">
        <v>28</v>
      </c>
      <c r="J780" t="s">
        <v>35</v>
      </c>
      <c r="K780" s="31">
        <v>45352</v>
      </c>
      <c r="L780" t="s">
        <v>18</v>
      </c>
      <c r="M780" t="s">
        <v>29</v>
      </c>
      <c r="N780" t="s">
        <v>20</v>
      </c>
    </row>
    <row r="781" spans="1:14" x14ac:dyDescent="0.3">
      <c r="A781" t="s">
        <v>26</v>
      </c>
      <c r="B781" s="31">
        <v>45413</v>
      </c>
      <c r="C781" t="s">
        <v>33</v>
      </c>
      <c r="D781" t="s">
        <v>17</v>
      </c>
      <c r="E781" t="s">
        <v>18</v>
      </c>
      <c r="F781" t="s">
        <v>19</v>
      </c>
      <c r="G781" t="s">
        <v>20</v>
      </c>
      <c r="H781" t="s">
        <v>21</v>
      </c>
      <c r="I781" t="s">
        <v>22</v>
      </c>
      <c r="J781" t="s">
        <v>23</v>
      </c>
      <c r="K781" s="31">
        <v>45352</v>
      </c>
      <c r="L781" t="s">
        <v>18</v>
      </c>
      <c r="M781" t="s">
        <v>29</v>
      </c>
      <c r="N781" t="s">
        <v>25</v>
      </c>
    </row>
    <row r="782" spans="1:14" x14ac:dyDescent="0.3">
      <c r="A782" t="s">
        <v>14</v>
      </c>
      <c r="B782" t="s">
        <v>15</v>
      </c>
      <c r="C782" t="s">
        <v>16</v>
      </c>
      <c r="D782" t="s">
        <v>17</v>
      </c>
      <c r="E782" t="s">
        <v>19</v>
      </c>
      <c r="F782" t="s">
        <v>18</v>
      </c>
      <c r="G782" t="s">
        <v>20</v>
      </c>
      <c r="H782" t="s">
        <v>21</v>
      </c>
      <c r="I782" t="s">
        <v>22</v>
      </c>
      <c r="J782" t="s">
        <v>23</v>
      </c>
      <c r="K782" s="31">
        <v>45446</v>
      </c>
      <c r="L782" t="s">
        <v>19</v>
      </c>
      <c r="M782" t="s">
        <v>37</v>
      </c>
      <c r="N782" t="s">
        <v>25</v>
      </c>
    </row>
    <row r="783" spans="1:14" x14ac:dyDescent="0.3">
      <c r="A783" t="s">
        <v>26</v>
      </c>
      <c r="B783" s="32">
        <v>42309</v>
      </c>
      <c r="C783" t="s">
        <v>33</v>
      </c>
      <c r="D783" t="s">
        <v>17</v>
      </c>
      <c r="E783" t="s">
        <v>18</v>
      </c>
      <c r="F783" t="s">
        <v>19</v>
      </c>
      <c r="G783" t="s">
        <v>20</v>
      </c>
      <c r="H783" t="s">
        <v>21</v>
      </c>
      <c r="I783" t="s">
        <v>28</v>
      </c>
      <c r="J783" t="s">
        <v>35</v>
      </c>
      <c r="K783" s="31">
        <v>45352</v>
      </c>
      <c r="L783" t="s">
        <v>18</v>
      </c>
      <c r="M783" t="s">
        <v>29</v>
      </c>
      <c r="N783" t="s">
        <v>25</v>
      </c>
    </row>
    <row r="784" spans="1:14" x14ac:dyDescent="0.3">
      <c r="A784" t="s">
        <v>14</v>
      </c>
      <c r="B784" s="32">
        <v>42309</v>
      </c>
      <c r="C784" t="s">
        <v>33</v>
      </c>
      <c r="D784" t="s">
        <v>17</v>
      </c>
      <c r="E784" t="s">
        <v>18</v>
      </c>
      <c r="F784" t="s">
        <v>19</v>
      </c>
      <c r="G784" t="s">
        <v>20</v>
      </c>
      <c r="H784" t="s">
        <v>21</v>
      </c>
      <c r="I784" t="s">
        <v>28</v>
      </c>
      <c r="J784" t="s">
        <v>23</v>
      </c>
      <c r="K784" s="31">
        <v>45352</v>
      </c>
      <c r="L784" t="s">
        <v>18</v>
      </c>
      <c r="M784" t="s">
        <v>29</v>
      </c>
      <c r="N784" t="s">
        <v>20</v>
      </c>
    </row>
    <row r="785" spans="1:14" x14ac:dyDescent="0.3">
      <c r="A785" t="s">
        <v>14</v>
      </c>
      <c r="B785" t="s">
        <v>15</v>
      </c>
      <c r="C785" t="s">
        <v>16</v>
      </c>
      <c r="D785" t="s">
        <v>17</v>
      </c>
      <c r="E785" t="s">
        <v>19</v>
      </c>
      <c r="F785" t="s">
        <v>19</v>
      </c>
      <c r="G785" t="s">
        <v>20</v>
      </c>
      <c r="H785" t="s">
        <v>21</v>
      </c>
      <c r="I785" t="s">
        <v>22</v>
      </c>
      <c r="J785" t="s">
        <v>23</v>
      </c>
      <c r="K785" s="31">
        <v>45352</v>
      </c>
      <c r="L785" t="s">
        <v>18</v>
      </c>
      <c r="M785" t="s">
        <v>37</v>
      </c>
      <c r="N785" t="s">
        <v>25</v>
      </c>
    </row>
    <row r="786" spans="1:14" x14ac:dyDescent="0.3">
      <c r="A786" t="s">
        <v>14</v>
      </c>
      <c r="B786" t="s">
        <v>15</v>
      </c>
      <c r="C786" t="s">
        <v>16</v>
      </c>
      <c r="D786" t="s">
        <v>17</v>
      </c>
      <c r="E786" t="s">
        <v>18</v>
      </c>
      <c r="F786" t="s">
        <v>18</v>
      </c>
      <c r="G786" t="s">
        <v>20</v>
      </c>
      <c r="H786" t="s">
        <v>34</v>
      </c>
      <c r="I786" t="s">
        <v>28</v>
      </c>
      <c r="J786" t="s">
        <v>23</v>
      </c>
      <c r="K786" s="31">
        <v>45352</v>
      </c>
      <c r="L786" t="s">
        <v>19</v>
      </c>
      <c r="M786" t="s">
        <v>29</v>
      </c>
      <c r="N786" t="s">
        <v>20</v>
      </c>
    </row>
    <row r="787" spans="1:14" x14ac:dyDescent="0.3">
      <c r="A787" t="s">
        <v>14</v>
      </c>
      <c r="B787" t="s">
        <v>15</v>
      </c>
      <c r="C787" t="s">
        <v>16</v>
      </c>
      <c r="D787" t="s">
        <v>17</v>
      </c>
      <c r="E787" t="s">
        <v>19</v>
      </c>
      <c r="F787" t="s">
        <v>19</v>
      </c>
      <c r="G787" t="s">
        <v>20</v>
      </c>
      <c r="H787" t="s">
        <v>21</v>
      </c>
      <c r="I787" t="s">
        <v>22</v>
      </c>
      <c r="J787" t="s">
        <v>23</v>
      </c>
      <c r="K787" s="31">
        <v>45352</v>
      </c>
      <c r="L787" t="s">
        <v>18</v>
      </c>
      <c r="M787" t="s">
        <v>37</v>
      </c>
      <c r="N787" t="s">
        <v>25</v>
      </c>
    </row>
    <row r="788" spans="1:14" x14ac:dyDescent="0.3">
      <c r="A788" t="s">
        <v>26</v>
      </c>
      <c r="B788" t="s">
        <v>30</v>
      </c>
      <c r="C788" t="s">
        <v>31</v>
      </c>
      <c r="D788" t="s">
        <v>17</v>
      </c>
      <c r="E788" t="s">
        <v>18</v>
      </c>
      <c r="F788" t="s">
        <v>19</v>
      </c>
      <c r="G788" t="s">
        <v>27</v>
      </c>
      <c r="H788" t="s">
        <v>21</v>
      </c>
      <c r="I788" t="s">
        <v>22</v>
      </c>
      <c r="J788" t="s">
        <v>23</v>
      </c>
      <c r="K788" s="31">
        <v>45352</v>
      </c>
      <c r="L788" t="s">
        <v>18</v>
      </c>
      <c r="M788" t="s">
        <v>29</v>
      </c>
      <c r="N788" t="s">
        <v>20</v>
      </c>
    </row>
    <row r="789" spans="1:14" x14ac:dyDescent="0.3">
      <c r="A789" t="s">
        <v>26</v>
      </c>
      <c r="B789" t="s">
        <v>30</v>
      </c>
      <c r="C789" t="s">
        <v>31</v>
      </c>
      <c r="D789" t="s">
        <v>32</v>
      </c>
      <c r="E789" t="s">
        <v>18</v>
      </c>
      <c r="F789" t="s">
        <v>18</v>
      </c>
      <c r="G789" t="s">
        <v>27</v>
      </c>
      <c r="H789" t="s">
        <v>21</v>
      </c>
      <c r="I789" t="s">
        <v>28</v>
      </c>
      <c r="J789" t="s">
        <v>35</v>
      </c>
      <c r="K789" s="31">
        <v>45352</v>
      </c>
      <c r="L789" t="s">
        <v>18</v>
      </c>
      <c r="M789" t="s">
        <v>29</v>
      </c>
      <c r="N789" t="s">
        <v>25</v>
      </c>
    </row>
    <row r="790" spans="1:14" x14ac:dyDescent="0.3">
      <c r="A790" t="s">
        <v>14</v>
      </c>
      <c r="B790" s="31">
        <v>45571</v>
      </c>
      <c r="C790" t="s">
        <v>33</v>
      </c>
      <c r="D790" t="s">
        <v>17</v>
      </c>
      <c r="E790" t="s">
        <v>18</v>
      </c>
      <c r="F790" t="s">
        <v>19</v>
      </c>
      <c r="G790" t="s">
        <v>20</v>
      </c>
      <c r="H790" t="s">
        <v>38</v>
      </c>
      <c r="I790" t="s">
        <v>22</v>
      </c>
      <c r="J790" t="s">
        <v>23</v>
      </c>
      <c r="K790" s="31">
        <v>45446</v>
      </c>
      <c r="L790" t="s">
        <v>18</v>
      </c>
      <c r="M790" t="s">
        <v>29</v>
      </c>
      <c r="N790" t="s">
        <v>27</v>
      </c>
    </row>
    <row r="791" spans="1:14" x14ac:dyDescent="0.3">
      <c r="A791" t="s">
        <v>26</v>
      </c>
      <c r="B791" t="s">
        <v>15</v>
      </c>
      <c r="C791" t="s">
        <v>16</v>
      </c>
      <c r="D791" t="s">
        <v>17</v>
      </c>
      <c r="E791" t="s">
        <v>18</v>
      </c>
      <c r="F791" t="s">
        <v>19</v>
      </c>
      <c r="G791" t="s">
        <v>20</v>
      </c>
      <c r="H791" t="s">
        <v>21</v>
      </c>
      <c r="I791" t="s">
        <v>22</v>
      </c>
      <c r="J791" t="s">
        <v>23</v>
      </c>
      <c r="K791" s="31">
        <v>45446</v>
      </c>
      <c r="L791" t="s">
        <v>18</v>
      </c>
      <c r="M791" t="s">
        <v>37</v>
      </c>
      <c r="N791" t="s">
        <v>25</v>
      </c>
    </row>
    <row r="792" spans="1:14" x14ac:dyDescent="0.3">
      <c r="A792" t="s">
        <v>26</v>
      </c>
      <c r="B792" t="s">
        <v>36</v>
      </c>
      <c r="C792" t="s">
        <v>16</v>
      </c>
      <c r="D792" t="s">
        <v>32</v>
      </c>
      <c r="E792" t="s">
        <v>18</v>
      </c>
      <c r="F792" t="s">
        <v>18</v>
      </c>
      <c r="G792" t="s">
        <v>20</v>
      </c>
      <c r="H792" t="s">
        <v>34</v>
      </c>
      <c r="I792" t="s">
        <v>28</v>
      </c>
      <c r="J792" t="s">
        <v>23</v>
      </c>
      <c r="K792" s="31">
        <v>45352</v>
      </c>
      <c r="L792" t="s">
        <v>18</v>
      </c>
      <c r="M792" t="s">
        <v>29</v>
      </c>
      <c r="N792" t="s">
        <v>20</v>
      </c>
    </row>
    <row r="793" spans="1:14" x14ac:dyDescent="0.3">
      <c r="A793" t="s">
        <v>14</v>
      </c>
      <c r="B793" s="32">
        <v>42309</v>
      </c>
      <c r="C793" t="s">
        <v>33</v>
      </c>
      <c r="D793" t="s">
        <v>17</v>
      </c>
      <c r="E793" t="s">
        <v>18</v>
      </c>
      <c r="F793" t="s">
        <v>19</v>
      </c>
      <c r="G793" t="s">
        <v>20</v>
      </c>
      <c r="H793" t="s">
        <v>21</v>
      </c>
      <c r="I793" t="s">
        <v>28</v>
      </c>
      <c r="J793" t="s">
        <v>23</v>
      </c>
      <c r="K793" s="31">
        <v>45352</v>
      </c>
      <c r="L793" t="s">
        <v>18</v>
      </c>
      <c r="M793" t="s">
        <v>29</v>
      </c>
      <c r="N793" t="s">
        <v>25</v>
      </c>
    </row>
    <row r="794" spans="1:14" x14ac:dyDescent="0.3">
      <c r="A794" t="s">
        <v>26</v>
      </c>
      <c r="B794" s="32">
        <v>42309</v>
      </c>
      <c r="C794" t="s">
        <v>33</v>
      </c>
      <c r="D794" t="s">
        <v>32</v>
      </c>
      <c r="E794" t="s">
        <v>18</v>
      </c>
      <c r="F794" t="s">
        <v>18</v>
      </c>
      <c r="G794" t="s">
        <v>20</v>
      </c>
      <c r="H794" t="s">
        <v>21</v>
      </c>
      <c r="I794" t="s">
        <v>28</v>
      </c>
      <c r="J794" t="s">
        <v>35</v>
      </c>
      <c r="K794">
        <v>0</v>
      </c>
      <c r="L794" t="s">
        <v>18</v>
      </c>
      <c r="M794" t="s">
        <v>29</v>
      </c>
      <c r="N794" t="s">
        <v>20</v>
      </c>
    </row>
    <row r="795" spans="1:14" x14ac:dyDescent="0.3">
      <c r="A795" t="s">
        <v>26</v>
      </c>
      <c r="B795" s="32">
        <v>42309</v>
      </c>
      <c r="C795" t="s">
        <v>33</v>
      </c>
      <c r="D795" t="s">
        <v>17</v>
      </c>
      <c r="E795" t="s">
        <v>18</v>
      </c>
      <c r="F795" t="s">
        <v>18</v>
      </c>
      <c r="G795" t="s">
        <v>27</v>
      </c>
      <c r="H795" t="s">
        <v>21</v>
      </c>
      <c r="I795" t="s">
        <v>28</v>
      </c>
      <c r="J795" t="s">
        <v>35</v>
      </c>
      <c r="K795">
        <v>0</v>
      </c>
      <c r="L795" t="s">
        <v>18</v>
      </c>
      <c r="M795" t="s">
        <v>29</v>
      </c>
      <c r="N795" t="s">
        <v>20</v>
      </c>
    </row>
    <row r="796" spans="1:14" x14ac:dyDescent="0.3">
      <c r="A796" t="s">
        <v>14</v>
      </c>
      <c r="B796" t="s">
        <v>15</v>
      </c>
      <c r="C796" t="s">
        <v>16</v>
      </c>
      <c r="D796" t="s">
        <v>32</v>
      </c>
      <c r="E796" t="s">
        <v>18</v>
      </c>
      <c r="F796" t="s">
        <v>18</v>
      </c>
      <c r="G796" t="s">
        <v>27</v>
      </c>
      <c r="H796" t="s">
        <v>21</v>
      </c>
      <c r="I796" t="s">
        <v>28</v>
      </c>
      <c r="J796" t="s">
        <v>23</v>
      </c>
      <c r="K796" s="31">
        <v>45352</v>
      </c>
      <c r="L796" t="s">
        <v>18</v>
      </c>
      <c r="M796" t="s">
        <v>29</v>
      </c>
      <c r="N796" t="s">
        <v>20</v>
      </c>
    </row>
    <row r="797" spans="1:14" x14ac:dyDescent="0.3">
      <c r="A797" t="s">
        <v>26</v>
      </c>
      <c r="B797" t="s">
        <v>30</v>
      </c>
      <c r="C797" t="s">
        <v>31</v>
      </c>
      <c r="D797" t="s">
        <v>17</v>
      </c>
      <c r="E797" t="s">
        <v>18</v>
      </c>
      <c r="F797" t="s">
        <v>18</v>
      </c>
      <c r="G797" t="s">
        <v>20</v>
      </c>
      <c r="H797" t="s">
        <v>21</v>
      </c>
      <c r="I797" t="s">
        <v>28</v>
      </c>
      <c r="J797" t="s">
        <v>35</v>
      </c>
      <c r="K797" s="31">
        <v>45352</v>
      </c>
      <c r="L797" t="s">
        <v>18</v>
      </c>
      <c r="M797" t="s">
        <v>29</v>
      </c>
      <c r="N797" t="s">
        <v>25</v>
      </c>
    </row>
    <row r="798" spans="1:14" x14ac:dyDescent="0.3">
      <c r="A798" t="s">
        <v>14</v>
      </c>
      <c r="B798" t="s">
        <v>15</v>
      </c>
      <c r="C798" t="s">
        <v>16</v>
      </c>
      <c r="D798" t="s">
        <v>17</v>
      </c>
      <c r="E798" t="s">
        <v>19</v>
      </c>
      <c r="F798" t="s">
        <v>19</v>
      </c>
      <c r="G798" t="s">
        <v>27</v>
      </c>
      <c r="H798" t="s">
        <v>21</v>
      </c>
      <c r="I798" t="s">
        <v>28</v>
      </c>
      <c r="J798" t="s">
        <v>35</v>
      </c>
      <c r="K798" s="31">
        <v>45446</v>
      </c>
      <c r="L798" t="s">
        <v>19</v>
      </c>
      <c r="M798" t="s">
        <v>29</v>
      </c>
      <c r="N798" t="s">
        <v>25</v>
      </c>
    </row>
    <row r="799" spans="1:14" x14ac:dyDescent="0.3">
      <c r="A799" t="s">
        <v>14</v>
      </c>
      <c r="B799" t="s">
        <v>15</v>
      </c>
      <c r="C799" t="s">
        <v>16</v>
      </c>
      <c r="D799" t="s">
        <v>32</v>
      </c>
      <c r="E799" t="s">
        <v>18</v>
      </c>
      <c r="F799" t="s">
        <v>19</v>
      </c>
      <c r="G799" t="s">
        <v>20</v>
      </c>
      <c r="H799" t="s">
        <v>21</v>
      </c>
      <c r="I799" t="s">
        <v>28</v>
      </c>
      <c r="J799" t="s">
        <v>23</v>
      </c>
      <c r="K799" s="31">
        <v>45446</v>
      </c>
      <c r="L799" t="s">
        <v>18</v>
      </c>
      <c r="M799" t="s">
        <v>29</v>
      </c>
      <c r="N799" t="s">
        <v>25</v>
      </c>
    </row>
    <row r="800" spans="1:14" x14ac:dyDescent="0.3">
      <c r="A800" t="s">
        <v>26</v>
      </c>
      <c r="B800" s="31">
        <v>45413</v>
      </c>
      <c r="C800" t="s">
        <v>33</v>
      </c>
      <c r="D800" t="s">
        <v>17</v>
      </c>
      <c r="E800" t="s">
        <v>18</v>
      </c>
      <c r="F800" t="s">
        <v>19</v>
      </c>
      <c r="G800" t="s">
        <v>20</v>
      </c>
      <c r="H800" t="s">
        <v>21</v>
      </c>
      <c r="I800" t="s">
        <v>28</v>
      </c>
      <c r="J800" t="s">
        <v>23</v>
      </c>
      <c r="K800" s="31">
        <v>45352</v>
      </c>
      <c r="L800" t="s">
        <v>18</v>
      </c>
      <c r="M800" t="s">
        <v>29</v>
      </c>
      <c r="N800" t="s">
        <v>25</v>
      </c>
    </row>
    <row r="801" spans="1:14" x14ac:dyDescent="0.3">
      <c r="A801" t="s">
        <v>26</v>
      </c>
      <c r="B801" t="s">
        <v>15</v>
      </c>
      <c r="C801" t="s">
        <v>16</v>
      </c>
      <c r="D801" t="s">
        <v>17</v>
      </c>
      <c r="E801" t="s">
        <v>18</v>
      </c>
      <c r="F801" t="s">
        <v>19</v>
      </c>
      <c r="G801" t="s">
        <v>20</v>
      </c>
      <c r="H801" t="s">
        <v>21</v>
      </c>
      <c r="I801" t="s">
        <v>22</v>
      </c>
      <c r="J801" t="s">
        <v>23</v>
      </c>
      <c r="K801" s="31">
        <v>45446</v>
      </c>
      <c r="L801" t="s">
        <v>18</v>
      </c>
      <c r="M801" t="s">
        <v>37</v>
      </c>
      <c r="N801" t="s">
        <v>25</v>
      </c>
    </row>
    <row r="802" spans="1:14" x14ac:dyDescent="0.3">
      <c r="A802" t="s">
        <v>26</v>
      </c>
      <c r="B802" t="s">
        <v>30</v>
      </c>
      <c r="C802" t="s">
        <v>16</v>
      </c>
      <c r="D802" t="s">
        <v>17</v>
      </c>
      <c r="E802" t="s">
        <v>19</v>
      </c>
      <c r="F802" t="s">
        <v>19</v>
      </c>
      <c r="G802" t="s">
        <v>20</v>
      </c>
      <c r="H802" t="s">
        <v>21</v>
      </c>
      <c r="I802" t="s">
        <v>22</v>
      </c>
      <c r="J802" t="s">
        <v>23</v>
      </c>
      <c r="K802" s="31">
        <v>45352</v>
      </c>
      <c r="L802" t="s">
        <v>18</v>
      </c>
      <c r="M802" t="s">
        <v>37</v>
      </c>
      <c r="N802" t="s">
        <v>25</v>
      </c>
    </row>
    <row r="803" spans="1:14" x14ac:dyDescent="0.3">
      <c r="A803" t="s">
        <v>14</v>
      </c>
      <c r="B803" s="32">
        <v>42309</v>
      </c>
      <c r="C803" t="s">
        <v>33</v>
      </c>
      <c r="D803" t="s">
        <v>17</v>
      </c>
      <c r="E803" t="s">
        <v>18</v>
      </c>
      <c r="F803" t="s">
        <v>19</v>
      </c>
      <c r="G803" t="s">
        <v>20</v>
      </c>
      <c r="H803" t="s">
        <v>21</v>
      </c>
      <c r="I803" t="s">
        <v>22</v>
      </c>
      <c r="J803" t="s">
        <v>23</v>
      </c>
      <c r="K803" s="31">
        <v>45352</v>
      </c>
      <c r="L803" t="s">
        <v>18</v>
      </c>
      <c r="M803" t="s">
        <v>29</v>
      </c>
      <c r="N803" t="s">
        <v>25</v>
      </c>
    </row>
    <row r="804" spans="1:14" x14ac:dyDescent="0.3">
      <c r="A804" t="s">
        <v>14</v>
      </c>
      <c r="B804" s="32">
        <v>42309</v>
      </c>
      <c r="C804" t="s">
        <v>33</v>
      </c>
      <c r="D804" t="s">
        <v>17</v>
      </c>
      <c r="E804" t="s">
        <v>18</v>
      </c>
      <c r="F804" t="s">
        <v>19</v>
      </c>
      <c r="G804" t="s">
        <v>27</v>
      </c>
      <c r="H804" t="s">
        <v>21</v>
      </c>
      <c r="I804" t="s">
        <v>22</v>
      </c>
      <c r="J804" t="s">
        <v>23</v>
      </c>
      <c r="K804" s="31">
        <v>45352</v>
      </c>
      <c r="L804" t="s">
        <v>18</v>
      </c>
      <c r="M804" t="s">
        <v>37</v>
      </c>
      <c r="N804" t="s">
        <v>20</v>
      </c>
    </row>
    <row r="805" spans="1:14" x14ac:dyDescent="0.3">
      <c r="A805" t="s">
        <v>26</v>
      </c>
      <c r="B805" s="31">
        <v>45413</v>
      </c>
      <c r="C805" t="s">
        <v>33</v>
      </c>
      <c r="D805" t="s">
        <v>17</v>
      </c>
      <c r="E805" t="s">
        <v>18</v>
      </c>
      <c r="F805" t="s">
        <v>19</v>
      </c>
      <c r="G805" t="s">
        <v>20</v>
      </c>
      <c r="H805" t="s">
        <v>21</v>
      </c>
      <c r="I805" t="s">
        <v>28</v>
      </c>
      <c r="J805" t="s">
        <v>23</v>
      </c>
      <c r="K805" s="31">
        <v>45352</v>
      </c>
      <c r="L805" t="s">
        <v>18</v>
      </c>
      <c r="M805" t="s">
        <v>29</v>
      </c>
      <c r="N805" t="s">
        <v>25</v>
      </c>
    </row>
    <row r="806" spans="1:14" x14ac:dyDescent="0.3">
      <c r="A806" t="s">
        <v>14</v>
      </c>
      <c r="B806" t="s">
        <v>15</v>
      </c>
      <c r="C806" t="s">
        <v>16</v>
      </c>
      <c r="D806" t="s">
        <v>32</v>
      </c>
      <c r="E806" t="s">
        <v>18</v>
      </c>
      <c r="F806" t="s">
        <v>19</v>
      </c>
      <c r="G806" t="s">
        <v>20</v>
      </c>
      <c r="H806" t="s">
        <v>21</v>
      </c>
      <c r="I806" t="s">
        <v>28</v>
      </c>
      <c r="J806" t="s">
        <v>35</v>
      </c>
      <c r="K806" s="31">
        <v>45352</v>
      </c>
      <c r="L806" t="s">
        <v>19</v>
      </c>
      <c r="M806" t="s">
        <v>29</v>
      </c>
      <c r="N806" t="s">
        <v>20</v>
      </c>
    </row>
    <row r="807" spans="1:14" x14ac:dyDescent="0.3">
      <c r="A807" t="s">
        <v>14</v>
      </c>
      <c r="B807" s="31">
        <v>45571</v>
      </c>
      <c r="C807" t="s">
        <v>33</v>
      </c>
      <c r="D807" t="s">
        <v>32</v>
      </c>
      <c r="E807" t="s">
        <v>18</v>
      </c>
      <c r="F807" t="s">
        <v>18</v>
      </c>
      <c r="G807" t="s">
        <v>20</v>
      </c>
      <c r="H807" t="s">
        <v>21</v>
      </c>
      <c r="I807" t="s">
        <v>28</v>
      </c>
      <c r="J807" t="s">
        <v>35</v>
      </c>
      <c r="K807">
        <v>0</v>
      </c>
      <c r="L807" t="s">
        <v>18</v>
      </c>
      <c r="M807" t="s">
        <v>29</v>
      </c>
      <c r="N807" t="s">
        <v>20</v>
      </c>
    </row>
    <row r="808" spans="1:14" x14ac:dyDescent="0.3">
      <c r="A808" t="s">
        <v>26</v>
      </c>
      <c r="B808" s="32">
        <v>42309</v>
      </c>
      <c r="C808" t="s">
        <v>33</v>
      </c>
      <c r="D808" t="s">
        <v>32</v>
      </c>
      <c r="E808" t="s">
        <v>18</v>
      </c>
      <c r="F808" t="s">
        <v>19</v>
      </c>
      <c r="G808" t="s">
        <v>20</v>
      </c>
      <c r="H808" t="s">
        <v>38</v>
      </c>
      <c r="I808" t="s">
        <v>22</v>
      </c>
      <c r="J808" t="s">
        <v>23</v>
      </c>
      <c r="K808" s="31">
        <v>45352</v>
      </c>
      <c r="L808" t="s">
        <v>18</v>
      </c>
      <c r="M808" t="s">
        <v>29</v>
      </c>
      <c r="N808" t="s">
        <v>25</v>
      </c>
    </row>
    <row r="809" spans="1:14" x14ac:dyDescent="0.3">
      <c r="A809" t="s">
        <v>26</v>
      </c>
      <c r="B809" s="32">
        <v>42309</v>
      </c>
      <c r="C809" t="s">
        <v>33</v>
      </c>
      <c r="D809" t="s">
        <v>17</v>
      </c>
      <c r="E809" t="s">
        <v>18</v>
      </c>
      <c r="F809" t="s">
        <v>19</v>
      </c>
      <c r="G809" t="s">
        <v>20</v>
      </c>
      <c r="H809" t="s">
        <v>21</v>
      </c>
      <c r="I809" t="s">
        <v>28</v>
      </c>
      <c r="J809" t="s">
        <v>23</v>
      </c>
      <c r="K809" s="31">
        <v>45352</v>
      </c>
      <c r="L809" t="s">
        <v>18</v>
      </c>
      <c r="M809" t="s">
        <v>29</v>
      </c>
      <c r="N809" t="s">
        <v>25</v>
      </c>
    </row>
    <row r="810" spans="1:14" x14ac:dyDescent="0.3">
      <c r="A810" t="s">
        <v>14</v>
      </c>
      <c r="B810" t="s">
        <v>15</v>
      </c>
      <c r="C810" t="s">
        <v>16</v>
      </c>
      <c r="D810" t="s">
        <v>17</v>
      </c>
      <c r="E810" t="s">
        <v>18</v>
      </c>
      <c r="F810" t="s">
        <v>19</v>
      </c>
      <c r="G810" t="s">
        <v>20</v>
      </c>
      <c r="H810" t="s">
        <v>21</v>
      </c>
      <c r="I810" t="s">
        <v>22</v>
      </c>
      <c r="J810" t="s">
        <v>23</v>
      </c>
      <c r="K810" s="31">
        <v>45446</v>
      </c>
      <c r="L810" t="s">
        <v>18</v>
      </c>
      <c r="M810" t="s">
        <v>24</v>
      </c>
      <c r="N810" t="s">
        <v>25</v>
      </c>
    </row>
    <row r="811" spans="1:14" x14ac:dyDescent="0.3">
      <c r="A811" t="s">
        <v>14</v>
      </c>
      <c r="B811" t="s">
        <v>15</v>
      </c>
      <c r="C811" t="s">
        <v>16</v>
      </c>
      <c r="D811" t="s">
        <v>17</v>
      </c>
      <c r="E811" t="s">
        <v>19</v>
      </c>
      <c r="F811" t="s">
        <v>19</v>
      </c>
      <c r="G811" t="s">
        <v>20</v>
      </c>
      <c r="H811" t="s">
        <v>21</v>
      </c>
      <c r="I811" t="s">
        <v>22</v>
      </c>
      <c r="J811" t="s">
        <v>23</v>
      </c>
      <c r="K811" s="31">
        <v>45352</v>
      </c>
      <c r="L811" t="s">
        <v>18</v>
      </c>
      <c r="M811" t="s">
        <v>37</v>
      </c>
      <c r="N811" t="s">
        <v>25</v>
      </c>
    </row>
    <row r="812" spans="1:14" x14ac:dyDescent="0.3">
      <c r="A812" t="s">
        <v>14</v>
      </c>
      <c r="B812" t="s">
        <v>36</v>
      </c>
      <c r="C812" t="s">
        <v>16</v>
      </c>
      <c r="D812" t="s">
        <v>32</v>
      </c>
      <c r="E812" t="s">
        <v>19</v>
      </c>
      <c r="F812" t="s">
        <v>19</v>
      </c>
      <c r="G812" t="s">
        <v>20</v>
      </c>
      <c r="H812" t="s">
        <v>38</v>
      </c>
      <c r="I812" t="s">
        <v>22</v>
      </c>
      <c r="J812" t="s">
        <v>23</v>
      </c>
      <c r="K812" s="31">
        <v>45352</v>
      </c>
      <c r="L812" t="s">
        <v>18</v>
      </c>
      <c r="M812" t="s">
        <v>37</v>
      </c>
      <c r="N812" t="s">
        <v>27</v>
      </c>
    </row>
    <row r="813" spans="1:14" x14ac:dyDescent="0.3">
      <c r="A813" t="s">
        <v>26</v>
      </c>
      <c r="B813" t="s">
        <v>30</v>
      </c>
      <c r="C813" t="s">
        <v>31</v>
      </c>
      <c r="D813" t="s">
        <v>17</v>
      </c>
      <c r="E813" t="s">
        <v>18</v>
      </c>
      <c r="F813" t="s">
        <v>19</v>
      </c>
      <c r="G813" t="s">
        <v>20</v>
      </c>
      <c r="H813" t="s">
        <v>21</v>
      </c>
      <c r="I813" t="s">
        <v>22</v>
      </c>
      <c r="J813" t="s">
        <v>23</v>
      </c>
      <c r="K813" s="31">
        <v>45446</v>
      </c>
      <c r="L813" t="s">
        <v>18</v>
      </c>
      <c r="M813" t="s">
        <v>29</v>
      </c>
      <c r="N813" t="s">
        <v>25</v>
      </c>
    </row>
    <row r="814" spans="1:14" x14ac:dyDescent="0.3">
      <c r="A814" t="s">
        <v>26</v>
      </c>
      <c r="B814" t="s">
        <v>30</v>
      </c>
      <c r="C814" t="s">
        <v>31</v>
      </c>
      <c r="D814" t="s">
        <v>17</v>
      </c>
      <c r="E814" t="s">
        <v>18</v>
      </c>
      <c r="F814" t="s">
        <v>19</v>
      </c>
      <c r="G814" t="s">
        <v>27</v>
      </c>
      <c r="H814" t="s">
        <v>21</v>
      </c>
      <c r="I814" t="s">
        <v>22</v>
      </c>
      <c r="J814" t="s">
        <v>23</v>
      </c>
      <c r="K814" s="31">
        <v>45446</v>
      </c>
      <c r="L814" t="s">
        <v>18</v>
      </c>
      <c r="M814" t="s">
        <v>29</v>
      </c>
      <c r="N814" t="s">
        <v>25</v>
      </c>
    </row>
    <row r="815" spans="1:14" x14ac:dyDescent="0.3">
      <c r="A815" t="s">
        <v>14</v>
      </c>
      <c r="B815" t="s">
        <v>15</v>
      </c>
      <c r="C815" t="s">
        <v>16</v>
      </c>
      <c r="D815" t="s">
        <v>32</v>
      </c>
      <c r="E815" t="s">
        <v>19</v>
      </c>
      <c r="F815" t="s">
        <v>18</v>
      </c>
      <c r="G815" t="s">
        <v>27</v>
      </c>
      <c r="H815" t="s">
        <v>21</v>
      </c>
      <c r="I815" t="s">
        <v>28</v>
      </c>
      <c r="J815" t="s">
        <v>35</v>
      </c>
      <c r="K815" s="31">
        <v>45352</v>
      </c>
      <c r="L815" t="s">
        <v>18</v>
      </c>
      <c r="M815" t="s">
        <v>29</v>
      </c>
      <c r="N815" t="s">
        <v>20</v>
      </c>
    </row>
    <row r="816" spans="1:14" x14ac:dyDescent="0.3">
      <c r="A816" t="s">
        <v>14</v>
      </c>
      <c r="B816" s="32">
        <v>42309</v>
      </c>
      <c r="C816" t="s">
        <v>33</v>
      </c>
      <c r="D816" t="s">
        <v>17</v>
      </c>
      <c r="E816" t="s">
        <v>18</v>
      </c>
      <c r="F816" t="s">
        <v>19</v>
      </c>
      <c r="G816" t="s">
        <v>20</v>
      </c>
      <c r="H816" t="s">
        <v>38</v>
      </c>
      <c r="I816" t="s">
        <v>28</v>
      </c>
      <c r="J816" t="s">
        <v>35</v>
      </c>
      <c r="K816" s="31">
        <v>45352</v>
      </c>
      <c r="L816" t="s">
        <v>18</v>
      </c>
      <c r="M816" t="s">
        <v>29</v>
      </c>
      <c r="N816" t="s">
        <v>27</v>
      </c>
    </row>
    <row r="817" spans="1:14" x14ac:dyDescent="0.3">
      <c r="A817" t="s">
        <v>26</v>
      </c>
      <c r="B817" s="32">
        <v>42309</v>
      </c>
      <c r="C817" t="s">
        <v>33</v>
      </c>
      <c r="D817" t="s">
        <v>32</v>
      </c>
      <c r="E817" t="s">
        <v>18</v>
      </c>
      <c r="F817" t="s">
        <v>18</v>
      </c>
      <c r="G817" t="s">
        <v>20</v>
      </c>
      <c r="H817" t="s">
        <v>21</v>
      </c>
      <c r="I817" t="s">
        <v>28</v>
      </c>
      <c r="J817" t="s">
        <v>35</v>
      </c>
      <c r="K817" s="31">
        <v>45352</v>
      </c>
      <c r="L817" t="s">
        <v>18</v>
      </c>
      <c r="M817" t="s">
        <v>29</v>
      </c>
      <c r="N817" t="s">
        <v>20</v>
      </c>
    </row>
    <row r="818" spans="1:14" x14ac:dyDescent="0.3">
      <c r="A818" t="s">
        <v>14</v>
      </c>
      <c r="B818" t="s">
        <v>30</v>
      </c>
      <c r="C818" t="s">
        <v>33</v>
      </c>
      <c r="D818" t="s">
        <v>32</v>
      </c>
      <c r="E818" t="s">
        <v>18</v>
      </c>
      <c r="F818" t="s">
        <v>19</v>
      </c>
      <c r="G818" t="s">
        <v>20</v>
      </c>
      <c r="H818" t="s">
        <v>38</v>
      </c>
      <c r="I818" t="s">
        <v>28</v>
      </c>
      <c r="J818" t="s">
        <v>23</v>
      </c>
      <c r="K818" s="31">
        <v>45352</v>
      </c>
      <c r="L818" t="s">
        <v>18</v>
      </c>
      <c r="M818" t="s">
        <v>29</v>
      </c>
      <c r="N818" t="s">
        <v>25</v>
      </c>
    </row>
    <row r="819" spans="1:14" x14ac:dyDescent="0.3">
      <c r="A819" t="s">
        <v>14</v>
      </c>
      <c r="B819" s="32">
        <v>42309</v>
      </c>
      <c r="C819" t="s">
        <v>33</v>
      </c>
      <c r="D819" t="s">
        <v>17</v>
      </c>
      <c r="E819" t="s">
        <v>18</v>
      </c>
      <c r="F819" t="s">
        <v>19</v>
      </c>
      <c r="G819" t="s">
        <v>20</v>
      </c>
      <c r="H819" t="s">
        <v>34</v>
      </c>
      <c r="I819" t="s">
        <v>28</v>
      </c>
      <c r="J819" t="s">
        <v>35</v>
      </c>
      <c r="K819" s="31">
        <v>45352</v>
      </c>
      <c r="L819" t="s">
        <v>18</v>
      </c>
      <c r="M819" t="s">
        <v>29</v>
      </c>
      <c r="N819" t="s">
        <v>20</v>
      </c>
    </row>
    <row r="820" spans="1:14" x14ac:dyDescent="0.3">
      <c r="A820" t="s">
        <v>26</v>
      </c>
      <c r="B820" t="s">
        <v>30</v>
      </c>
      <c r="C820" t="s">
        <v>31</v>
      </c>
      <c r="D820" t="s">
        <v>32</v>
      </c>
      <c r="E820" t="s">
        <v>18</v>
      </c>
      <c r="F820" t="s">
        <v>18</v>
      </c>
      <c r="G820" t="s">
        <v>20</v>
      </c>
      <c r="H820" t="s">
        <v>21</v>
      </c>
      <c r="I820" t="s">
        <v>28</v>
      </c>
      <c r="J820" t="s">
        <v>23</v>
      </c>
      <c r="K820">
        <v>0</v>
      </c>
      <c r="L820" t="s">
        <v>18</v>
      </c>
      <c r="M820" t="s">
        <v>29</v>
      </c>
      <c r="N820" t="s">
        <v>20</v>
      </c>
    </row>
    <row r="821" spans="1:14" x14ac:dyDescent="0.3">
      <c r="A821" t="s">
        <v>14</v>
      </c>
      <c r="B821" s="32">
        <v>42309</v>
      </c>
      <c r="C821" t="s">
        <v>33</v>
      </c>
      <c r="D821" t="s">
        <v>32</v>
      </c>
      <c r="E821" t="s">
        <v>18</v>
      </c>
      <c r="F821" t="s">
        <v>18</v>
      </c>
      <c r="G821" t="s">
        <v>20</v>
      </c>
      <c r="H821" t="s">
        <v>34</v>
      </c>
      <c r="I821" t="s">
        <v>28</v>
      </c>
      <c r="J821" t="s">
        <v>35</v>
      </c>
      <c r="K821">
        <v>0</v>
      </c>
      <c r="L821" t="s">
        <v>18</v>
      </c>
      <c r="M821" t="s">
        <v>29</v>
      </c>
      <c r="N821" t="s">
        <v>20</v>
      </c>
    </row>
    <row r="822" spans="1:14" x14ac:dyDescent="0.3">
      <c r="A822" t="s">
        <v>26</v>
      </c>
      <c r="B822" s="31">
        <v>45413</v>
      </c>
      <c r="C822" t="s">
        <v>33</v>
      </c>
      <c r="D822" t="s">
        <v>17</v>
      </c>
      <c r="E822" t="s">
        <v>18</v>
      </c>
      <c r="F822" t="s">
        <v>19</v>
      </c>
      <c r="G822" t="s">
        <v>20</v>
      </c>
      <c r="H822" t="s">
        <v>34</v>
      </c>
      <c r="I822" t="s">
        <v>28</v>
      </c>
      <c r="J822" t="s">
        <v>23</v>
      </c>
      <c r="K822" s="31">
        <v>45352</v>
      </c>
      <c r="L822" t="s">
        <v>18</v>
      </c>
      <c r="M822" t="s">
        <v>29</v>
      </c>
      <c r="N822" t="s">
        <v>25</v>
      </c>
    </row>
    <row r="823" spans="1:14" x14ac:dyDescent="0.3">
      <c r="A823" t="s">
        <v>26</v>
      </c>
      <c r="B823" s="31">
        <v>45571</v>
      </c>
      <c r="C823" t="s">
        <v>33</v>
      </c>
      <c r="D823" t="s">
        <v>17</v>
      </c>
      <c r="E823" t="s">
        <v>18</v>
      </c>
      <c r="F823" t="s">
        <v>19</v>
      </c>
      <c r="G823" t="s">
        <v>20</v>
      </c>
      <c r="H823" t="s">
        <v>21</v>
      </c>
      <c r="I823" t="s">
        <v>28</v>
      </c>
      <c r="J823" t="s">
        <v>35</v>
      </c>
      <c r="K823" s="31">
        <v>45352</v>
      </c>
      <c r="L823" t="s">
        <v>18</v>
      </c>
      <c r="M823" t="s">
        <v>29</v>
      </c>
      <c r="N823" t="s">
        <v>25</v>
      </c>
    </row>
    <row r="824" spans="1:14" x14ac:dyDescent="0.3">
      <c r="A824" t="s">
        <v>14</v>
      </c>
      <c r="B824" s="32">
        <v>42309</v>
      </c>
      <c r="C824" t="s">
        <v>33</v>
      </c>
      <c r="D824" t="s">
        <v>17</v>
      </c>
      <c r="E824" t="s">
        <v>18</v>
      </c>
      <c r="F824" t="s">
        <v>19</v>
      </c>
      <c r="G824" t="s">
        <v>20</v>
      </c>
      <c r="H824" t="s">
        <v>21</v>
      </c>
      <c r="I824" t="s">
        <v>28</v>
      </c>
      <c r="J824" t="s">
        <v>23</v>
      </c>
      <c r="K824" s="31">
        <v>45352</v>
      </c>
      <c r="L824" t="s">
        <v>18</v>
      </c>
      <c r="M824" t="s">
        <v>29</v>
      </c>
      <c r="N824" t="s">
        <v>27</v>
      </c>
    </row>
    <row r="825" spans="1:14" x14ac:dyDescent="0.3">
      <c r="A825" t="s">
        <v>14</v>
      </c>
      <c r="B825" t="s">
        <v>15</v>
      </c>
      <c r="C825" t="s">
        <v>16</v>
      </c>
      <c r="D825" t="s">
        <v>17</v>
      </c>
      <c r="E825" t="s">
        <v>18</v>
      </c>
      <c r="F825" t="s">
        <v>19</v>
      </c>
      <c r="G825" t="s">
        <v>20</v>
      </c>
      <c r="H825" t="s">
        <v>21</v>
      </c>
      <c r="I825" t="s">
        <v>22</v>
      </c>
      <c r="J825" t="s">
        <v>23</v>
      </c>
      <c r="K825" s="31">
        <v>45446</v>
      </c>
      <c r="L825" t="s">
        <v>18</v>
      </c>
      <c r="M825" t="s">
        <v>24</v>
      </c>
      <c r="N825" t="s">
        <v>25</v>
      </c>
    </row>
    <row r="826" spans="1:14" x14ac:dyDescent="0.3">
      <c r="A826" t="s">
        <v>26</v>
      </c>
      <c r="B826" t="s">
        <v>30</v>
      </c>
      <c r="C826" t="s">
        <v>16</v>
      </c>
      <c r="D826" t="s">
        <v>17</v>
      </c>
      <c r="E826" t="s">
        <v>19</v>
      </c>
      <c r="F826" t="s">
        <v>19</v>
      </c>
      <c r="G826" t="s">
        <v>20</v>
      </c>
      <c r="H826" t="s">
        <v>21</v>
      </c>
      <c r="I826" t="s">
        <v>28</v>
      </c>
      <c r="J826" t="s">
        <v>35</v>
      </c>
      <c r="K826" s="31">
        <v>45352</v>
      </c>
      <c r="L826" t="s">
        <v>18</v>
      </c>
      <c r="M826" t="s">
        <v>29</v>
      </c>
      <c r="N826" t="s">
        <v>20</v>
      </c>
    </row>
    <row r="827" spans="1:14" x14ac:dyDescent="0.3">
      <c r="A827" t="s">
        <v>14</v>
      </c>
      <c r="B827" s="32">
        <v>42309</v>
      </c>
      <c r="C827" t="s">
        <v>33</v>
      </c>
      <c r="D827" t="s">
        <v>17</v>
      </c>
      <c r="E827" t="s">
        <v>19</v>
      </c>
      <c r="F827" t="s">
        <v>19</v>
      </c>
      <c r="G827" t="s">
        <v>20</v>
      </c>
      <c r="H827" t="s">
        <v>21</v>
      </c>
      <c r="I827" t="s">
        <v>28</v>
      </c>
      <c r="J827" t="s">
        <v>35</v>
      </c>
      <c r="K827" s="31">
        <v>45352</v>
      </c>
      <c r="L827" t="s">
        <v>18</v>
      </c>
      <c r="M827" t="s">
        <v>29</v>
      </c>
      <c r="N827" t="s">
        <v>25</v>
      </c>
    </row>
    <row r="828" spans="1:14" x14ac:dyDescent="0.3">
      <c r="A828" t="s">
        <v>14</v>
      </c>
      <c r="B828" t="s">
        <v>15</v>
      </c>
      <c r="C828" t="s">
        <v>16</v>
      </c>
      <c r="D828" t="s">
        <v>17</v>
      </c>
      <c r="E828" t="s">
        <v>19</v>
      </c>
      <c r="F828" t="s">
        <v>19</v>
      </c>
      <c r="G828" t="s">
        <v>20</v>
      </c>
      <c r="H828" t="s">
        <v>21</v>
      </c>
      <c r="I828" t="s">
        <v>22</v>
      </c>
      <c r="J828" t="s">
        <v>23</v>
      </c>
      <c r="K828" s="31">
        <v>45352</v>
      </c>
      <c r="L828" t="s">
        <v>18</v>
      </c>
      <c r="M828" t="s">
        <v>37</v>
      </c>
      <c r="N828" t="s">
        <v>25</v>
      </c>
    </row>
    <row r="829" spans="1:14" x14ac:dyDescent="0.3">
      <c r="A829" t="s">
        <v>26</v>
      </c>
      <c r="B829" t="s">
        <v>15</v>
      </c>
      <c r="C829" t="s">
        <v>16</v>
      </c>
      <c r="D829" t="s">
        <v>17</v>
      </c>
      <c r="E829" t="s">
        <v>19</v>
      </c>
      <c r="F829" t="s">
        <v>18</v>
      </c>
      <c r="G829" t="s">
        <v>27</v>
      </c>
      <c r="H829" t="s">
        <v>21</v>
      </c>
      <c r="I829" t="s">
        <v>22</v>
      </c>
      <c r="J829" t="s">
        <v>23</v>
      </c>
      <c r="K829" s="31">
        <v>45352</v>
      </c>
      <c r="L829" t="s">
        <v>19</v>
      </c>
      <c r="M829" t="s">
        <v>37</v>
      </c>
      <c r="N829" t="s">
        <v>25</v>
      </c>
    </row>
    <row r="830" spans="1:14" x14ac:dyDescent="0.3">
      <c r="A830" t="s">
        <v>14</v>
      </c>
      <c r="B830" t="s">
        <v>15</v>
      </c>
      <c r="C830" t="s">
        <v>16</v>
      </c>
      <c r="D830" t="s">
        <v>17</v>
      </c>
      <c r="E830" t="s">
        <v>19</v>
      </c>
      <c r="F830" t="s">
        <v>18</v>
      </c>
      <c r="G830" t="s">
        <v>20</v>
      </c>
      <c r="H830" t="s">
        <v>21</v>
      </c>
      <c r="I830" t="s">
        <v>22</v>
      </c>
      <c r="J830" t="s">
        <v>23</v>
      </c>
      <c r="K830" s="31">
        <v>45446</v>
      </c>
      <c r="L830" t="s">
        <v>19</v>
      </c>
      <c r="M830" t="s">
        <v>37</v>
      </c>
      <c r="N830" t="s">
        <v>25</v>
      </c>
    </row>
    <row r="831" spans="1:14" x14ac:dyDescent="0.3">
      <c r="A831" t="s">
        <v>14</v>
      </c>
      <c r="B831" t="s">
        <v>30</v>
      </c>
      <c r="C831" t="s">
        <v>33</v>
      </c>
      <c r="D831" t="s">
        <v>32</v>
      </c>
      <c r="E831" t="s">
        <v>18</v>
      </c>
      <c r="F831" t="s">
        <v>19</v>
      </c>
      <c r="G831" t="s">
        <v>20</v>
      </c>
      <c r="H831" t="s">
        <v>38</v>
      </c>
      <c r="I831" t="s">
        <v>28</v>
      </c>
      <c r="J831" t="s">
        <v>23</v>
      </c>
      <c r="K831" s="31">
        <v>45352</v>
      </c>
      <c r="L831" t="s">
        <v>18</v>
      </c>
      <c r="M831" t="s">
        <v>29</v>
      </c>
      <c r="N831" t="s">
        <v>25</v>
      </c>
    </row>
    <row r="832" spans="1:14" x14ac:dyDescent="0.3">
      <c r="A832" t="s">
        <v>14</v>
      </c>
      <c r="B832" t="s">
        <v>30</v>
      </c>
      <c r="C832" t="s">
        <v>31</v>
      </c>
      <c r="D832" t="s">
        <v>32</v>
      </c>
      <c r="E832" t="s">
        <v>18</v>
      </c>
      <c r="F832" t="s">
        <v>19</v>
      </c>
      <c r="G832" t="s">
        <v>27</v>
      </c>
      <c r="H832" t="s">
        <v>21</v>
      </c>
      <c r="I832" t="s">
        <v>28</v>
      </c>
      <c r="J832" t="s">
        <v>23</v>
      </c>
      <c r="K832" s="31">
        <v>45352</v>
      </c>
      <c r="L832" t="s">
        <v>18</v>
      </c>
      <c r="M832" t="s">
        <v>29</v>
      </c>
      <c r="N832" t="s">
        <v>20</v>
      </c>
    </row>
    <row r="833" spans="1:14" x14ac:dyDescent="0.3">
      <c r="A833" t="s">
        <v>14</v>
      </c>
      <c r="B833" s="32">
        <v>42309</v>
      </c>
      <c r="C833" t="s">
        <v>33</v>
      </c>
      <c r="D833" t="s">
        <v>17</v>
      </c>
      <c r="E833" t="s">
        <v>18</v>
      </c>
      <c r="F833" t="s">
        <v>18</v>
      </c>
      <c r="G833" t="s">
        <v>20</v>
      </c>
      <c r="H833" t="s">
        <v>21</v>
      </c>
      <c r="I833" t="s">
        <v>28</v>
      </c>
      <c r="J833" t="s">
        <v>35</v>
      </c>
      <c r="K833" s="31">
        <v>45352</v>
      </c>
      <c r="L833" t="s">
        <v>18</v>
      </c>
      <c r="M833" t="s">
        <v>29</v>
      </c>
      <c r="N833" t="s">
        <v>20</v>
      </c>
    </row>
    <row r="834" spans="1:14" x14ac:dyDescent="0.3">
      <c r="A834" t="s">
        <v>14</v>
      </c>
      <c r="B834" s="32">
        <v>42309</v>
      </c>
      <c r="C834" t="s">
        <v>33</v>
      </c>
      <c r="D834" t="s">
        <v>17</v>
      </c>
      <c r="E834" t="s">
        <v>19</v>
      </c>
      <c r="F834" t="s">
        <v>19</v>
      </c>
      <c r="G834" t="s">
        <v>20</v>
      </c>
      <c r="H834" t="s">
        <v>21</v>
      </c>
      <c r="I834" t="s">
        <v>28</v>
      </c>
      <c r="J834" t="s">
        <v>35</v>
      </c>
      <c r="K834" s="31">
        <v>45352</v>
      </c>
      <c r="L834" t="s">
        <v>18</v>
      </c>
      <c r="M834" t="s">
        <v>29</v>
      </c>
      <c r="N834" t="s">
        <v>25</v>
      </c>
    </row>
    <row r="835" spans="1:14" x14ac:dyDescent="0.3">
      <c r="A835" t="s">
        <v>14</v>
      </c>
      <c r="B835" s="32">
        <v>42309</v>
      </c>
      <c r="C835" t="s">
        <v>33</v>
      </c>
      <c r="D835" t="s">
        <v>17</v>
      </c>
      <c r="E835" t="s">
        <v>18</v>
      </c>
      <c r="F835" t="s">
        <v>19</v>
      </c>
      <c r="G835" t="s">
        <v>20</v>
      </c>
      <c r="H835" t="s">
        <v>21</v>
      </c>
      <c r="I835" t="s">
        <v>28</v>
      </c>
      <c r="J835" t="s">
        <v>23</v>
      </c>
      <c r="K835" s="31">
        <v>45352</v>
      </c>
      <c r="L835" t="s">
        <v>18</v>
      </c>
      <c r="M835" t="s">
        <v>29</v>
      </c>
      <c r="N835" t="s">
        <v>25</v>
      </c>
    </row>
    <row r="836" spans="1:14" x14ac:dyDescent="0.3">
      <c r="A836" t="s">
        <v>26</v>
      </c>
      <c r="B836" t="s">
        <v>15</v>
      </c>
      <c r="C836" t="s">
        <v>16</v>
      </c>
      <c r="D836" t="s">
        <v>17</v>
      </c>
      <c r="E836" t="s">
        <v>19</v>
      </c>
      <c r="F836" t="s">
        <v>19</v>
      </c>
      <c r="G836" t="s">
        <v>20</v>
      </c>
      <c r="H836" t="s">
        <v>21</v>
      </c>
      <c r="I836" t="s">
        <v>22</v>
      </c>
      <c r="J836" t="s">
        <v>35</v>
      </c>
      <c r="K836" s="31">
        <v>45446</v>
      </c>
      <c r="L836" t="s">
        <v>19</v>
      </c>
      <c r="M836" t="s">
        <v>37</v>
      </c>
      <c r="N836" t="s">
        <v>20</v>
      </c>
    </row>
    <row r="837" spans="1:14" x14ac:dyDescent="0.3">
      <c r="A837" t="s">
        <v>14</v>
      </c>
      <c r="B837" s="32">
        <v>42309</v>
      </c>
      <c r="C837" t="s">
        <v>33</v>
      </c>
      <c r="D837" t="s">
        <v>17</v>
      </c>
      <c r="E837" t="s">
        <v>18</v>
      </c>
      <c r="F837" t="s">
        <v>19</v>
      </c>
      <c r="G837" t="s">
        <v>20</v>
      </c>
      <c r="H837" t="s">
        <v>21</v>
      </c>
      <c r="I837" t="s">
        <v>28</v>
      </c>
      <c r="J837" t="s">
        <v>35</v>
      </c>
      <c r="K837" s="31">
        <v>45352</v>
      </c>
      <c r="L837" t="s">
        <v>18</v>
      </c>
      <c r="M837" t="s">
        <v>29</v>
      </c>
      <c r="N837" t="s">
        <v>25</v>
      </c>
    </row>
    <row r="838" spans="1:14" x14ac:dyDescent="0.3">
      <c r="A838" t="s">
        <v>26</v>
      </c>
      <c r="B838" s="31">
        <v>45413</v>
      </c>
      <c r="C838" t="s">
        <v>33</v>
      </c>
      <c r="D838" t="s">
        <v>17</v>
      </c>
      <c r="E838" t="s">
        <v>18</v>
      </c>
      <c r="F838" t="s">
        <v>19</v>
      </c>
      <c r="G838" t="s">
        <v>20</v>
      </c>
      <c r="H838" t="s">
        <v>34</v>
      </c>
      <c r="I838" t="s">
        <v>28</v>
      </c>
      <c r="J838" t="s">
        <v>23</v>
      </c>
      <c r="K838" s="31">
        <v>45352</v>
      </c>
      <c r="L838" t="s">
        <v>18</v>
      </c>
      <c r="M838" t="s">
        <v>29</v>
      </c>
      <c r="N838" t="s">
        <v>25</v>
      </c>
    </row>
    <row r="839" spans="1:14" x14ac:dyDescent="0.3">
      <c r="A839" t="s">
        <v>14</v>
      </c>
      <c r="B839" t="s">
        <v>30</v>
      </c>
      <c r="C839" t="s">
        <v>31</v>
      </c>
      <c r="D839" t="s">
        <v>32</v>
      </c>
      <c r="E839" t="s">
        <v>18</v>
      </c>
      <c r="F839" t="s">
        <v>19</v>
      </c>
      <c r="G839" t="s">
        <v>20</v>
      </c>
      <c r="H839" t="s">
        <v>21</v>
      </c>
      <c r="I839" t="s">
        <v>22</v>
      </c>
      <c r="J839" t="s">
        <v>23</v>
      </c>
      <c r="K839" s="31">
        <v>45446</v>
      </c>
      <c r="L839" t="s">
        <v>18</v>
      </c>
      <c r="M839" t="s">
        <v>29</v>
      </c>
      <c r="N839" t="s">
        <v>25</v>
      </c>
    </row>
    <row r="840" spans="1:14" x14ac:dyDescent="0.3">
      <c r="A840" t="s">
        <v>14</v>
      </c>
      <c r="B840" t="s">
        <v>15</v>
      </c>
      <c r="C840" t="s">
        <v>16</v>
      </c>
      <c r="D840" t="s">
        <v>32</v>
      </c>
      <c r="E840" t="s">
        <v>18</v>
      </c>
      <c r="F840" t="s">
        <v>18</v>
      </c>
      <c r="G840" t="s">
        <v>20</v>
      </c>
      <c r="H840" t="s">
        <v>21</v>
      </c>
      <c r="I840" t="s">
        <v>28</v>
      </c>
      <c r="J840" t="s">
        <v>23</v>
      </c>
      <c r="K840" s="31">
        <v>45352</v>
      </c>
      <c r="L840" t="s">
        <v>18</v>
      </c>
      <c r="M840" t="s">
        <v>29</v>
      </c>
      <c r="N840" t="s">
        <v>25</v>
      </c>
    </row>
    <row r="841" spans="1:14" x14ac:dyDescent="0.3">
      <c r="A841" t="s">
        <v>26</v>
      </c>
      <c r="B841" s="31">
        <v>45571</v>
      </c>
      <c r="C841" t="s">
        <v>33</v>
      </c>
      <c r="D841" t="s">
        <v>17</v>
      </c>
      <c r="E841" t="s">
        <v>18</v>
      </c>
      <c r="F841" t="s">
        <v>19</v>
      </c>
      <c r="G841" t="s">
        <v>20</v>
      </c>
      <c r="H841" t="s">
        <v>34</v>
      </c>
      <c r="I841" t="s">
        <v>28</v>
      </c>
      <c r="J841" t="s">
        <v>35</v>
      </c>
      <c r="K841" s="31">
        <v>45352</v>
      </c>
      <c r="L841" t="s">
        <v>18</v>
      </c>
      <c r="M841" t="s">
        <v>29</v>
      </c>
      <c r="N841" t="s">
        <v>20</v>
      </c>
    </row>
    <row r="842" spans="1:14" x14ac:dyDescent="0.3">
      <c r="A842" t="s">
        <v>26</v>
      </c>
      <c r="B842" s="31">
        <v>45413</v>
      </c>
      <c r="C842" t="s">
        <v>33</v>
      </c>
      <c r="D842" t="s">
        <v>17</v>
      </c>
      <c r="E842" t="s">
        <v>18</v>
      </c>
      <c r="F842" t="s">
        <v>19</v>
      </c>
      <c r="G842" t="s">
        <v>20</v>
      </c>
      <c r="H842" t="s">
        <v>21</v>
      </c>
      <c r="I842" t="s">
        <v>22</v>
      </c>
      <c r="J842" t="s">
        <v>23</v>
      </c>
      <c r="K842" s="31">
        <v>45352</v>
      </c>
      <c r="L842" t="s">
        <v>18</v>
      </c>
      <c r="M842" t="s">
        <v>29</v>
      </c>
      <c r="N842" t="s">
        <v>25</v>
      </c>
    </row>
    <row r="843" spans="1:14" x14ac:dyDescent="0.3">
      <c r="A843" t="s">
        <v>26</v>
      </c>
      <c r="B843" t="s">
        <v>30</v>
      </c>
      <c r="C843" t="s">
        <v>31</v>
      </c>
      <c r="D843" t="s">
        <v>17</v>
      </c>
      <c r="E843" t="s">
        <v>18</v>
      </c>
      <c r="F843" t="s">
        <v>19</v>
      </c>
      <c r="G843" t="s">
        <v>20</v>
      </c>
      <c r="H843" t="s">
        <v>21</v>
      </c>
      <c r="I843" t="s">
        <v>22</v>
      </c>
      <c r="J843" t="s">
        <v>23</v>
      </c>
      <c r="K843" s="31">
        <v>45446</v>
      </c>
      <c r="L843" t="s">
        <v>18</v>
      </c>
      <c r="M843" t="s">
        <v>29</v>
      </c>
      <c r="N843" t="s">
        <v>27</v>
      </c>
    </row>
    <row r="844" spans="1:14" x14ac:dyDescent="0.3">
      <c r="A844" t="s">
        <v>26</v>
      </c>
      <c r="B844" s="32">
        <v>42309</v>
      </c>
      <c r="C844" t="s">
        <v>33</v>
      </c>
      <c r="D844" t="s">
        <v>17</v>
      </c>
      <c r="E844" t="s">
        <v>18</v>
      </c>
      <c r="F844" t="s">
        <v>19</v>
      </c>
      <c r="G844" t="s">
        <v>20</v>
      </c>
      <c r="H844" t="s">
        <v>34</v>
      </c>
      <c r="I844" t="s">
        <v>28</v>
      </c>
      <c r="J844" t="s">
        <v>35</v>
      </c>
      <c r="K844" s="31">
        <v>45352</v>
      </c>
      <c r="L844" t="s">
        <v>18</v>
      </c>
      <c r="M844" t="s">
        <v>29</v>
      </c>
      <c r="N844" t="s">
        <v>20</v>
      </c>
    </row>
    <row r="845" spans="1:14" x14ac:dyDescent="0.3">
      <c r="A845" t="s">
        <v>14</v>
      </c>
      <c r="B845" t="s">
        <v>30</v>
      </c>
      <c r="C845" t="s">
        <v>16</v>
      </c>
      <c r="D845" t="s">
        <v>32</v>
      </c>
      <c r="E845" t="s">
        <v>18</v>
      </c>
      <c r="F845" t="s">
        <v>19</v>
      </c>
      <c r="G845" t="s">
        <v>20</v>
      </c>
      <c r="H845" t="s">
        <v>21</v>
      </c>
      <c r="I845" t="s">
        <v>22</v>
      </c>
      <c r="J845" t="s">
        <v>35</v>
      </c>
      <c r="K845" s="31">
        <v>45352</v>
      </c>
      <c r="L845" t="s">
        <v>19</v>
      </c>
      <c r="M845" t="s">
        <v>37</v>
      </c>
      <c r="N845" t="s">
        <v>25</v>
      </c>
    </row>
    <row r="846" spans="1:14" x14ac:dyDescent="0.3">
      <c r="A846" t="s">
        <v>14</v>
      </c>
      <c r="B846" s="32">
        <v>42309</v>
      </c>
      <c r="C846" t="s">
        <v>33</v>
      </c>
      <c r="D846" t="s">
        <v>17</v>
      </c>
      <c r="E846" t="s">
        <v>18</v>
      </c>
      <c r="F846" t="s">
        <v>19</v>
      </c>
      <c r="G846" t="s">
        <v>20</v>
      </c>
      <c r="H846" t="s">
        <v>21</v>
      </c>
      <c r="I846" t="s">
        <v>28</v>
      </c>
      <c r="J846" t="s">
        <v>23</v>
      </c>
      <c r="K846" s="31">
        <v>45352</v>
      </c>
      <c r="L846" t="s">
        <v>18</v>
      </c>
      <c r="M846" t="s">
        <v>29</v>
      </c>
      <c r="N846" t="s">
        <v>27</v>
      </c>
    </row>
    <row r="847" spans="1:14" x14ac:dyDescent="0.3">
      <c r="A847" t="s">
        <v>14</v>
      </c>
      <c r="B847" s="32">
        <v>42309</v>
      </c>
      <c r="C847" t="s">
        <v>33</v>
      </c>
      <c r="D847" t="s">
        <v>17</v>
      </c>
      <c r="E847" t="s">
        <v>18</v>
      </c>
      <c r="F847" t="s">
        <v>19</v>
      </c>
      <c r="G847" t="s">
        <v>20</v>
      </c>
      <c r="H847" t="s">
        <v>21</v>
      </c>
      <c r="I847" t="s">
        <v>28</v>
      </c>
      <c r="J847" t="s">
        <v>23</v>
      </c>
      <c r="K847" s="31">
        <v>45352</v>
      </c>
      <c r="L847" t="s">
        <v>18</v>
      </c>
      <c r="M847" t="s">
        <v>29</v>
      </c>
      <c r="N847" t="s">
        <v>25</v>
      </c>
    </row>
    <row r="848" spans="1:14" x14ac:dyDescent="0.3">
      <c r="A848" t="s">
        <v>26</v>
      </c>
      <c r="B848" t="s">
        <v>15</v>
      </c>
      <c r="C848" t="s">
        <v>16</v>
      </c>
      <c r="D848" t="s">
        <v>17</v>
      </c>
      <c r="E848" t="s">
        <v>18</v>
      </c>
      <c r="F848" t="s">
        <v>19</v>
      </c>
      <c r="G848" t="s">
        <v>20</v>
      </c>
      <c r="H848" t="s">
        <v>21</v>
      </c>
      <c r="I848" t="s">
        <v>22</v>
      </c>
      <c r="J848" t="s">
        <v>23</v>
      </c>
      <c r="K848" s="31">
        <v>45446</v>
      </c>
      <c r="L848" t="s">
        <v>18</v>
      </c>
      <c r="M848" t="s">
        <v>24</v>
      </c>
      <c r="N848" t="s">
        <v>25</v>
      </c>
    </row>
    <row r="849" spans="1:14" x14ac:dyDescent="0.3">
      <c r="A849" t="s">
        <v>26</v>
      </c>
      <c r="B849" t="s">
        <v>30</v>
      </c>
      <c r="C849" t="s">
        <v>31</v>
      </c>
      <c r="D849" t="s">
        <v>17</v>
      </c>
      <c r="E849" t="s">
        <v>18</v>
      </c>
      <c r="F849" t="s">
        <v>18</v>
      </c>
      <c r="G849" t="s">
        <v>20</v>
      </c>
      <c r="H849" t="s">
        <v>21</v>
      </c>
      <c r="I849" t="s">
        <v>22</v>
      </c>
      <c r="J849" t="s">
        <v>23</v>
      </c>
      <c r="K849" s="31">
        <v>45352</v>
      </c>
      <c r="L849" t="s">
        <v>18</v>
      </c>
      <c r="M849" t="s">
        <v>29</v>
      </c>
      <c r="N849" t="s">
        <v>20</v>
      </c>
    </row>
    <row r="850" spans="1:14" x14ac:dyDescent="0.3">
      <c r="A850" t="s">
        <v>26</v>
      </c>
      <c r="B850" s="31">
        <v>45571</v>
      </c>
      <c r="C850" t="s">
        <v>33</v>
      </c>
      <c r="D850" t="s">
        <v>17</v>
      </c>
      <c r="E850" t="s">
        <v>18</v>
      </c>
      <c r="F850" t="s">
        <v>19</v>
      </c>
      <c r="G850" t="s">
        <v>20</v>
      </c>
      <c r="H850" t="s">
        <v>34</v>
      </c>
      <c r="I850" t="s">
        <v>28</v>
      </c>
      <c r="J850" t="s">
        <v>35</v>
      </c>
      <c r="K850" s="31">
        <v>45352</v>
      </c>
      <c r="L850" t="s">
        <v>18</v>
      </c>
      <c r="M850" t="s">
        <v>29</v>
      </c>
      <c r="N850" t="s">
        <v>27</v>
      </c>
    </row>
    <row r="851" spans="1:14" x14ac:dyDescent="0.3">
      <c r="A851" t="s">
        <v>26</v>
      </c>
      <c r="B851" s="32">
        <v>42309</v>
      </c>
      <c r="C851" t="s">
        <v>33</v>
      </c>
      <c r="D851" t="s">
        <v>17</v>
      </c>
      <c r="E851" t="s">
        <v>19</v>
      </c>
      <c r="F851" t="s">
        <v>19</v>
      </c>
      <c r="G851" t="s">
        <v>20</v>
      </c>
      <c r="H851" t="s">
        <v>21</v>
      </c>
      <c r="I851" t="s">
        <v>28</v>
      </c>
      <c r="J851" t="s">
        <v>35</v>
      </c>
      <c r="K851" s="31">
        <v>45352</v>
      </c>
      <c r="L851" t="s">
        <v>18</v>
      </c>
      <c r="M851" t="s">
        <v>29</v>
      </c>
      <c r="N851" t="s">
        <v>25</v>
      </c>
    </row>
    <row r="852" spans="1:14" x14ac:dyDescent="0.3">
      <c r="A852" t="s">
        <v>26</v>
      </c>
      <c r="B852" s="32">
        <v>42309</v>
      </c>
      <c r="C852" t="s">
        <v>33</v>
      </c>
      <c r="D852" t="s">
        <v>17</v>
      </c>
      <c r="E852" t="s">
        <v>18</v>
      </c>
      <c r="F852" t="s">
        <v>19</v>
      </c>
      <c r="G852" t="s">
        <v>20</v>
      </c>
      <c r="H852" t="s">
        <v>21</v>
      </c>
      <c r="I852" t="s">
        <v>28</v>
      </c>
      <c r="J852" t="s">
        <v>35</v>
      </c>
      <c r="K852" s="31">
        <v>45352</v>
      </c>
      <c r="L852" t="s">
        <v>18</v>
      </c>
      <c r="M852" t="s">
        <v>29</v>
      </c>
      <c r="N852" t="s">
        <v>25</v>
      </c>
    </row>
    <row r="853" spans="1:14" x14ac:dyDescent="0.3">
      <c r="A853" t="s">
        <v>26</v>
      </c>
      <c r="B853" t="s">
        <v>30</v>
      </c>
      <c r="C853" t="s">
        <v>31</v>
      </c>
      <c r="D853" t="s">
        <v>32</v>
      </c>
      <c r="E853" t="s">
        <v>18</v>
      </c>
      <c r="F853" t="s">
        <v>18</v>
      </c>
      <c r="G853" t="s">
        <v>27</v>
      </c>
      <c r="H853" t="s">
        <v>21</v>
      </c>
      <c r="I853" t="s">
        <v>28</v>
      </c>
      <c r="J853" t="s">
        <v>35</v>
      </c>
      <c r="K853" s="31">
        <v>45352</v>
      </c>
      <c r="L853" t="s">
        <v>18</v>
      </c>
      <c r="M853" t="s">
        <v>29</v>
      </c>
      <c r="N853" t="s">
        <v>20</v>
      </c>
    </row>
    <row r="854" spans="1:14" x14ac:dyDescent="0.3">
      <c r="A854" t="s">
        <v>14</v>
      </c>
      <c r="B854" s="32">
        <v>42309</v>
      </c>
      <c r="C854" t="s">
        <v>33</v>
      </c>
      <c r="D854" t="s">
        <v>17</v>
      </c>
      <c r="E854" t="s">
        <v>18</v>
      </c>
      <c r="F854" t="s">
        <v>19</v>
      </c>
      <c r="G854" t="s">
        <v>20</v>
      </c>
      <c r="H854" t="s">
        <v>21</v>
      </c>
      <c r="I854" t="s">
        <v>28</v>
      </c>
      <c r="J854" t="s">
        <v>35</v>
      </c>
      <c r="K854" s="31">
        <v>45352</v>
      </c>
      <c r="L854" t="s">
        <v>18</v>
      </c>
      <c r="M854" t="s">
        <v>29</v>
      </c>
      <c r="N854" t="s">
        <v>25</v>
      </c>
    </row>
    <row r="855" spans="1:14" x14ac:dyDescent="0.3">
      <c r="A855" t="s">
        <v>26</v>
      </c>
      <c r="B855" s="32">
        <v>42309</v>
      </c>
      <c r="C855" t="s">
        <v>33</v>
      </c>
      <c r="D855" t="s">
        <v>17</v>
      </c>
      <c r="E855" t="s">
        <v>18</v>
      </c>
      <c r="F855" t="s">
        <v>19</v>
      </c>
      <c r="G855" t="s">
        <v>20</v>
      </c>
      <c r="H855" t="s">
        <v>34</v>
      </c>
      <c r="I855" t="s">
        <v>28</v>
      </c>
      <c r="J855" t="s">
        <v>35</v>
      </c>
      <c r="K855" s="31">
        <v>45352</v>
      </c>
      <c r="L855" t="s">
        <v>18</v>
      </c>
      <c r="M855" t="s">
        <v>29</v>
      </c>
      <c r="N855" t="s">
        <v>20</v>
      </c>
    </row>
    <row r="856" spans="1:14" x14ac:dyDescent="0.3">
      <c r="A856" t="s">
        <v>26</v>
      </c>
      <c r="B856" t="s">
        <v>30</v>
      </c>
      <c r="C856" t="s">
        <v>33</v>
      </c>
      <c r="D856" t="s">
        <v>32</v>
      </c>
      <c r="E856" t="s">
        <v>18</v>
      </c>
      <c r="F856" t="s">
        <v>19</v>
      </c>
      <c r="G856" t="s">
        <v>20</v>
      </c>
      <c r="H856" t="s">
        <v>21</v>
      </c>
      <c r="I856" t="s">
        <v>28</v>
      </c>
      <c r="J856" t="s">
        <v>23</v>
      </c>
      <c r="K856" s="31">
        <v>45352</v>
      </c>
      <c r="L856" t="s">
        <v>18</v>
      </c>
      <c r="M856" t="s">
        <v>29</v>
      </c>
      <c r="N856" t="s">
        <v>20</v>
      </c>
    </row>
    <row r="857" spans="1:14" x14ac:dyDescent="0.3">
      <c r="A857" t="s">
        <v>26</v>
      </c>
      <c r="B857" t="s">
        <v>15</v>
      </c>
      <c r="C857" t="s">
        <v>31</v>
      </c>
      <c r="D857" t="s">
        <v>32</v>
      </c>
      <c r="E857" t="s">
        <v>18</v>
      </c>
      <c r="F857" t="s">
        <v>18</v>
      </c>
      <c r="G857" t="s">
        <v>27</v>
      </c>
      <c r="H857" t="s">
        <v>21</v>
      </c>
      <c r="I857" t="s">
        <v>28</v>
      </c>
      <c r="J857" t="s">
        <v>23</v>
      </c>
      <c r="K857">
        <v>0</v>
      </c>
      <c r="L857" t="s">
        <v>18</v>
      </c>
      <c r="M857" t="s">
        <v>29</v>
      </c>
      <c r="N857" t="s">
        <v>20</v>
      </c>
    </row>
    <row r="858" spans="1:14" x14ac:dyDescent="0.3">
      <c r="A858" t="s">
        <v>26</v>
      </c>
      <c r="B858" s="32">
        <v>42309</v>
      </c>
      <c r="C858" t="s">
        <v>33</v>
      </c>
      <c r="D858" t="s">
        <v>32</v>
      </c>
      <c r="E858" t="s">
        <v>18</v>
      </c>
      <c r="F858" t="s">
        <v>19</v>
      </c>
      <c r="G858" t="s">
        <v>20</v>
      </c>
      <c r="H858" t="s">
        <v>21</v>
      </c>
      <c r="I858" t="s">
        <v>22</v>
      </c>
      <c r="J858" t="s">
        <v>35</v>
      </c>
      <c r="K858" s="31">
        <v>45352</v>
      </c>
      <c r="L858" t="s">
        <v>18</v>
      </c>
      <c r="M858" t="s">
        <v>29</v>
      </c>
      <c r="N858" t="s">
        <v>20</v>
      </c>
    </row>
    <row r="859" spans="1:14" x14ac:dyDescent="0.3">
      <c r="A859" t="s">
        <v>26</v>
      </c>
      <c r="B859" t="s">
        <v>30</v>
      </c>
      <c r="C859" t="s">
        <v>31</v>
      </c>
      <c r="D859" t="s">
        <v>32</v>
      </c>
      <c r="E859" t="s">
        <v>18</v>
      </c>
      <c r="F859" t="s">
        <v>18</v>
      </c>
      <c r="G859" t="s">
        <v>27</v>
      </c>
      <c r="H859" t="s">
        <v>21</v>
      </c>
      <c r="I859" t="s">
        <v>28</v>
      </c>
      <c r="J859" t="s">
        <v>35</v>
      </c>
      <c r="K859" s="31">
        <v>45352</v>
      </c>
      <c r="L859" t="s">
        <v>18</v>
      </c>
      <c r="M859" t="s">
        <v>29</v>
      </c>
      <c r="N859" t="s">
        <v>25</v>
      </c>
    </row>
    <row r="860" spans="1:14" x14ac:dyDescent="0.3">
      <c r="A860" t="s">
        <v>14</v>
      </c>
      <c r="B860" t="s">
        <v>36</v>
      </c>
      <c r="C860" t="s">
        <v>16</v>
      </c>
      <c r="D860" t="s">
        <v>32</v>
      </c>
      <c r="E860" t="s">
        <v>18</v>
      </c>
      <c r="F860" t="s">
        <v>19</v>
      </c>
      <c r="G860" t="s">
        <v>20</v>
      </c>
      <c r="H860" t="s">
        <v>21</v>
      </c>
      <c r="I860" t="s">
        <v>22</v>
      </c>
      <c r="J860" t="s">
        <v>23</v>
      </c>
      <c r="K860" s="31">
        <v>45352</v>
      </c>
      <c r="L860" t="s">
        <v>18</v>
      </c>
      <c r="M860" t="s">
        <v>29</v>
      </c>
      <c r="N860" t="s">
        <v>25</v>
      </c>
    </row>
    <row r="861" spans="1:14" x14ac:dyDescent="0.3">
      <c r="A861" t="s">
        <v>26</v>
      </c>
      <c r="B861" t="s">
        <v>30</v>
      </c>
      <c r="C861" t="s">
        <v>31</v>
      </c>
      <c r="D861" t="s">
        <v>17</v>
      </c>
      <c r="E861" t="s">
        <v>18</v>
      </c>
      <c r="F861" t="s">
        <v>19</v>
      </c>
      <c r="G861" t="s">
        <v>27</v>
      </c>
      <c r="H861" t="s">
        <v>21</v>
      </c>
      <c r="I861" t="s">
        <v>22</v>
      </c>
      <c r="J861" t="s">
        <v>23</v>
      </c>
      <c r="K861" s="31">
        <v>45352</v>
      </c>
      <c r="L861" t="s">
        <v>18</v>
      </c>
      <c r="M861" t="s">
        <v>29</v>
      </c>
      <c r="N861" t="s">
        <v>20</v>
      </c>
    </row>
    <row r="862" spans="1:14" x14ac:dyDescent="0.3">
      <c r="A862" t="s">
        <v>14</v>
      </c>
      <c r="B862" t="s">
        <v>15</v>
      </c>
      <c r="C862" t="s">
        <v>16</v>
      </c>
      <c r="D862" t="s">
        <v>17</v>
      </c>
      <c r="E862" t="s">
        <v>18</v>
      </c>
      <c r="F862" t="s">
        <v>19</v>
      </c>
      <c r="G862" t="s">
        <v>20</v>
      </c>
      <c r="H862" t="s">
        <v>21</v>
      </c>
      <c r="I862" t="s">
        <v>28</v>
      </c>
      <c r="J862" t="s">
        <v>23</v>
      </c>
      <c r="K862">
        <v>0</v>
      </c>
      <c r="L862" t="s">
        <v>18</v>
      </c>
      <c r="M862" t="s">
        <v>29</v>
      </c>
      <c r="N862" t="s">
        <v>20</v>
      </c>
    </row>
    <row r="863" spans="1:14" x14ac:dyDescent="0.3">
      <c r="A863" t="s">
        <v>14</v>
      </c>
      <c r="B863" t="s">
        <v>15</v>
      </c>
      <c r="C863" t="s">
        <v>16</v>
      </c>
      <c r="D863" t="s">
        <v>17</v>
      </c>
      <c r="E863" t="s">
        <v>18</v>
      </c>
      <c r="F863" t="s">
        <v>18</v>
      </c>
      <c r="G863" t="s">
        <v>20</v>
      </c>
      <c r="H863" t="s">
        <v>21</v>
      </c>
      <c r="I863" t="s">
        <v>22</v>
      </c>
      <c r="J863" t="s">
        <v>23</v>
      </c>
      <c r="K863">
        <v>0</v>
      </c>
      <c r="L863" t="s">
        <v>18</v>
      </c>
      <c r="M863" t="s">
        <v>29</v>
      </c>
      <c r="N863" t="s">
        <v>25</v>
      </c>
    </row>
    <row r="864" spans="1:14" x14ac:dyDescent="0.3">
      <c r="A864" t="s">
        <v>26</v>
      </c>
      <c r="B864" t="s">
        <v>36</v>
      </c>
      <c r="C864" t="s">
        <v>16</v>
      </c>
      <c r="D864" t="s">
        <v>32</v>
      </c>
      <c r="E864" t="s">
        <v>18</v>
      </c>
      <c r="F864" t="s">
        <v>18</v>
      </c>
      <c r="G864" t="s">
        <v>20</v>
      </c>
      <c r="H864" t="s">
        <v>34</v>
      </c>
      <c r="I864" t="s">
        <v>28</v>
      </c>
      <c r="J864" t="s">
        <v>23</v>
      </c>
      <c r="K864" s="31">
        <v>45352</v>
      </c>
      <c r="L864" t="s">
        <v>18</v>
      </c>
      <c r="M864" t="s">
        <v>29</v>
      </c>
      <c r="N864" t="s">
        <v>20</v>
      </c>
    </row>
    <row r="865" spans="1:14" x14ac:dyDescent="0.3">
      <c r="A865" t="s">
        <v>26</v>
      </c>
      <c r="B865" s="31">
        <v>45571</v>
      </c>
      <c r="C865" t="s">
        <v>33</v>
      </c>
      <c r="D865" t="s">
        <v>32</v>
      </c>
      <c r="E865" t="s">
        <v>18</v>
      </c>
      <c r="F865" t="s">
        <v>18</v>
      </c>
      <c r="G865" t="s">
        <v>20</v>
      </c>
      <c r="H865" t="s">
        <v>21</v>
      </c>
      <c r="I865" t="s">
        <v>28</v>
      </c>
      <c r="J865" t="s">
        <v>35</v>
      </c>
      <c r="K865">
        <v>0</v>
      </c>
      <c r="L865" t="s">
        <v>18</v>
      </c>
      <c r="M865" t="s">
        <v>29</v>
      </c>
      <c r="N865" t="s">
        <v>20</v>
      </c>
    </row>
    <row r="866" spans="1:14" x14ac:dyDescent="0.3">
      <c r="A866" t="s">
        <v>26</v>
      </c>
      <c r="B866" t="s">
        <v>15</v>
      </c>
      <c r="C866" t="s">
        <v>16</v>
      </c>
      <c r="D866" t="s">
        <v>17</v>
      </c>
      <c r="E866" t="s">
        <v>18</v>
      </c>
      <c r="F866" t="s">
        <v>18</v>
      </c>
      <c r="G866" t="s">
        <v>20</v>
      </c>
      <c r="H866" t="s">
        <v>21</v>
      </c>
      <c r="I866" t="s">
        <v>22</v>
      </c>
      <c r="J866" t="s">
        <v>23</v>
      </c>
      <c r="K866">
        <v>0</v>
      </c>
      <c r="L866" t="s">
        <v>18</v>
      </c>
      <c r="M866" t="s">
        <v>29</v>
      </c>
      <c r="N866" t="s">
        <v>20</v>
      </c>
    </row>
    <row r="867" spans="1:14" x14ac:dyDescent="0.3">
      <c r="A867" t="s">
        <v>26</v>
      </c>
      <c r="B867" s="31">
        <v>45413</v>
      </c>
      <c r="C867" t="s">
        <v>33</v>
      </c>
      <c r="D867" t="s">
        <v>17</v>
      </c>
      <c r="E867" t="s">
        <v>18</v>
      </c>
      <c r="F867" t="s">
        <v>19</v>
      </c>
      <c r="G867" t="s">
        <v>20</v>
      </c>
      <c r="H867" t="s">
        <v>34</v>
      </c>
      <c r="I867" t="s">
        <v>28</v>
      </c>
      <c r="J867" t="s">
        <v>23</v>
      </c>
      <c r="K867" s="31">
        <v>45352</v>
      </c>
      <c r="L867" t="s">
        <v>18</v>
      </c>
      <c r="M867" t="s">
        <v>29</v>
      </c>
      <c r="N867" t="s">
        <v>25</v>
      </c>
    </row>
    <row r="868" spans="1:14" x14ac:dyDescent="0.3">
      <c r="A868" t="s">
        <v>14</v>
      </c>
      <c r="B868" s="32">
        <v>42309</v>
      </c>
      <c r="C868" t="s">
        <v>33</v>
      </c>
      <c r="D868" t="s">
        <v>17</v>
      </c>
      <c r="E868" t="s">
        <v>18</v>
      </c>
      <c r="F868" t="s">
        <v>19</v>
      </c>
      <c r="G868" t="s">
        <v>20</v>
      </c>
      <c r="H868" t="s">
        <v>21</v>
      </c>
      <c r="I868" t="s">
        <v>28</v>
      </c>
      <c r="J868" t="s">
        <v>35</v>
      </c>
      <c r="K868" s="31">
        <v>45352</v>
      </c>
      <c r="L868" t="s">
        <v>18</v>
      </c>
      <c r="M868" t="s">
        <v>29</v>
      </c>
      <c r="N868" t="s">
        <v>20</v>
      </c>
    </row>
    <row r="869" spans="1:14" x14ac:dyDescent="0.3">
      <c r="A869" t="s">
        <v>26</v>
      </c>
      <c r="B869" t="s">
        <v>30</v>
      </c>
      <c r="C869" t="s">
        <v>16</v>
      </c>
      <c r="D869" t="s">
        <v>17</v>
      </c>
      <c r="E869" t="s">
        <v>19</v>
      </c>
      <c r="F869" t="s">
        <v>18</v>
      </c>
      <c r="G869" t="s">
        <v>20</v>
      </c>
      <c r="H869" t="s">
        <v>21</v>
      </c>
      <c r="I869" t="s">
        <v>28</v>
      </c>
      <c r="J869" t="s">
        <v>35</v>
      </c>
      <c r="K869" s="31">
        <v>45446</v>
      </c>
      <c r="L869" t="s">
        <v>19</v>
      </c>
      <c r="M869" t="s">
        <v>29</v>
      </c>
      <c r="N869" t="s">
        <v>25</v>
      </c>
    </row>
    <row r="870" spans="1:14" x14ac:dyDescent="0.3">
      <c r="A870" t="s">
        <v>26</v>
      </c>
      <c r="B870" s="32">
        <v>42309</v>
      </c>
      <c r="C870" t="s">
        <v>33</v>
      </c>
      <c r="D870" t="s">
        <v>17</v>
      </c>
      <c r="E870" t="s">
        <v>18</v>
      </c>
      <c r="F870" t="s">
        <v>19</v>
      </c>
      <c r="G870" t="s">
        <v>20</v>
      </c>
      <c r="H870" t="s">
        <v>34</v>
      </c>
      <c r="I870" t="s">
        <v>28</v>
      </c>
      <c r="J870" t="s">
        <v>35</v>
      </c>
      <c r="K870" s="31">
        <v>45352</v>
      </c>
      <c r="L870" t="s">
        <v>18</v>
      </c>
      <c r="M870" t="s">
        <v>29</v>
      </c>
      <c r="N870" t="s">
        <v>25</v>
      </c>
    </row>
    <row r="871" spans="1:14" x14ac:dyDescent="0.3">
      <c r="A871" t="s">
        <v>26</v>
      </c>
      <c r="B871" s="31">
        <v>45571</v>
      </c>
      <c r="C871" t="s">
        <v>33</v>
      </c>
      <c r="D871" t="s">
        <v>17</v>
      </c>
      <c r="E871" t="s">
        <v>18</v>
      </c>
      <c r="F871" t="s">
        <v>19</v>
      </c>
      <c r="G871" t="s">
        <v>20</v>
      </c>
      <c r="H871" t="s">
        <v>21</v>
      </c>
      <c r="I871" t="s">
        <v>28</v>
      </c>
      <c r="J871" t="s">
        <v>35</v>
      </c>
      <c r="K871" s="31">
        <v>45352</v>
      </c>
      <c r="L871" t="s">
        <v>18</v>
      </c>
      <c r="M871" t="s">
        <v>29</v>
      </c>
      <c r="N871" t="s">
        <v>25</v>
      </c>
    </row>
    <row r="872" spans="1:14" x14ac:dyDescent="0.3">
      <c r="A872" t="s">
        <v>14</v>
      </c>
      <c r="B872" t="s">
        <v>30</v>
      </c>
      <c r="C872" t="s">
        <v>31</v>
      </c>
      <c r="D872" t="s">
        <v>32</v>
      </c>
      <c r="E872" t="s">
        <v>18</v>
      </c>
      <c r="F872" t="s">
        <v>19</v>
      </c>
      <c r="G872" t="s">
        <v>20</v>
      </c>
      <c r="H872" t="s">
        <v>21</v>
      </c>
      <c r="I872" t="s">
        <v>22</v>
      </c>
      <c r="J872" t="s">
        <v>23</v>
      </c>
      <c r="K872" s="31">
        <v>45446</v>
      </c>
      <c r="L872" t="s">
        <v>18</v>
      </c>
      <c r="M872" t="s">
        <v>29</v>
      </c>
      <c r="N872" t="s">
        <v>25</v>
      </c>
    </row>
    <row r="873" spans="1:14" x14ac:dyDescent="0.3">
      <c r="A873" t="s">
        <v>14</v>
      </c>
      <c r="B873" t="s">
        <v>15</v>
      </c>
      <c r="C873" t="s">
        <v>16</v>
      </c>
      <c r="D873" t="s">
        <v>17</v>
      </c>
      <c r="E873" t="s">
        <v>18</v>
      </c>
      <c r="F873" t="s">
        <v>19</v>
      </c>
      <c r="G873" t="s">
        <v>20</v>
      </c>
      <c r="H873" t="s">
        <v>21</v>
      </c>
      <c r="I873" t="s">
        <v>22</v>
      </c>
      <c r="J873" t="s">
        <v>23</v>
      </c>
      <c r="K873" s="31">
        <v>45446</v>
      </c>
      <c r="L873" t="s">
        <v>18</v>
      </c>
      <c r="M873" t="s">
        <v>24</v>
      </c>
      <c r="N873" t="s">
        <v>25</v>
      </c>
    </row>
    <row r="874" spans="1:14" x14ac:dyDescent="0.3">
      <c r="A874" t="s">
        <v>14</v>
      </c>
      <c r="B874" t="s">
        <v>30</v>
      </c>
      <c r="C874" t="s">
        <v>33</v>
      </c>
      <c r="D874" t="s">
        <v>32</v>
      </c>
      <c r="E874" t="s">
        <v>18</v>
      </c>
      <c r="F874" t="s">
        <v>19</v>
      </c>
      <c r="G874" t="s">
        <v>20</v>
      </c>
      <c r="H874" t="s">
        <v>21</v>
      </c>
      <c r="I874" t="s">
        <v>22</v>
      </c>
      <c r="J874" t="s">
        <v>23</v>
      </c>
      <c r="K874" s="31">
        <v>45352</v>
      </c>
      <c r="L874" t="s">
        <v>18</v>
      </c>
      <c r="M874" t="s">
        <v>29</v>
      </c>
      <c r="N874" t="s">
        <v>25</v>
      </c>
    </row>
    <row r="875" spans="1:14" x14ac:dyDescent="0.3">
      <c r="A875" t="s">
        <v>26</v>
      </c>
      <c r="B875" t="s">
        <v>30</v>
      </c>
      <c r="C875" t="s">
        <v>33</v>
      </c>
      <c r="D875" t="s">
        <v>17</v>
      </c>
      <c r="E875" t="s">
        <v>18</v>
      </c>
      <c r="F875" t="s">
        <v>19</v>
      </c>
      <c r="G875" t="s">
        <v>20</v>
      </c>
      <c r="H875" t="s">
        <v>34</v>
      </c>
      <c r="I875" t="s">
        <v>28</v>
      </c>
      <c r="J875" t="s">
        <v>35</v>
      </c>
      <c r="K875">
        <v>0</v>
      </c>
      <c r="L875" t="s">
        <v>18</v>
      </c>
      <c r="M875" t="s">
        <v>29</v>
      </c>
      <c r="N875" t="s">
        <v>20</v>
      </c>
    </row>
    <row r="876" spans="1:14" x14ac:dyDescent="0.3">
      <c r="A876" t="s">
        <v>26</v>
      </c>
      <c r="B876" t="s">
        <v>30</v>
      </c>
      <c r="C876" t="s">
        <v>31</v>
      </c>
      <c r="D876" t="s">
        <v>32</v>
      </c>
      <c r="E876" t="s">
        <v>18</v>
      </c>
      <c r="F876" t="s">
        <v>19</v>
      </c>
      <c r="G876" t="s">
        <v>20</v>
      </c>
      <c r="H876" t="s">
        <v>21</v>
      </c>
      <c r="I876" t="s">
        <v>22</v>
      </c>
      <c r="J876" t="s">
        <v>23</v>
      </c>
      <c r="K876" s="31">
        <v>45352</v>
      </c>
      <c r="L876" t="s">
        <v>18</v>
      </c>
      <c r="M876" t="s">
        <v>29</v>
      </c>
      <c r="N876" t="s">
        <v>25</v>
      </c>
    </row>
    <row r="877" spans="1:14" x14ac:dyDescent="0.3">
      <c r="A877" t="s">
        <v>26</v>
      </c>
      <c r="B877" t="s">
        <v>15</v>
      </c>
      <c r="C877" t="s">
        <v>16</v>
      </c>
      <c r="D877" t="s">
        <v>17</v>
      </c>
      <c r="E877" t="s">
        <v>19</v>
      </c>
      <c r="F877" t="s">
        <v>19</v>
      </c>
      <c r="G877" t="s">
        <v>20</v>
      </c>
      <c r="H877" t="s">
        <v>21</v>
      </c>
      <c r="I877" t="s">
        <v>22</v>
      </c>
      <c r="J877" t="s">
        <v>23</v>
      </c>
      <c r="K877" s="31">
        <v>45352</v>
      </c>
      <c r="L877" t="s">
        <v>19</v>
      </c>
      <c r="M877" t="s">
        <v>29</v>
      </c>
      <c r="N877" t="s">
        <v>25</v>
      </c>
    </row>
    <row r="878" spans="1:14" x14ac:dyDescent="0.3">
      <c r="A878" t="s">
        <v>14</v>
      </c>
      <c r="B878" s="32">
        <v>42309</v>
      </c>
      <c r="C878" t="s">
        <v>33</v>
      </c>
      <c r="D878" t="s">
        <v>17</v>
      </c>
      <c r="E878" t="s">
        <v>18</v>
      </c>
      <c r="F878" t="s">
        <v>19</v>
      </c>
      <c r="G878" t="s">
        <v>20</v>
      </c>
      <c r="H878" t="s">
        <v>21</v>
      </c>
      <c r="I878" t="s">
        <v>28</v>
      </c>
      <c r="J878" t="s">
        <v>35</v>
      </c>
      <c r="K878" s="31">
        <v>45352</v>
      </c>
      <c r="L878" t="s">
        <v>18</v>
      </c>
      <c r="M878" t="s">
        <v>29</v>
      </c>
      <c r="N878" t="s">
        <v>25</v>
      </c>
    </row>
    <row r="879" spans="1:14" x14ac:dyDescent="0.3">
      <c r="A879" t="s">
        <v>26</v>
      </c>
      <c r="B879" t="s">
        <v>30</v>
      </c>
      <c r="C879" t="s">
        <v>31</v>
      </c>
      <c r="D879" t="s">
        <v>17</v>
      </c>
      <c r="E879" t="s">
        <v>18</v>
      </c>
      <c r="F879" t="s">
        <v>18</v>
      </c>
      <c r="G879" t="s">
        <v>20</v>
      </c>
      <c r="H879" t="s">
        <v>21</v>
      </c>
      <c r="I879" t="s">
        <v>22</v>
      </c>
      <c r="J879" t="s">
        <v>23</v>
      </c>
      <c r="K879" s="31">
        <v>45352</v>
      </c>
      <c r="L879" t="s">
        <v>18</v>
      </c>
      <c r="M879" t="s">
        <v>29</v>
      </c>
      <c r="N879" t="s">
        <v>20</v>
      </c>
    </row>
    <row r="880" spans="1:14" x14ac:dyDescent="0.3">
      <c r="A880" t="s">
        <v>14</v>
      </c>
      <c r="B880" s="32">
        <v>42309</v>
      </c>
      <c r="C880" t="s">
        <v>33</v>
      </c>
      <c r="D880" t="s">
        <v>17</v>
      </c>
      <c r="E880" t="s">
        <v>18</v>
      </c>
      <c r="F880" t="s">
        <v>19</v>
      </c>
      <c r="G880" t="s">
        <v>20</v>
      </c>
      <c r="H880" t="s">
        <v>21</v>
      </c>
      <c r="I880" t="s">
        <v>28</v>
      </c>
      <c r="J880" t="s">
        <v>35</v>
      </c>
      <c r="K880" s="31">
        <v>45352</v>
      </c>
      <c r="L880" t="s">
        <v>18</v>
      </c>
      <c r="M880" t="s">
        <v>29</v>
      </c>
      <c r="N880" t="s">
        <v>20</v>
      </c>
    </row>
    <row r="881" spans="1:14" x14ac:dyDescent="0.3">
      <c r="A881" t="s">
        <v>14</v>
      </c>
      <c r="B881" s="32">
        <v>42309</v>
      </c>
      <c r="C881" t="s">
        <v>33</v>
      </c>
      <c r="D881" t="s">
        <v>17</v>
      </c>
      <c r="E881" t="s">
        <v>18</v>
      </c>
      <c r="F881" t="s">
        <v>19</v>
      </c>
      <c r="G881" t="s">
        <v>20</v>
      </c>
      <c r="H881" t="s">
        <v>21</v>
      </c>
      <c r="I881" t="s">
        <v>28</v>
      </c>
      <c r="J881" t="s">
        <v>23</v>
      </c>
      <c r="K881" s="31">
        <v>45352</v>
      </c>
      <c r="L881" t="s">
        <v>18</v>
      </c>
      <c r="M881" t="s">
        <v>29</v>
      </c>
      <c r="N881" t="s">
        <v>25</v>
      </c>
    </row>
    <row r="882" spans="1:14" x14ac:dyDescent="0.3">
      <c r="A882" t="s">
        <v>26</v>
      </c>
      <c r="B882" t="s">
        <v>15</v>
      </c>
      <c r="C882" t="s">
        <v>16</v>
      </c>
      <c r="D882" t="s">
        <v>17</v>
      </c>
      <c r="E882" t="s">
        <v>18</v>
      </c>
      <c r="F882" t="s">
        <v>19</v>
      </c>
      <c r="G882" t="s">
        <v>20</v>
      </c>
      <c r="H882" t="s">
        <v>21</v>
      </c>
      <c r="I882" t="s">
        <v>22</v>
      </c>
      <c r="J882" t="s">
        <v>23</v>
      </c>
      <c r="K882" s="31">
        <v>45446</v>
      </c>
      <c r="L882" t="s">
        <v>18</v>
      </c>
      <c r="M882" t="s">
        <v>24</v>
      </c>
      <c r="N882" t="s">
        <v>25</v>
      </c>
    </row>
    <row r="883" spans="1:14" x14ac:dyDescent="0.3">
      <c r="A883" t="s">
        <v>26</v>
      </c>
      <c r="B883" s="32">
        <v>42309</v>
      </c>
      <c r="C883" t="s">
        <v>33</v>
      </c>
      <c r="D883" t="s">
        <v>32</v>
      </c>
      <c r="E883" t="s">
        <v>18</v>
      </c>
      <c r="F883" t="s">
        <v>19</v>
      </c>
      <c r="G883" t="s">
        <v>20</v>
      </c>
      <c r="H883" t="s">
        <v>38</v>
      </c>
      <c r="I883" t="s">
        <v>22</v>
      </c>
      <c r="J883" t="s">
        <v>23</v>
      </c>
      <c r="K883" s="31">
        <v>45352</v>
      </c>
      <c r="L883" t="s">
        <v>18</v>
      </c>
      <c r="M883" t="s">
        <v>29</v>
      </c>
      <c r="N883" t="s">
        <v>20</v>
      </c>
    </row>
    <row r="884" spans="1:14" x14ac:dyDescent="0.3">
      <c r="A884" t="s">
        <v>14</v>
      </c>
      <c r="B884" s="32">
        <v>42309</v>
      </c>
      <c r="C884" t="s">
        <v>33</v>
      </c>
      <c r="D884" t="s">
        <v>17</v>
      </c>
      <c r="E884" t="s">
        <v>18</v>
      </c>
      <c r="F884" t="s">
        <v>19</v>
      </c>
      <c r="G884" t="s">
        <v>20</v>
      </c>
      <c r="H884" t="s">
        <v>21</v>
      </c>
      <c r="I884" t="s">
        <v>28</v>
      </c>
      <c r="J884" t="s">
        <v>35</v>
      </c>
      <c r="K884" s="31">
        <v>45352</v>
      </c>
      <c r="L884" t="s">
        <v>18</v>
      </c>
      <c r="M884" t="s">
        <v>29</v>
      </c>
      <c r="N884" t="s">
        <v>20</v>
      </c>
    </row>
    <row r="885" spans="1:14" x14ac:dyDescent="0.3">
      <c r="A885" t="s">
        <v>26</v>
      </c>
      <c r="B885" s="32">
        <v>42309</v>
      </c>
      <c r="C885" t="s">
        <v>33</v>
      </c>
      <c r="D885" t="s">
        <v>17</v>
      </c>
      <c r="E885" t="s">
        <v>18</v>
      </c>
      <c r="F885" t="s">
        <v>19</v>
      </c>
      <c r="G885" t="s">
        <v>20</v>
      </c>
      <c r="H885" t="s">
        <v>34</v>
      </c>
      <c r="I885" t="s">
        <v>28</v>
      </c>
      <c r="J885" t="s">
        <v>23</v>
      </c>
      <c r="K885" s="31">
        <v>45446</v>
      </c>
      <c r="L885" t="s">
        <v>18</v>
      </c>
      <c r="M885" t="s">
        <v>29</v>
      </c>
      <c r="N885" t="s">
        <v>25</v>
      </c>
    </row>
    <row r="886" spans="1:14" x14ac:dyDescent="0.3">
      <c r="A886" t="s">
        <v>14</v>
      </c>
      <c r="B886" t="s">
        <v>15</v>
      </c>
      <c r="C886" t="s">
        <v>16</v>
      </c>
      <c r="D886" t="s">
        <v>17</v>
      </c>
      <c r="E886" t="s">
        <v>19</v>
      </c>
      <c r="F886" t="s">
        <v>19</v>
      </c>
      <c r="G886" t="s">
        <v>20</v>
      </c>
      <c r="H886" t="s">
        <v>21</v>
      </c>
      <c r="I886" t="s">
        <v>22</v>
      </c>
      <c r="J886" t="s">
        <v>23</v>
      </c>
      <c r="K886" s="31">
        <v>45352</v>
      </c>
      <c r="L886" t="s">
        <v>18</v>
      </c>
      <c r="M886" t="s">
        <v>37</v>
      </c>
      <c r="N886" t="s">
        <v>25</v>
      </c>
    </row>
    <row r="887" spans="1:14" x14ac:dyDescent="0.3">
      <c r="A887" t="s">
        <v>14</v>
      </c>
      <c r="B887" t="s">
        <v>30</v>
      </c>
      <c r="C887" t="s">
        <v>33</v>
      </c>
      <c r="D887" t="s">
        <v>32</v>
      </c>
      <c r="E887" t="s">
        <v>18</v>
      </c>
      <c r="F887" t="s">
        <v>19</v>
      </c>
      <c r="G887" t="s">
        <v>20</v>
      </c>
      <c r="H887" t="s">
        <v>38</v>
      </c>
      <c r="I887" t="s">
        <v>28</v>
      </c>
      <c r="J887" t="s">
        <v>23</v>
      </c>
      <c r="K887" s="31">
        <v>45352</v>
      </c>
      <c r="L887" t="s">
        <v>18</v>
      </c>
      <c r="M887" t="s">
        <v>29</v>
      </c>
      <c r="N887" t="s">
        <v>25</v>
      </c>
    </row>
    <row r="888" spans="1:14" x14ac:dyDescent="0.3">
      <c r="A888" t="s">
        <v>26</v>
      </c>
      <c r="B888" s="31">
        <v>45413</v>
      </c>
      <c r="C888" t="s">
        <v>33</v>
      </c>
      <c r="D888" t="s">
        <v>17</v>
      </c>
      <c r="E888" t="s">
        <v>18</v>
      </c>
      <c r="F888" t="s">
        <v>19</v>
      </c>
      <c r="G888" t="s">
        <v>20</v>
      </c>
      <c r="H888" t="s">
        <v>34</v>
      </c>
      <c r="I888" t="s">
        <v>28</v>
      </c>
      <c r="J888" t="s">
        <v>23</v>
      </c>
      <c r="K888" s="31">
        <v>45352</v>
      </c>
      <c r="L888" t="s">
        <v>18</v>
      </c>
      <c r="M888" t="s">
        <v>29</v>
      </c>
      <c r="N888" t="s">
        <v>25</v>
      </c>
    </row>
    <row r="889" spans="1:14" x14ac:dyDescent="0.3">
      <c r="A889" t="s">
        <v>14</v>
      </c>
      <c r="B889" t="s">
        <v>15</v>
      </c>
      <c r="C889" t="s">
        <v>16</v>
      </c>
      <c r="D889" t="s">
        <v>17</v>
      </c>
      <c r="E889" t="s">
        <v>19</v>
      </c>
      <c r="F889" t="s">
        <v>19</v>
      </c>
      <c r="G889" t="s">
        <v>27</v>
      </c>
      <c r="H889" t="s">
        <v>21</v>
      </c>
      <c r="I889" t="s">
        <v>28</v>
      </c>
      <c r="J889" t="s">
        <v>35</v>
      </c>
      <c r="K889" s="31">
        <v>45446</v>
      </c>
      <c r="L889" t="s">
        <v>19</v>
      </c>
      <c r="M889" t="s">
        <v>29</v>
      </c>
      <c r="N889" t="s">
        <v>25</v>
      </c>
    </row>
    <row r="890" spans="1:14" x14ac:dyDescent="0.3">
      <c r="A890" t="s">
        <v>26</v>
      </c>
      <c r="B890" t="s">
        <v>30</v>
      </c>
      <c r="C890" t="s">
        <v>16</v>
      </c>
      <c r="D890" t="s">
        <v>17</v>
      </c>
      <c r="E890" t="s">
        <v>19</v>
      </c>
      <c r="F890" t="s">
        <v>19</v>
      </c>
      <c r="G890" t="s">
        <v>20</v>
      </c>
      <c r="H890" t="s">
        <v>21</v>
      </c>
      <c r="I890" t="s">
        <v>22</v>
      </c>
      <c r="J890" t="s">
        <v>23</v>
      </c>
      <c r="K890" s="31">
        <v>45352</v>
      </c>
      <c r="L890" t="s">
        <v>19</v>
      </c>
      <c r="M890" t="s">
        <v>37</v>
      </c>
      <c r="N890" t="s">
        <v>25</v>
      </c>
    </row>
    <row r="891" spans="1:14" x14ac:dyDescent="0.3">
      <c r="A891" t="s">
        <v>14</v>
      </c>
      <c r="B891" t="s">
        <v>36</v>
      </c>
      <c r="C891" t="s">
        <v>16</v>
      </c>
      <c r="D891" t="s">
        <v>17</v>
      </c>
      <c r="E891" t="s">
        <v>19</v>
      </c>
      <c r="F891" t="s">
        <v>18</v>
      </c>
      <c r="G891" t="s">
        <v>27</v>
      </c>
      <c r="H891" t="s">
        <v>21</v>
      </c>
      <c r="I891" t="s">
        <v>28</v>
      </c>
      <c r="J891" t="s">
        <v>35</v>
      </c>
      <c r="K891" s="31">
        <v>45352</v>
      </c>
      <c r="L891" t="s">
        <v>18</v>
      </c>
      <c r="M891" t="s">
        <v>29</v>
      </c>
      <c r="N891" t="s">
        <v>25</v>
      </c>
    </row>
    <row r="892" spans="1:14" x14ac:dyDescent="0.3">
      <c r="A892" t="s">
        <v>14</v>
      </c>
      <c r="B892" t="s">
        <v>30</v>
      </c>
      <c r="C892" t="s">
        <v>16</v>
      </c>
      <c r="D892" t="s">
        <v>32</v>
      </c>
      <c r="E892" t="s">
        <v>18</v>
      </c>
      <c r="F892" t="s">
        <v>19</v>
      </c>
      <c r="G892" t="s">
        <v>20</v>
      </c>
      <c r="H892" t="s">
        <v>21</v>
      </c>
      <c r="I892" t="s">
        <v>22</v>
      </c>
      <c r="J892" t="s">
        <v>35</v>
      </c>
      <c r="K892" s="31">
        <v>45352</v>
      </c>
      <c r="L892" t="s">
        <v>19</v>
      </c>
      <c r="M892" t="s">
        <v>37</v>
      </c>
      <c r="N892" t="s">
        <v>25</v>
      </c>
    </row>
    <row r="893" spans="1:14" x14ac:dyDescent="0.3">
      <c r="A893" t="s">
        <v>26</v>
      </c>
      <c r="B893" t="s">
        <v>30</v>
      </c>
      <c r="C893" t="s">
        <v>31</v>
      </c>
      <c r="D893" t="s">
        <v>17</v>
      </c>
      <c r="E893" t="s">
        <v>18</v>
      </c>
      <c r="F893" t="s">
        <v>19</v>
      </c>
      <c r="G893" t="s">
        <v>20</v>
      </c>
      <c r="H893" t="s">
        <v>21</v>
      </c>
      <c r="I893" t="s">
        <v>22</v>
      </c>
      <c r="J893" t="s">
        <v>23</v>
      </c>
      <c r="K893" s="31">
        <v>45352</v>
      </c>
      <c r="L893" t="s">
        <v>18</v>
      </c>
      <c r="M893" t="s">
        <v>37</v>
      </c>
      <c r="N893" t="s">
        <v>25</v>
      </c>
    </row>
    <row r="894" spans="1:14" x14ac:dyDescent="0.3">
      <c r="A894" t="s">
        <v>26</v>
      </c>
      <c r="B894" s="32">
        <v>42309</v>
      </c>
      <c r="C894" t="s">
        <v>33</v>
      </c>
      <c r="D894" t="s">
        <v>17</v>
      </c>
      <c r="E894" t="s">
        <v>18</v>
      </c>
      <c r="F894" t="s">
        <v>19</v>
      </c>
      <c r="G894" t="s">
        <v>20</v>
      </c>
      <c r="H894" t="s">
        <v>34</v>
      </c>
      <c r="I894" t="s">
        <v>22</v>
      </c>
      <c r="J894" t="s">
        <v>35</v>
      </c>
      <c r="K894" s="31">
        <v>45352</v>
      </c>
      <c r="L894" t="s">
        <v>18</v>
      </c>
      <c r="M894" t="s">
        <v>29</v>
      </c>
      <c r="N894" t="s">
        <v>25</v>
      </c>
    </row>
    <row r="895" spans="1:14" x14ac:dyDescent="0.3">
      <c r="A895" t="s">
        <v>26</v>
      </c>
      <c r="B895" s="32">
        <v>42309</v>
      </c>
      <c r="C895" t="s">
        <v>33</v>
      </c>
      <c r="D895" t="s">
        <v>17</v>
      </c>
      <c r="E895" t="s">
        <v>18</v>
      </c>
      <c r="F895" t="s">
        <v>19</v>
      </c>
      <c r="G895" t="s">
        <v>20</v>
      </c>
      <c r="H895" t="s">
        <v>21</v>
      </c>
      <c r="I895" t="s">
        <v>28</v>
      </c>
      <c r="J895" t="s">
        <v>35</v>
      </c>
      <c r="K895" s="31">
        <v>45352</v>
      </c>
      <c r="L895" t="s">
        <v>18</v>
      </c>
      <c r="M895" t="s">
        <v>29</v>
      </c>
      <c r="N895" t="s">
        <v>25</v>
      </c>
    </row>
    <row r="896" spans="1:14" x14ac:dyDescent="0.3">
      <c r="A896" t="s">
        <v>26</v>
      </c>
      <c r="B896" s="31">
        <v>45571</v>
      </c>
      <c r="C896" t="s">
        <v>33</v>
      </c>
      <c r="D896" t="s">
        <v>17</v>
      </c>
      <c r="E896" t="s">
        <v>18</v>
      </c>
      <c r="F896" t="s">
        <v>19</v>
      </c>
      <c r="G896" t="s">
        <v>20</v>
      </c>
      <c r="H896" t="s">
        <v>34</v>
      </c>
      <c r="I896" t="s">
        <v>28</v>
      </c>
      <c r="J896" t="s">
        <v>35</v>
      </c>
      <c r="K896" s="31">
        <v>45352</v>
      </c>
      <c r="L896" t="s">
        <v>18</v>
      </c>
      <c r="M896" t="s">
        <v>29</v>
      </c>
      <c r="N896" t="s">
        <v>20</v>
      </c>
    </row>
    <row r="897" spans="1:14" x14ac:dyDescent="0.3">
      <c r="A897" t="s">
        <v>26</v>
      </c>
      <c r="B897" t="s">
        <v>15</v>
      </c>
      <c r="C897" t="s">
        <v>16</v>
      </c>
      <c r="D897" t="s">
        <v>17</v>
      </c>
      <c r="E897" t="s">
        <v>19</v>
      </c>
      <c r="F897" t="s">
        <v>18</v>
      </c>
      <c r="G897" t="s">
        <v>27</v>
      </c>
      <c r="H897" t="s">
        <v>21</v>
      </c>
      <c r="I897" t="s">
        <v>22</v>
      </c>
      <c r="J897" t="s">
        <v>23</v>
      </c>
      <c r="K897" s="31">
        <v>45352</v>
      </c>
      <c r="L897" t="s">
        <v>19</v>
      </c>
      <c r="M897" t="s">
        <v>37</v>
      </c>
      <c r="N897" t="s">
        <v>25</v>
      </c>
    </row>
    <row r="898" spans="1:14" x14ac:dyDescent="0.3">
      <c r="A898" t="s">
        <v>26</v>
      </c>
      <c r="B898" t="s">
        <v>15</v>
      </c>
      <c r="C898" t="s">
        <v>16</v>
      </c>
      <c r="D898" t="s">
        <v>17</v>
      </c>
      <c r="E898" t="s">
        <v>19</v>
      </c>
      <c r="F898" t="s">
        <v>19</v>
      </c>
      <c r="G898" t="s">
        <v>27</v>
      </c>
      <c r="H898" t="s">
        <v>21</v>
      </c>
      <c r="I898" t="s">
        <v>22</v>
      </c>
      <c r="J898" t="s">
        <v>23</v>
      </c>
      <c r="K898" s="31">
        <v>45352</v>
      </c>
      <c r="L898" t="s">
        <v>18</v>
      </c>
      <c r="M898" t="s">
        <v>29</v>
      </c>
      <c r="N898" t="s">
        <v>20</v>
      </c>
    </row>
    <row r="899" spans="1:14" x14ac:dyDescent="0.3">
      <c r="A899" t="s">
        <v>14</v>
      </c>
      <c r="B899" t="s">
        <v>30</v>
      </c>
      <c r="C899" t="s">
        <v>33</v>
      </c>
      <c r="D899" t="s">
        <v>32</v>
      </c>
      <c r="E899" t="s">
        <v>18</v>
      </c>
      <c r="F899" t="s">
        <v>19</v>
      </c>
      <c r="G899" t="s">
        <v>20</v>
      </c>
      <c r="H899" t="s">
        <v>38</v>
      </c>
      <c r="I899" t="s">
        <v>28</v>
      </c>
      <c r="J899" t="s">
        <v>23</v>
      </c>
      <c r="K899" s="31">
        <v>45352</v>
      </c>
      <c r="L899" t="s">
        <v>18</v>
      </c>
      <c r="M899" t="s">
        <v>29</v>
      </c>
      <c r="N899" t="s">
        <v>25</v>
      </c>
    </row>
    <row r="900" spans="1:14" x14ac:dyDescent="0.3">
      <c r="A900" t="s">
        <v>14</v>
      </c>
      <c r="B900" t="s">
        <v>15</v>
      </c>
      <c r="C900" t="s">
        <v>16</v>
      </c>
      <c r="D900" t="s">
        <v>17</v>
      </c>
      <c r="E900" t="s">
        <v>19</v>
      </c>
      <c r="F900" t="s">
        <v>19</v>
      </c>
      <c r="G900" t="s">
        <v>20</v>
      </c>
      <c r="H900" t="s">
        <v>21</v>
      </c>
      <c r="I900" t="s">
        <v>22</v>
      </c>
      <c r="J900" t="s">
        <v>23</v>
      </c>
      <c r="K900" s="31">
        <v>45446</v>
      </c>
      <c r="L900" t="s">
        <v>18</v>
      </c>
      <c r="M900" t="s">
        <v>37</v>
      </c>
      <c r="N900" t="s">
        <v>20</v>
      </c>
    </row>
    <row r="901" spans="1:14" x14ac:dyDescent="0.3">
      <c r="A901" t="s">
        <v>14</v>
      </c>
      <c r="B901" t="s">
        <v>15</v>
      </c>
      <c r="C901" t="s">
        <v>16</v>
      </c>
      <c r="D901" t="s">
        <v>17</v>
      </c>
      <c r="E901" t="s">
        <v>19</v>
      </c>
      <c r="F901" t="s">
        <v>19</v>
      </c>
      <c r="G901" t="s">
        <v>20</v>
      </c>
      <c r="H901" t="s">
        <v>21</v>
      </c>
      <c r="I901" t="s">
        <v>22</v>
      </c>
      <c r="J901" t="s">
        <v>23</v>
      </c>
      <c r="K901" s="31">
        <v>45352</v>
      </c>
      <c r="L901" t="s">
        <v>18</v>
      </c>
      <c r="M901" t="s">
        <v>37</v>
      </c>
      <c r="N901" t="s">
        <v>25</v>
      </c>
    </row>
    <row r="902" spans="1:14" x14ac:dyDescent="0.3">
      <c r="A902" t="s">
        <v>26</v>
      </c>
      <c r="B902" t="s">
        <v>30</v>
      </c>
      <c r="C902" t="s">
        <v>31</v>
      </c>
      <c r="D902" t="s">
        <v>17</v>
      </c>
      <c r="E902" t="s">
        <v>18</v>
      </c>
      <c r="F902" t="s">
        <v>19</v>
      </c>
      <c r="G902" t="s">
        <v>20</v>
      </c>
      <c r="H902" t="s">
        <v>21</v>
      </c>
      <c r="I902" t="s">
        <v>22</v>
      </c>
      <c r="J902" t="s">
        <v>23</v>
      </c>
      <c r="K902" s="31">
        <v>45352</v>
      </c>
      <c r="L902" t="s">
        <v>18</v>
      </c>
      <c r="M902" t="s">
        <v>37</v>
      </c>
      <c r="N902" t="s">
        <v>25</v>
      </c>
    </row>
    <row r="903" spans="1:14" x14ac:dyDescent="0.3">
      <c r="A903" t="s">
        <v>14</v>
      </c>
      <c r="B903" t="s">
        <v>15</v>
      </c>
      <c r="C903" t="s">
        <v>16</v>
      </c>
      <c r="D903" t="s">
        <v>17</v>
      </c>
      <c r="E903" t="s">
        <v>18</v>
      </c>
      <c r="F903" t="s">
        <v>18</v>
      </c>
      <c r="G903" t="s">
        <v>20</v>
      </c>
      <c r="H903" t="s">
        <v>21</v>
      </c>
      <c r="I903" t="s">
        <v>28</v>
      </c>
      <c r="J903" t="s">
        <v>23</v>
      </c>
      <c r="K903" s="31">
        <v>45352</v>
      </c>
      <c r="L903" t="s">
        <v>19</v>
      </c>
      <c r="M903" t="s">
        <v>29</v>
      </c>
      <c r="N903" t="s">
        <v>25</v>
      </c>
    </row>
    <row r="904" spans="1:14" x14ac:dyDescent="0.3">
      <c r="A904" t="s">
        <v>14</v>
      </c>
      <c r="B904" s="32">
        <v>42309</v>
      </c>
      <c r="C904" t="s">
        <v>33</v>
      </c>
      <c r="D904" t="s">
        <v>17</v>
      </c>
      <c r="E904" t="s">
        <v>18</v>
      </c>
      <c r="F904" t="s">
        <v>19</v>
      </c>
      <c r="G904" t="s">
        <v>20</v>
      </c>
      <c r="H904" t="s">
        <v>21</v>
      </c>
      <c r="I904" t="s">
        <v>22</v>
      </c>
      <c r="J904" t="s">
        <v>23</v>
      </c>
      <c r="K904" s="31">
        <v>45352</v>
      </c>
      <c r="L904" t="s">
        <v>18</v>
      </c>
      <c r="M904" t="s">
        <v>29</v>
      </c>
      <c r="N904" t="s">
        <v>20</v>
      </c>
    </row>
    <row r="905" spans="1:14" x14ac:dyDescent="0.3">
      <c r="A905" t="s">
        <v>26</v>
      </c>
      <c r="B905" t="s">
        <v>30</v>
      </c>
      <c r="C905" t="s">
        <v>31</v>
      </c>
      <c r="D905" t="s">
        <v>17</v>
      </c>
      <c r="E905" t="s">
        <v>18</v>
      </c>
      <c r="F905" t="s">
        <v>19</v>
      </c>
      <c r="G905" t="s">
        <v>20</v>
      </c>
      <c r="H905" t="s">
        <v>21</v>
      </c>
      <c r="I905" t="s">
        <v>28</v>
      </c>
      <c r="J905" t="s">
        <v>35</v>
      </c>
      <c r="K905" s="31">
        <v>45352</v>
      </c>
      <c r="L905" t="s">
        <v>19</v>
      </c>
      <c r="M905" t="s">
        <v>29</v>
      </c>
      <c r="N905" t="s">
        <v>25</v>
      </c>
    </row>
    <row r="906" spans="1:14" x14ac:dyDescent="0.3">
      <c r="A906" t="s">
        <v>14</v>
      </c>
      <c r="B906" s="32">
        <v>42309</v>
      </c>
      <c r="C906" t="s">
        <v>33</v>
      </c>
      <c r="D906" t="s">
        <v>17</v>
      </c>
      <c r="E906" t="s">
        <v>18</v>
      </c>
      <c r="F906" t="s">
        <v>19</v>
      </c>
      <c r="G906" t="s">
        <v>20</v>
      </c>
      <c r="H906" t="s">
        <v>21</v>
      </c>
      <c r="I906" t="s">
        <v>28</v>
      </c>
      <c r="J906" t="s">
        <v>23</v>
      </c>
      <c r="K906" s="31">
        <v>45352</v>
      </c>
      <c r="L906" t="s">
        <v>18</v>
      </c>
      <c r="M906" t="s">
        <v>29</v>
      </c>
      <c r="N906" t="s">
        <v>27</v>
      </c>
    </row>
    <row r="907" spans="1:14" x14ac:dyDescent="0.3">
      <c r="A907" t="s">
        <v>14</v>
      </c>
      <c r="B907" s="31">
        <v>45571</v>
      </c>
      <c r="C907" t="s">
        <v>33</v>
      </c>
      <c r="D907" t="s">
        <v>17</v>
      </c>
      <c r="E907" t="s">
        <v>18</v>
      </c>
      <c r="F907" t="s">
        <v>19</v>
      </c>
      <c r="G907" t="s">
        <v>20</v>
      </c>
      <c r="H907" t="s">
        <v>38</v>
      </c>
      <c r="I907" t="s">
        <v>22</v>
      </c>
      <c r="J907" t="s">
        <v>23</v>
      </c>
      <c r="K907" s="31">
        <v>45446</v>
      </c>
      <c r="L907" t="s">
        <v>18</v>
      </c>
      <c r="M907" t="s">
        <v>29</v>
      </c>
      <c r="N907" t="s">
        <v>27</v>
      </c>
    </row>
    <row r="908" spans="1:14" x14ac:dyDescent="0.3">
      <c r="A908" t="s">
        <v>26</v>
      </c>
      <c r="B908" s="32">
        <v>42309</v>
      </c>
      <c r="C908" t="s">
        <v>33</v>
      </c>
      <c r="D908" t="s">
        <v>32</v>
      </c>
      <c r="E908" t="s">
        <v>18</v>
      </c>
      <c r="F908" t="s">
        <v>19</v>
      </c>
      <c r="G908" t="s">
        <v>20</v>
      </c>
      <c r="H908" t="s">
        <v>21</v>
      </c>
      <c r="I908" t="s">
        <v>22</v>
      </c>
      <c r="J908" t="s">
        <v>35</v>
      </c>
      <c r="K908" s="31">
        <v>45352</v>
      </c>
      <c r="L908" t="s">
        <v>18</v>
      </c>
      <c r="M908" t="s">
        <v>29</v>
      </c>
      <c r="N908" t="s">
        <v>20</v>
      </c>
    </row>
    <row r="909" spans="1:14" x14ac:dyDescent="0.3">
      <c r="A909" t="s">
        <v>26</v>
      </c>
      <c r="B909" s="31">
        <v>45413</v>
      </c>
      <c r="C909" t="s">
        <v>33</v>
      </c>
      <c r="D909" t="s">
        <v>17</v>
      </c>
      <c r="E909" t="s">
        <v>18</v>
      </c>
      <c r="F909" t="s">
        <v>19</v>
      </c>
      <c r="G909" t="s">
        <v>20</v>
      </c>
      <c r="H909" t="s">
        <v>34</v>
      </c>
      <c r="I909" t="s">
        <v>28</v>
      </c>
      <c r="J909" t="s">
        <v>23</v>
      </c>
      <c r="K909" s="31">
        <v>45352</v>
      </c>
      <c r="L909" t="s">
        <v>18</v>
      </c>
      <c r="M909" t="s">
        <v>29</v>
      </c>
      <c r="N909" t="s">
        <v>25</v>
      </c>
    </row>
    <row r="910" spans="1:14" x14ac:dyDescent="0.3">
      <c r="A910" t="s">
        <v>14</v>
      </c>
      <c r="B910" s="31">
        <v>45571</v>
      </c>
      <c r="C910" t="s">
        <v>33</v>
      </c>
      <c r="D910" t="s">
        <v>17</v>
      </c>
      <c r="E910" t="s">
        <v>18</v>
      </c>
      <c r="F910" t="s">
        <v>19</v>
      </c>
      <c r="G910" t="s">
        <v>20</v>
      </c>
      <c r="H910" t="s">
        <v>38</v>
      </c>
      <c r="I910" t="s">
        <v>22</v>
      </c>
      <c r="J910" t="s">
        <v>23</v>
      </c>
      <c r="K910" s="31">
        <v>45352</v>
      </c>
      <c r="L910" t="s">
        <v>18</v>
      </c>
      <c r="M910" t="s">
        <v>29</v>
      </c>
      <c r="N910" t="s">
        <v>25</v>
      </c>
    </row>
    <row r="911" spans="1:14" x14ac:dyDescent="0.3">
      <c r="A911" t="s">
        <v>14</v>
      </c>
      <c r="B911" s="32">
        <v>42309</v>
      </c>
      <c r="C911" t="s">
        <v>33</v>
      </c>
      <c r="D911" t="s">
        <v>17</v>
      </c>
      <c r="E911" t="s">
        <v>18</v>
      </c>
      <c r="F911" t="s">
        <v>19</v>
      </c>
      <c r="G911" t="s">
        <v>20</v>
      </c>
      <c r="H911" t="s">
        <v>21</v>
      </c>
      <c r="I911" t="s">
        <v>22</v>
      </c>
      <c r="J911" t="s">
        <v>23</v>
      </c>
      <c r="K911">
        <v>0</v>
      </c>
      <c r="L911" t="s">
        <v>18</v>
      </c>
      <c r="M911" t="s">
        <v>29</v>
      </c>
      <c r="N911" t="s">
        <v>20</v>
      </c>
    </row>
    <row r="912" spans="1:14" x14ac:dyDescent="0.3">
      <c r="A912" t="s">
        <v>26</v>
      </c>
      <c r="B912" s="32">
        <v>42309</v>
      </c>
      <c r="C912" t="s">
        <v>33</v>
      </c>
      <c r="D912" t="s">
        <v>17</v>
      </c>
      <c r="E912" t="s">
        <v>18</v>
      </c>
      <c r="F912" t="s">
        <v>19</v>
      </c>
      <c r="G912" t="s">
        <v>20</v>
      </c>
      <c r="H912" t="s">
        <v>21</v>
      </c>
      <c r="I912" t="s">
        <v>28</v>
      </c>
      <c r="J912" t="s">
        <v>23</v>
      </c>
      <c r="K912" s="31">
        <v>45352</v>
      </c>
      <c r="L912" t="s">
        <v>18</v>
      </c>
      <c r="M912" t="s">
        <v>29</v>
      </c>
      <c r="N912" t="s">
        <v>25</v>
      </c>
    </row>
    <row r="913" spans="1:14" x14ac:dyDescent="0.3">
      <c r="A913" t="s">
        <v>14</v>
      </c>
      <c r="B913" t="s">
        <v>30</v>
      </c>
      <c r="C913" t="s">
        <v>16</v>
      </c>
      <c r="D913" t="s">
        <v>32</v>
      </c>
      <c r="E913" t="s">
        <v>18</v>
      </c>
      <c r="F913" t="s">
        <v>19</v>
      </c>
      <c r="G913" t="s">
        <v>20</v>
      </c>
      <c r="H913" t="s">
        <v>21</v>
      </c>
      <c r="I913" t="s">
        <v>22</v>
      </c>
      <c r="J913" t="s">
        <v>23</v>
      </c>
      <c r="K913" s="31">
        <v>45446</v>
      </c>
      <c r="L913" t="s">
        <v>19</v>
      </c>
      <c r="M913" t="s">
        <v>37</v>
      </c>
      <c r="N913" t="s">
        <v>20</v>
      </c>
    </row>
    <row r="914" spans="1:14" x14ac:dyDescent="0.3">
      <c r="A914" t="s">
        <v>14</v>
      </c>
      <c r="B914" t="s">
        <v>15</v>
      </c>
      <c r="C914" t="s">
        <v>31</v>
      </c>
      <c r="D914" t="s">
        <v>32</v>
      </c>
      <c r="E914" t="s">
        <v>19</v>
      </c>
      <c r="F914" t="s">
        <v>19</v>
      </c>
      <c r="G914" t="s">
        <v>20</v>
      </c>
      <c r="H914" t="s">
        <v>21</v>
      </c>
      <c r="I914" t="s">
        <v>28</v>
      </c>
      <c r="J914" t="s">
        <v>23</v>
      </c>
      <c r="K914" s="31">
        <v>45352</v>
      </c>
      <c r="L914" t="s">
        <v>18</v>
      </c>
      <c r="M914" t="s">
        <v>29</v>
      </c>
      <c r="N914" t="s">
        <v>25</v>
      </c>
    </row>
    <row r="915" spans="1:14" x14ac:dyDescent="0.3">
      <c r="A915" t="s">
        <v>26</v>
      </c>
      <c r="B915" s="31">
        <v>45413</v>
      </c>
      <c r="C915" t="s">
        <v>33</v>
      </c>
      <c r="D915" t="s">
        <v>17</v>
      </c>
      <c r="E915" t="s">
        <v>18</v>
      </c>
      <c r="F915" t="s">
        <v>19</v>
      </c>
      <c r="G915" t="s">
        <v>20</v>
      </c>
      <c r="H915" t="s">
        <v>34</v>
      </c>
      <c r="I915" t="s">
        <v>28</v>
      </c>
      <c r="J915" t="s">
        <v>23</v>
      </c>
      <c r="K915" s="31">
        <v>45352</v>
      </c>
      <c r="L915" t="s">
        <v>18</v>
      </c>
      <c r="M915" t="s">
        <v>29</v>
      </c>
      <c r="N915" t="s">
        <v>25</v>
      </c>
    </row>
    <row r="916" spans="1:14" x14ac:dyDescent="0.3">
      <c r="A916" t="s">
        <v>26</v>
      </c>
      <c r="B916" s="31">
        <v>45571</v>
      </c>
      <c r="C916" t="s">
        <v>33</v>
      </c>
      <c r="D916" t="s">
        <v>17</v>
      </c>
      <c r="E916" t="s">
        <v>18</v>
      </c>
      <c r="F916" t="s">
        <v>19</v>
      </c>
      <c r="G916" t="s">
        <v>20</v>
      </c>
      <c r="H916" t="s">
        <v>34</v>
      </c>
      <c r="I916" t="s">
        <v>28</v>
      </c>
      <c r="J916" t="s">
        <v>35</v>
      </c>
      <c r="K916" s="31">
        <v>45352</v>
      </c>
      <c r="L916" t="s">
        <v>18</v>
      </c>
      <c r="M916" t="s">
        <v>29</v>
      </c>
      <c r="N916" t="s">
        <v>20</v>
      </c>
    </row>
    <row r="917" spans="1:14" x14ac:dyDescent="0.3">
      <c r="A917" t="s">
        <v>14</v>
      </c>
      <c r="B917" t="s">
        <v>15</v>
      </c>
      <c r="C917" t="s">
        <v>31</v>
      </c>
      <c r="D917" t="s">
        <v>32</v>
      </c>
      <c r="E917" t="s">
        <v>19</v>
      </c>
      <c r="F917" t="s">
        <v>19</v>
      </c>
      <c r="G917" t="s">
        <v>20</v>
      </c>
      <c r="H917" t="s">
        <v>21</v>
      </c>
      <c r="I917" t="s">
        <v>28</v>
      </c>
      <c r="J917" t="s">
        <v>23</v>
      </c>
      <c r="K917" s="31">
        <v>45352</v>
      </c>
      <c r="L917" t="s">
        <v>18</v>
      </c>
      <c r="M917" t="s">
        <v>29</v>
      </c>
      <c r="N917" t="s">
        <v>25</v>
      </c>
    </row>
    <row r="918" spans="1:14" x14ac:dyDescent="0.3">
      <c r="A918" t="s">
        <v>26</v>
      </c>
      <c r="B918" s="31">
        <v>45413</v>
      </c>
      <c r="C918" t="s">
        <v>33</v>
      </c>
      <c r="D918" t="s">
        <v>17</v>
      </c>
      <c r="E918" t="s">
        <v>18</v>
      </c>
      <c r="F918" t="s">
        <v>19</v>
      </c>
      <c r="G918" t="s">
        <v>20</v>
      </c>
      <c r="H918" t="s">
        <v>21</v>
      </c>
      <c r="I918" t="s">
        <v>28</v>
      </c>
      <c r="J918" t="s">
        <v>23</v>
      </c>
      <c r="K918" s="31">
        <v>45352</v>
      </c>
      <c r="L918" t="s">
        <v>18</v>
      </c>
      <c r="M918" t="s">
        <v>29</v>
      </c>
      <c r="N918" t="s">
        <v>25</v>
      </c>
    </row>
    <row r="919" spans="1:14" x14ac:dyDescent="0.3">
      <c r="A919" t="s">
        <v>14</v>
      </c>
      <c r="B919" t="s">
        <v>36</v>
      </c>
      <c r="C919" t="s">
        <v>16</v>
      </c>
      <c r="D919" t="s">
        <v>32</v>
      </c>
      <c r="E919" t="s">
        <v>19</v>
      </c>
      <c r="F919" t="s">
        <v>18</v>
      </c>
      <c r="G919" t="s">
        <v>20</v>
      </c>
      <c r="H919" t="s">
        <v>34</v>
      </c>
      <c r="I919" t="s">
        <v>28</v>
      </c>
      <c r="J919" t="s">
        <v>23</v>
      </c>
      <c r="K919" s="31">
        <v>45352</v>
      </c>
      <c r="L919" t="s">
        <v>18</v>
      </c>
      <c r="M919" t="s">
        <v>29</v>
      </c>
      <c r="N919" t="s">
        <v>25</v>
      </c>
    </row>
    <row r="920" spans="1:14" x14ac:dyDescent="0.3">
      <c r="A920" t="s">
        <v>14</v>
      </c>
      <c r="B920" t="s">
        <v>15</v>
      </c>
      <c r="C920" t="s">
        <v>16</v>
      </c>
      <c r="D920" t="s">
        <v>17</v>
      </c>
      <c r="E920" t="s">
        <v>19</v>
      </c>
      <c r="F920" t="s">
        <v>19</v>
      </c>
      <c r="G920" t="s">
        <v>27</v>
      </c>
      <c r="H920" t="s">
        <v>34</v>
      </c>
      <c r="I920" t="s">
        <v>22</v>
      </c>
      <c r="J920" t="s">
        <v>23</v>
      </c>
      <c r="K920" s="31">
        <v>45352</v>
      </c>
      <c r="L920" t="s">
        <v>19</v>
      </c>
      <c r="M920" t="s">
        <v>37</v>
      </c>
      <c r="N920" t="s">
        <v>27</v>
      </c>
    </row>
    <row r="921" spans="1:14" x14ac:dyDescent="0.3">
      <c r="A921" t="s">
        <v>14</v>
      </c>
      <c r="B921" s="32">
        <v>42309</v>
      </c>
      <c r="C921" t="s">
        <v>33</v>
      </c>
      <c r="D921" t="s">
        <v>17</v>
      </c>
      <c r="E921" t="s">
        <v>18</v>
      </c>
      <c r="F921" t="s">
        <v>19</v>
      </c>
      <c r="G921" t="s">
        <v>20</v>
      </c>
      <c r="H921" t="s">
        <v>21</v>
      </c>
      <c r="I921" t="s">
        <v>28</v>
      </c>
      <c r="J921" t="s">
        <v>23</v>
      </c>
      <c r="K921" s="31">
        <v>45352</v>
      </c>
      <c r="L921" t="s">
        <v>18</v>
      </c>
      <c r="M921" t="s">
        <v>29</v>
      </c>
      <c r="N921" t="s">
        <v>25</v>
      </c>
    </row>
    <row r="922" spans="1:14" x14ac:dyDescent="0.3">
      <c r="A922" t="s">
        <v>14</v>
      </c>
      <c r="B922" s="32">
        <v>42309</v>
      </c>
      <c r="C922" t="s">
        <v>33</v>
      </c>
      <c r="D922" t="s">
        <v>17</v>
      </c>
      <c r="E922" t="s">
        <v>18</v>
      </c>
      <c r="F922" t="s">
        <v>19</v>
      </c>
      <c r="G922" t="s">
        <v>20</v>
      </c>
      <c r="H922" t="s">
        <v>21</v>
      </c>
      <c r="I922" t="s">
        <v>28</v>
      </c>
      <c r="J922" t="s">
        <v>35</v>
      </c>
      <c r="K922" s="31">
        <v>45352</v>
      </c>
      <c r="L922" t="s">
        <v>18</v>
      </c>
      <c r="M922" t="s">
        <v>29</v>
      </c>
      <c r="N922" t="s">
        <v>25</v>
      </c>
    </row>
    <row r="923" spans="1:14" x14ac:dyDescent="0.3">
      <c r="A923" t="s">
        <v>26</v>
      </c>
      <c r="B923" s="32">
        <v>42309</v>
      </c>
      <c r="C923" t="s">
        <v>33</v>
      </c>
      <c r="D923" t="s">
        <v>17</v>
      </c>
      <c r="E923" t="s">
        <v>18</v>
      </c>
      <c r="F923" t="s">
        <v>19</v>
      </c>
      <c r="G923" t="s">
        <v>20</v>
      </c>
      <c r="H923" t="s">
        <v>21</v>
      </c>
      <c r="I923" t="s">
        <v>28</v>
      </c>
      <c r="J923" t="s">
        <v>35</v>
      </c>
      <c r="K923" s="31">
        <v>45352</v>
      </c>
      <c r="L923" t="s">
        <v>18</v>
      </c>
      <c r="M923" t="s">
        <v>29</v>
      </c>
      <c r="N923" t="s">
        <v>25</v>
      </c>
    </row>
    <row r="924" spans="1:14" x14ac:dyDescent="0.3">
      <c r="A924" t="s">
        <v>14</v>
      </c>
      <c r="B924" t="s">
        <v>15</v>
      </c>
      <c r="C924" t="s">
        <v>16</v>
      </c>
      <c r="D924" t="s">
        <v>17</v>
      </c>
      <c r="E924" t="s">
        <v>19</v>
      </c>
      <c r="F924" t="s">
        <v>19</v>
      </c>
      <c r="G924" t="s">
        <v>20</v>
      </c>
      <c r="H924" t="s">
        <v>21</v>
      </c>
      <c r="I924" t="s">
        <v>22</v>
      </c>
      <c r="J924" t="s">
        <v>35</v>
      </c>
      <c r="K924" s="31">
        <v>45352</v>
      </c>
      <c r="L924" t="s">
        <v>18</v>
      </c>
      <c r="M924" t="s">
        <v>37</v>
      </c>
      <c r="N924" t="s">
        <v>25</v>
      </c>
    </row>
    <row r="925" spans="1:14" x14ac:dyDescent="0.3">
      <c r="A925" t="s">
        <v>14</v>
      </c>
      <c r="B925" t="s">
        <v>30</v>
      </c>
      <c r="C925" t="s">
        <v>31</v>
      </c>
      <c r="D925" t="s">
        <v>32</v>
      </c>
      <c r="E925" t="s">
        <v>19</v>
      </c>
      <c r="F925" t="s">
        <v>18</v>
      </c>
      <c r="G925" t="s">
        <v>20</v>
      </c>
      <c r="H925" t="s">
        <v>21</v>
      </c>
      <c r="I925" t="s">
        <v>28</v>
      </c>
      <c r="J925" t="s">
        <v>23</v>
      </c>
      <c r="K925">
        <v>0</v>
      </c>
      <c r="L925" t="s">
        <v>18</v>
      </c>
      <c r="M925" t="s">
        <v>29</v>
      </c>
      <c r="N925" t="s">
        <v>20</v>
      </c>
    </row>
    <row r="926" spans="1:14" x14ac:dyDescent="0.3">
      <c r="A926" t="s">
        <v>26</v>
      </c>
      <c r="B926" t="s">
        <v>15</v>
      </c>
      <c r="C926" t="s">
        <v>16</v>
      </c>
      <c r="D926" t="s">
        <v>17</v>
      </c>
      <c r="E926" t="s">
        <v>18</v>
      </c>
      <c r="F926" t="s">
        <v>19</v>
      </c>
      <c r="G926" t="s">
        <v>20</v>
      </c>
      <c r="H926" t="s">
        <v>21</v>
      </c>
      <c r="I926" t="s">
        <v>22</v>
      </c>
      <c r="J926" t="s">
        <v>35</v>
      </c>
      <c r="K926" s="31">
        <v>45352</v>
      </c>
      <c r="L926" t="s">
        <v>19</v>
      </c>
      <c r="M926" t="s">
        <v>29</v>
      </c>
      <c r="N926" t="s">
        <v>27</v>
      </c>
    </row>
    <row r="927" spans="1:14" x14ac:dyDescent="0.3">
      <c r="A927" t="s">
        <v>26</v>
      </c>
      <c r="B927" t="s">
        <v>15</v>
      </c>
      <c r="C927" t="s">
        <v>31</v>
      </c>
      <c r="D927" t="s">
        <v>32</v>
      </c>
      <c r="E927" t="s">
        <v>19</v>
      </c>
      <c r="F927" t="s">
        <v>19</v>
      </c>
      <c r="G927" t="s">
        <v>20</v>
      </c>
      <c r="H927" t="s">
        <v>21</v>
      </c>
      <c r="I927" t="s">
        <v>28</v>
      </c>
      <c r="J927" t="s">
        <v>23</v>
      </c>
      <c r="K927" s="31">
        <v>45352</v>
      </c>
      <c r="L927" t="s">
        <v>18</v>
      </c>
      <c r="M927" t="s">
        <v>29</v>
      </c>
      <c r="N927" t="s">
        <v>25</v>
      </c>
    </row>
    <row r="928" spans="1:14" x14ac:dyDescent="0.3">
      <c r="A928" t="s">
        <v>14</v>
      </c>
      <c r="B928" t="s">
        <v>15</v>
      </c>
      <c r="C928" t="s">
        <v>16</v>
      </c>
      <c r="D928" t="s">
        <v>32</v>
      </c>
      <c r="E928" t="s">
        <v>19</v>
      </c>
      <c r="F928" t="s">
        <v>19</v>
      </c>
      <c r="G928" t="s">
        <v>20</v>
      </c>
      <c r="H928" t="s">
        <v>21</v>
      </c>
      <c r="I928" t="s">
        <v>28</v>
      </c>
      <c r="J928" t="s">
        <v>35</v>
      </c>
      <c r="K928" s="31">
        <v>45352</v>
      </c>
      <c r="L928" t="s">
        <v>18</v>
      </c>
      <c r="M928" t="s">
        <v>29</v>
      </c>
      <c r="N928" t="s">
        <v>20</v>
      </c>
    </row>
    <row r="929" spans="1:14" x14ac:dyDescent="0.3">
      <c r="A929" t="s">
        <v>26</v>
      </c>
      <c r="B929" s="31">
        <v>45413</v>
      </c>
      <c r="C929" t="s">
        <v>33</v>
      </c>
      <c r="D929" t="s">
        <v>17</v>
      </c>
      <c r="E929" t="s">
        <v>18</v>
      </c>
      <c r="F929" t="s">
        <v>19</v>
      </c>
      <c r="G929" t="s">
        <v>20</v>
      </c>
      <c r="H929" t="s">
        <v>34</v>
      </c>
      <c r="I929" t="s">
        <v>28</v>
      </c>
      <c r="J929" t="s">
        <v>23</v>
      </c>
      <c r="K929" s="31">
        <v>45352</v>
      </c>
      <c r="L929" t="s">
        <v>18</v>
      </c>
      <c r="M929" t="s">
        <v>29</v>
      </c>
      <c r="N929" t="s">
        <v>25</v>
      </c>
    </row>
    <row r="930" spans="1:14" x14ac:dyDescent="0.3">
      <c r="A930" t="s">
        <v>14</v>
      </c>
      <c r="B930" s="31">
        <v>45571</v>
      </c>
      <c r="C930" t="s">
        <v>33</v>
      </c>
      <c r="D930" t="s">
        <v>17</v>
      </c>
      <c r="E930" t="s">
        <v>18</v>
      </c>
      <c r="F930" t="s">
        <v>19</v>
      </c>
      <c r="G930" t="s">
        <v>20</v>
      </c>
      <c r="H930" t="s">
        <v>21</v>
      </c>
      <c r="I930" t="s">
        <v>28</v>
      </c>
      <c r="J930" t="s">
        <v>35</v>
      </c>
      <c r="K930" s="31">
        <v>45352</v>
      </c>
      <c r="L930" t="s">
        <v>18</v>
      </c>
      <c r="M930" t="s">
        <v>29</v>
      </c>
      <c r="N930" t="s">
        <v>20</v>
      </c>
    </row>
    <row r="931" spans="1:14" x14ac:dyDescent="0.3">
      <c r="A931" t="s">
        <v>26</v>
      </c>
      <c r="B931" s="32">
        <v>42309</v>
      </c>
      <c r="C931" t="s">
        <v>33</v>
      </c>
      <c r="D931" t="s">
        <v>32</v>
      </c>
      <c r="E931" t="s">
        <v>18</v>
      </c>
      <c r="F931" t="s">
        <v>19</v>
      </c>
      <c r="G931" t="s">
        <v>20</v>
      </c>
      <c r="H931" t="s">
        <v>38</v>
      </c>
      <c r="I931" t="s">
        <v>22</v>
      </c>
      <c r="J931" t="s">
        <v>23</v>
      </c>
      <c r="K931" s="31">
        <v>45352</v>
      </c>
      <c r="L931" t="s">
        <v>18</v>
      </c>
      <c r="M931" t="s">
        <v>29</v>
      </c>
      <c r="N931" t="s">
        <v>25</v>
      </c>
    </row>
    <row r="932" spans="1:14" x14ac:dyDescent="0.3">
      <c r="A932" t="s">
        <v>26</v>
      </c>
      <c r="B932" s="32">
        <v>42309</v>
      </c>
      <c r="C932" t="s">
        <v>33</v>
      </c>
      <c r="D932" t="s">
        <v>17</v>
      </c>
      <c r="E932" t="s">
        <v>19</v>
      </c>
      <c r="F932" t="s">
        <v>19</v>
      </c>
      <c r="G932" t="s">
        <v>20</v>
      </c>
      <c r="H932" t="s">
        <v>21</v>
      </c>
      <c r="I932" t="s">
        <v>28</v>
      </c>
      <c r="J932" t="s">
        <v>35</v>
      </c>
      <c r="K932" s="31">
        <v>45352</v>
      </c>
      <c r="L932" t="s">
        <v>18</v>
      </c>
      <c r="M932" t="s">
        <v>29</v>
      </c>
      <c r="N932" t="s">
        <v>25</v>
      </c>
    </row>
    <row r="933" spans="1:14" x14ac:dyDescent="0.3">
      <c r="A933" t="s">
        <v>14</v>
      </c>
      <c r="B933" s="32">
        <v>42309</v>
      </c>
      <c r="C933" t="s">
        <v>33</v>
      </c>
      <c r="D933" t="s">
        <v>17</v>
      </c>
      <c r="E933" t="s">
        <v>18</v>
      </c>
      <c r="F933" t="s">
        <v>19</v>
      </c>
      <c r="G933" t="s">
        <v>20</v>
      </c>
      <c r="H933" t="s">
        <v>21</v>
      </c>
      <c r="I933" t="s">
        <v>28</v>
      </c>
      <c r="J933" t="s">
        <v>35</v>
      </c>
      <c r="K933" s="31">
        <v>45352</v>
      </c>
      <c r="L933" t="s">
        <v>18</v>
      </c>
      <c r="M933" t="s">
        <v>29</v>
      </c>
      <c r="N933" t="s">
        <v>25</v>
      </c>
    </row>
    <row r="934" spans="1:14" x14ac:dyDescent="0.3">
      <c r="A934" t="s">
        <v>26</v>
      </c>
      <c r="B934" s="32">
        <v>42309</v>
      </c>
      <c r="C934" t="s">
        <v>33</v>
      </c>
      <c r="D934" t="s">
        <v>17</v>
      </c>
      <c r="E934" t="s">
        <v>18</v>
      </c>
      <c r="F934" t="s">
        <v>19</v>
      </c>
      <c r="G934" t="s">
        <v>20</v>
      </c>
      <c r="H934" t="s">
        <v>34</v>
      </c>
      <c r="I934" t="s">
        <v>28</v>
      </c>
      <c r="J934" t="s">
        <v>35</v>
      </c>
      <c r="K934" s="31">
        <v>45352</v>
      </c>
      <c r="L934" t="s">
        <v>18</v>
      </c>
      <c r="M934" t="s">
        <v>29</v>
      </c>
      <c r="N934" t="s">
        <v>20</v>
      </c>
    </row>
    <row r="935" spans="1:14" x14ac:dyDescent="0.3">
      <c r="A935" t="s">
        <v>14</v>
      </c>
      <c r="B935" t="s">
        <v>15</v>
      </c>
      <c r="C935" t="s">
        <v>16</v>
      </c>
      <c r="D935" t="s">
        <v>17</v>
      </c>
      <c r="E935" t="s">
        <v>19</v>
      </c>
      <c r="F935" t="s">
        <v>19</v>
      </c>
      <c r="G935" t="s">
        <v>27</v>
      </c>
      <c r="H935" t="s">
        <v>34</v>
      </c>
      <c r="I935" t="s">
        <v>22</v>
      </c>
      <c r="J935" t="s">
        <v>35</v>
      </c>
      <c r="K935" s="31">
        <v>45446</v>
      </c>
      <c r="L935" t="s">
        <v>18</v>
      </c>
      <c r="M935" t="s">
        <v>37</v>
      </c>
      <c r="N935" t="s">
        <v>25</v>
      </c>
    </row>
    <row r="936" spans="1:14" x14ac:dyDescent="0.3">
      <c r="A936" t="s">
        <v>14</v>
      </c>
      <c r="B936" s="31">
        <v>45571</v>
      </c>
      <c r="C936" t="s">
        <v>33</v>
      </c>
      <c r="D936" t="s">
        <v>32</v>
      </c>
      <c r="E936" t="s">
        <v>18</v>
      </c>
      <c r="F936" t="s">
        <v>18</v>
      </c>
      <c r="G936" t="s">
        <v>27</v>
      </c>
      <c r="H936" t="s">
        <v>21</v>
      </c>
      <c r="I936" t="s">
        <v>28</v>
      </c>
      <c r="J936" t="s">
        <v>39</v>
      </c>
      <c r="K936">
        <v>0</v>
      </c>
      <c r="L936" t="s">
        <v>18</v>
      </c>
      <c r="M936" t="s">
        <v>29</v>
      </c>
      <c r="N936" t="s">
        <v>20</v>
      </c>
    </row>
    <row r="937" spans="1:14" x14ac:dyDescent="0.3">
      <c r="A937" t="s">
        <v>14</v>
      </c>
      <c r="B937" t="s">
        <v>30</v>
      </c>
      <c r="C937" t="s">
        <v>31</v>
      </c>
      <c r="D937" t="s">
        <v>32</v>
      </c>
      <c r="E937" t="s">
        <v>19</v>
      </c>
      <c r="F937" t="s">
        <v>19</v>
      </c>
      <c r="G937" t="s">
        <v>20</v>
      </c>
      <c r="H937" t="s">
        <v>21</v>
      </c>
      <c r="I937" t="s">
        <v>22</v>
      </c>
      <c r="J937" t="s">
        <v>23</v>
      </c>
      <c r="K937" s="31">
        <v>45352</v>
      </c>
      <c r="L937" t="s">
        <v>19</v>
      </c>
      <c r="M937" t="s">
        <v>24</v>
      </c>
      <c r="N937" t="s">
        <v>25</v>
      </c>
    </row>
    <row r="938" spans="1:14" x14ac:dyDescent="0.3">
      <c r="A938" t="s">
        <v>14</v>
      </c>
      <c r="B938" t="s">
        <v>15</v>
      </c>
      <c r="C938" t="s">
        <v>16</v>
      </c>
      <c r="D938" t="s">
        <v>17</v>
      </c>
      <c r="E938" t="s">
        <v>18</v>
      </c>
      <c r="F938" t="s">
        <v>19</v>
      </c>
      <c r="G938" t="s">
        <v>20</v>
      </c>
      <c r="H938" t="s">
        <v>38</v>
      </c>
      <c r="I938" t="s">
        <v>22</v>
      </c>
      <c r="J938" t="s">
        <v>23</v>
      </c>
      <c r="K938" s="31">
        <v>45446</v>
      </c>
      <c r="L938" t="s">
        <v>18</v>
      </c>
      <c r="M938" t="s">
        <v>24</v>
      </c>
      <c r="N938" t="s">
        <v>27</v>
      </c>
    </row>
    <row r="939" spans="1:14" x14ac:dyDescent="0.3">
      <c r="A939" t="s">
        <v>26</v>
      </c>
      <c r="B939" s="32">
        <v>42309</v>
      </c>
      <c r="C939" t="s">
        <v>33</v>
      </c>
      <c r="D939" t="s">
        <v>17</v>
      </c>
      <c r="E939" t="s">
        <v>18</v>
      </c>
      <c r="F939" t="s">
        <v>19</v>
      </c>
      <c r="G939" t="s">
        <v>20</v>
      </c>
      <c r="H939" t="s">
        <v>34</v>
      </c>
      <c r="I939" t="s">
        <v>28</v>
      </c>
      <c r="J939" t="s">
        <v>35</v>
      </c>
      <c r="K939" s="31">
        <v>45352</v>
      </c>
      <c r="L939" t="s">
        <v>18</v>
      </c>
      <c r="M939" t="s">
        <v>29</v>
      </c>
      <c r="N939" t="s">
        <v>20</v>
      </c>
    </row>
    <row r="940" spans="1:14" x14ac:dyDescent="0.3">
      <c r="A940" t="s">
        <v>26</v>
      </c>
      <c r="B940" s="32">
        <v>42309</v>
      </c>
      <c r="C940" t="s">
        <v>33</v>
      </c>
      <c r="D940" t="s">
        <v>17</v>
      </c>
      <c r="E940" t="s">
        <v>18</v>
      </c>
      <c r="F940" t="s">
        <v>19</v>
      </c>
      <c r="G940" t="s">
        <v>20</v>
      </c>
      <c r="H940" t="s">
        <v>21</v>
      </c>
      <c r="I940" t="s">
        <v>28</v>
      </c>
      <c r="J940" t="s">
        <v>35</v>
      </c>
      <c r="K940" s="31">
        <v>45352</v>
      </c>
      <c r="L940" t="s">
        <v>18</v>
      </c>
      <c r="M940" t="s">
        <v>29</v>
      </c>
      <c r="N940" t="s">
        <v>25</v>
      </c>
    </row>
    <row r="941" spans="1:14" x14ac:dyDescent="0.3">
      <c r="A941" t="s">
        <v>26</v>
      </c>
      <c r="B941" s="31">
        <v>45571</v>
      </c>
      <c r="C941" t="s">
        <v>33</v>
      </c>
      <c r="D941" t="s">
        <v>17</v>
      </c>
      <c r="E941" t="s">
        <v>18</v>
      </c>
      <c r="F941" t="s">
        <v>19</v>
      </c>
      <c r="G941" t="s">
        <v>20</v>
      </c>
      <c r="H941" t="s">
        <v>38</v>
      </c>
      <c r="I941" t="s">
        <v>22</v>
      </c>
      <c r="J941" t="s">
        <v>23</v>
      </c>
      <c r="K941" s="31">
        <v>45352</v>
      </c>
      <c r="L941" t="s">
        <v>18</v>
      </c>
      <c r="M941" t="s">
        <v>29</v>
      </c>
      <c r="N941" t="s">
        <v>27</v>
      </c>
    </row>
    <row r="942" spans="1:14" x14ac:dyDescent="0.3">
      <c r="A942" t="s">
        <v>14</v>
      </c>
      <c r="B942" s="32">
        <v>42309</v>
      </c>
      <c r="C942" t="s">
        <v>33</v>
      </c>
      <c r="D942" t="s">
        <v>17</v>
      </c>
      <c r="E942" t="s">
        <v>18</v>
      </c>
      <c r="F942" t="s">
        <v>19</v>
      </c>
      <c r="G942" t="s">
        <v>20</v>
      </c>
      <c r="H942" t="s">
        <v>21</v>
      </c>
      <c r="I942" t="s">
        <v>28</v>
      </c>
      <c r="J942" t="s">
        <v>35</v>
      </c>
      <c r="K942" s="31">
        <v>45352</v>
      </c>
      <c r="L942" t="s">
        <v>18</v>
      </c>
      <c r="M942" t="s">
        <v>29</v>
      </c>
      <c r="N942" t="s">
        <v>20</v>
      </c>
    </row>
    <row r="943" spans="1:14" x14ac:dyDescent="0.3">
      <c r="A943" t="s">
        <v>14</v>
      </c>
      <c r="B943" t="s">
        <v>15</v>
      </c>
      <c r="C943" t="s">
        <v>16</v>
      </c>
      <c r="D943" t="s">
        <v>32</v>
      </c>
      <c r="E943" t="s">
        <v>18</v>
      </c>
      <c r="F943" t="s">
        <v>18</v>
      </c>
      <c r="G943" t="s">
        <v>20</v>
      </c>
      <c r="H943" t="s">
        <v>21</v>
      </c>
      <c r="I943" t="s">
        <v>28</v>
      </c>
      <c r="J943" t="s">
        <v>35</v>
      </c>
      <c r="K943" s="31">
        <v>45352</v>
      </c>
      <c r="L943" t="s">
        <v>18</v>
      </c>
      <c r="M943" t="s">
        <v>29</v>
      </c>
      <c r="N943" t="s">
        <v>20</v>
      </c>
    </row>
    <row r="944" spans="1:14" x14ac:dyDescent="0.3">
      <c r="A944" t="s">
        <v>26</v>
      </c>
      <c r="B944" t="s">
        <v>30</v>
      </c>
      <c r="C944" t="s">
        <v>31</v>
      </c>
      <c r="D944" t="s">
        <v>17</v>
      </c>
      <c r="E944" t="s">
        <v>18</v>
      </c>
      <c r="F944" t="s">
        <v>18</v>
      </c>
      <c r="G944" t="s">
        <v>20</v>
      </c>
      <c r="H944" t="s">
        <v>21</v>
      </c>
      <c r="I944" t="s">
        <v>22</v>
      </c>
      <c r="J944" t="s">
        <v>23</v>
      </c>
      <c r="K944" s="31">
        <v>45352</v>
      </c>
      <c r="L944" t="s">
        <v>18</v>
      </c>
      <c r="M944" t="s">
        <v>29</v>
      </c>
      <c r="N944" t="s">
        <v>20</v>
      </c>
    </row>
    <row r="945" spans="1:14" x14ac:dyDescent="0.3">
      <c r="A945" t="s">
        <v>14</v>
      </c>
      <c r="B945" s="32">
        <v>42309</v>
      </c>
      <c r="C945" t="s">
        <v>33</v>
      </c>
      <c r="D945" t="s">
        <v>17</v>
      </c>
      <c r="E945" t="s">
        <v>18</v>
      </c>
      <c r="F945" t="s">
        <v>19</v>
      </c>
      <c r="G945" t="s">
        <v>20</v>
      </c>
      <c r="H945" t="s">
        <v>21</v>
      </c>
      <c r="I945" t="s">
        <v>28</v>
      </c>
      <c r="J945" t="s">
        <v>23</v>
      </c>
      <c r="K945" s="31">
        <v>45352</v>
      </c>
      <c r="L945" t="s">
        <v>18</v>
      </c>
      <c r="M945" t="s">
        <v>29</v>
      </c>
      <c r="N945" t="s">
        <v>27</v>
      </c>
    </row>
    <row r="946" spans="1:14" x14ac:dyDescent="0.3">
      <c r="A946" t="s">
        <v>14</v>
      </c>
      <c r="B946" t="s">
        <v>15</v>
      </c>
      <c r="C946" t="s">
        <v>16</v>
      </c>
      <c r="D946" t="s">
        <v>17</v>
      </c>
      <c r="E946" t="s">
        <v>19</v>
      </c>
      <c r="F946" t="s">
        <v>19</v>
      </c>
      <c r="G946" t="s">
        <v>20</v>
      </c>
      <c r="H946" t="s">
        <v>21</v>
      </c>
      <c r="I946" t="s">
        <v>22</v>
      </c>
      <c r="J946" t="s">
        <v>23</v>
      </c>
      <c r="K946" s="31">
        <v>45446</v>
      </c>
      <c r="L946" t="s">
        <v>19</v>
      </c>
      <c r="M946" t="s">
        <v>37</v>
      </c>
      <c r="N946" t="s">
        <v>25</v>
      </c>
    </row>
    <row r="947" spans="1:14" x14ac:dyDescent="0.3">
      <c r="A947" t="s">
        <v>14</v>
      </c>
      <c r="B947" t="s">
        <v>30</v>
      </c>
      <c r="C947" t="s">
        <v>31</v>
      </c>
      <c r="D947" t="s">
        <v>17</v>
      </c>
      <c r="E947" t="s">
        <v>18</v>
      </c>
      <c r="F947" t="s">
        <v>19</v>
      </c>
      <c r="G947" t="s">
        <v>20</v>
      </c>
      <c r="H947" t="s">
        <v>21</v>
      </c>
      <c r="I947" t="s">
        <v>22</v>
      </c>
      <c r="J947" t="s">
        <v>23</v>
      </c>
      <c r="K947" s="31">
        <v>45352</v>
      </c>
      <c r="L947" t="s">
        <v>18</v>
      </c>
      <c r="M947" t="s">
        <v>29</v>
      </c>
      <c r="N947" t="s">
        <v>25</v>
      </c>
    </row>
    <row r="948" spans="1:14" x14ac:dyDescent="0.3">
      <c r="A948" t="s">
        <v>14</v>
      </c>
      <c r="B948" t="s">
        <v>30</v>
      </c>
      <c r="C948" t="s">
        <v>31</v>
      </c>
      <c r="D948" t="s">
        <v>17</v>
      </c>
      <c r="E948" t="s">
        <v>18</v>
      </c>
      <c r="F948" t="s">
        <v>19</v>
      </c>
      <c r="G948" t="s">
        <v>20</v>
      </c>
      <c r="H948" t="s">
        <v>21</v>
      </c>
      <c r="I948" t="s">
        <v>22</v>
      </c>
      <c r="J948" t="s">
        <v>23</v>
      </c>
      <c r="K948" s="31">
        <v>45352</v>
      </c>
      <c r="L948" t="s">
        <v>18</v>
      </c>
      <c r="M948" t="s">
        <v>29</v>
      </c>
      <c r="N948" t="s">
        <v>25</v>
      </c>
    </row>
    <row r="949" spans="1:14" x14ac:dyDescent="0.3">
      <c r="A949" t="s">
        <v>26</v>
      </c>
      <c r="B949" s="31">
        <v>45413</v>
      </c>
      <c r="C949" t="s">
        <v>33</v>
      </c>
      <c r="D949" t="s">
        <v>17</v>
      </c>
      <c r="E949" t="s">
        <v>18</v>
      </c>
      <c r="F949" t="s">
        <v>19</v>
      </c>
      <c r="G949" t="s">
        <v>20</v>
      </c>
      <c r="H949" t="s">
        <v>21</v>
      </c>
      <c r="I949" t="s">
        <v>28</v>
      </c>
      <c r="J949" t="s">
        <v>23</v>
      </c>
      <c r="K949" s="31">
        <v>45352</v>
      </c>
      <c r="L949" t="s">
        <v>18</v>
      </c>
      <c r="M949" t="s">
        <v>29</v>
      </c>
      <c r="N949" t="s">
        <v>25</v>
      </c>
    </row>
    <row r="950" spans="1:14" x14ac:dyDescent="0.3">
      <c r="A950" t="s">
        <v>14</v>
      </c>
      <c r="B950" t="s">
        <v>30</v>
      </c>
      <c r="C950" t="s">
        <v>31</v>
      </c>
      <c r="D950" t="s">
        <v>32</v>
      </c>
      <c r="E950" t="s">
        <v>18</v>
      </c>
      <c r="F950" t="s">
        <v>18</v>
      </c>
      <c r="G950" t="s">
        <v>20</v>
      </c>
      <c r="H950" t="s">
        <v>21</v>
      </c>
      <c r="I950" t="s">
        <v>22</v>
      </c>
      <c r="J950" t="s">
        <v>23</v>
      </c>
      <c r="K950" s="31">
        <v>45352</v>
      </c>
      <c r="L950" t="s">
        <v>18</v>
      </c>
      <c r="M950" t="s">
        <v>29</v>
      </c>
      <c r="N950" t="s">
        <v>20</v>
      </c>
    </row>
    <row r="951" spans="1:14" x14ac:dyDescent="0.3">
      <c r="A951" t="s">
        <v>14</v>
      </c>
      <c r="B951" t="s">
        <v>15</v>
      </c>
      <c r="C951" t="s">
        <v>16</v>
      </c>
      <c r="D951" t="s">
        <v>17</v>
      </c>
      <c r="E951" t="s">
        <v>18</v>
      </c>
      <c r="F951" t="s">
        <v>18</v>
      </c>
      <c r="G951" t="s">
        <v>20</v>
      </c>
      <c r="H951" t="s">
        <v>21</v>
      </c>
      <c r="I951" t="s">
        <v>22</v>
      </c>
      <c r="J951" t="s">
        <v>23</v>
      </c>
      <c r="K951">
        <v>0</v>
      </c>
      <c r="L951" t="s">
        <v>18</v>
      </c>
      <c r="M951" t="s">
        <v>29</v>
      </c>
      <c r="N951" t="s">
        <v>25</v>
      </c>
    </row>
    <row r="952" spans="1:14" x14ac:dyDescent="0.3">
      <c r="A952" t="s">
        <v>14</v>
      </c>
      <c r="B952" t="s">
        <v>15</v>
      </c>
      <c r="C952" t="s">
        <v>16</v>
      </c>
      <c r="D952" t="s">
        <v>17</v>
      </c>
      <c r="E952" t="s">
        <v>19</v>
      </c>
      <c r="F952" t="s">
        <v>19</v>
      </c>
      <c r="G952" t="s">
        <v>27</v>
      </c>
      <c r="H952" t="s">
        <v>34</v>
      </c>
      <c r="I952" t="s">
        <v>22</v>
      </c>
      <c r="J952" t="s">
        <v>35</v>
      </c>
      <c r="K952" s="31">
        <v>45446</v>
      </c>
      <c r="L952" t="s">
        <v>18</v>
      </c>
      <c r="M952" t="s">
        <v>29</v>
      </c>
      <c r="N952" t="s">
        <v>20</v>
      </c>
    </row>
    <row r="953" spans="1:14" x14ac:dyDescent="0.3">
      <c r="A953" t="s">
        <v>14</v>
      </c>
      <c r="B953" t="s">
        <v>15</v>
      </c>
      <c r="C953" t="s">
        <v>16</v>
      </c>
      <c r="D953" t="s">
        <v>17</v>
      </c>
      <c r="E953" t="s">
        <v>19</v>
      </c>
      <c r="F953" t="s">
        <v>19</v>
      </c>
      <c r="G953" t="s">
        <v>20</v>
      </c>
      <c r="H953" t="s">
        <v>21</v>
      </c>
      <c r="I953" t="s">
        <v>22</v>
      </c>
      <c r="J953" t="s">
        <v>23</v>
      </c>
      <c r="K953" s="31">
        <v>45446</v>
      </c>
      <c r="L953" t="s">
        <v>18</v>
      </c>
      <c r="M953" t="s">
        <v>37</v>
      </c>
      <c r="N953" t="s">
        <v>20</v>
      </c>
    </row>
    <row r="954" spans="1:14" x14ac:dyDescent="0.3">
      <c r="A954" t="s">
        <v>14</v>
      </c>
      <c r="B954" t="s">
        <v>30</v>
      </c>
      <c r="C954" t="s">
        <v>31</v>
      </c>
      <c r="D954" t="s">
        <v>32</v>
      </c>
      <c r="E954" t="s">
        <v>18</v>
      </c>
      <c r="F954" t="s">
        <v>19</v>
      </c>
      <c r="G954" t="s">
        <v>20</v>
      </c>
      <c r="H954" t="s">
        <v>21</v>
      </c>
      <c r="I954" t="s">
        <v>22</v>
      </c>
      <c r="J954" t="s">
        <v>35</v>
      </c>
      <c r="K954" s="31">
        <v>45352</v>
      </c>
      <c r="L954" t="s">
        <v>19</v>
      </c>
      <c r="M954" t="s">
        <v>29</v>
      </c>
      <c r="N954" t="s">
        <v>25</v>
      </c>
    </row>
    <row r="955" spans="1:14" x14ac:dyDescent="0.3">
      <c r="A955" t="s">
        <v>14</v>
      </c>
      <c r="B955" t="s">
        <v>30</v>
      </c>
      <c r="C955" t="s">
        <v>33</v>
      </c>
      <c r="D955" t="s">
        <v>32</v>
      </c>
      <c r="E955" t="s">
        <v>18</v>
      </c>
      <c r="F955" t="s">
        <v>19</v>
      </c>
      <c r="G955" t="s">
        <v>20</v>
      </c>
      <c r="H955" t="s">
        <v>21</v>
      </c>
      <c r="I955" t="s">
        <v>22</v>
      </c>
      <c r="J955" t="s">
        <v>23</v>
      </c>
      <c r="K955" s="31">
        <v>45352</v>
      </c>
      <c r="L955" t="s">
        <v>18</v>
      </c>
      <c r="M955" t="s">
        <v>29</v>
      </c>
      <c r="N955" t="s">
        <v>25</v>
      </c>
    </row>
    <row r="956" spans="1:14" x14ac:dyDescent="0.3">
      <c r="A956" t="s">
        <v>26</v>
      </c>
      <c r="B956" s="31">
        <v>45571</v>
      </c>
      <c r="C956" t="s">
        <v>33</v>
      </c>
      <c r="D956" t="s">
        <v>17</v>
      </c>
      <c r="E956" t="s">
        <v>18</v>
      </c>
      <c r="F956" t="s">
        <v>19</v>
      </c>
      <c r="G956" t="s">
        <v>20</v>
      </c>
      <c r="H956" t="s">
        <v>21</v>
      </c>
      <c r="I956" t="s">
        <v>22</v>
      </c>
      <c r="J956" t="s">
        <v>35</v>
      </c>
      <c r="K956" s="31">
        <v>45352</v>
      </c>
      <c r="L956" t="s">
        <v>18</v>
      </c>
      <c r="M956" t="s">
        <v>29</v>
      </c>
      <c r="N956" t="s">
        <v>27</v>
      </c>
    </row>
    <row r="957" spans="1:14" x14ac:dyDescent="0.3">
      <c r="A957" t="s">
        <v>14</v>
      </c>
      <c r="B957" s="32">
        <v>42309</v>
      </c>
      <c r="C957" t="s">
        <v>33</v>
      </c>
      <c r="D957" t="s">
        <v>32</v>
      </c>
      <c r="E957" t="s">
        <v>18</v>
      </c>
      <c r="F957" t="s">
        <v>18</v>
      </c>
      <c r="G957" t="s">
        <v>20</v>
      </c>
      <c r="H957" t="s">
        <v>21</v>
      </c>
      <c r="I957" t="s">
        <v>28</v>
      </c>
      <c r="J957" t="s">
        <v>35</v>
      </c>
      <c r="K957">
        <v>0</v>
      </c>
      <c r="L957" t="s">
        <v>18</v>
      </c>
      <c r="M957" t="s">
        <v>29</v>
      </c>
      <c r="N957" t="s">
        <v>20</v>
      </c>
    </row>
    <row r="958" spans="1:14" x14ac:dyDescent="0.3">
      <c r="A958" t="s">
        <v>14</v>
      </c>
      <c r="B958" s="32">
        <v>42309</v>
      </c>
      <c r="C958" t="s">
        <v>33</v>
      </c>
      <c r="D958" t="s">
        <v>17</v>
      </c>
      <c r="E958" t="s">
        <v>18</v>
      </c>
      <c r="F958" t="s">
        <v>19</v>
      </c>
      <c r="G958" t="s">
        <v>20</v>
      </c>
      <c r="H958" t="s">
        <v>21</v>
      </c>
      <c r="I958" t="s">
        <v>28</v>
      </c>
      <c r="J958" t="s">
        <v>23</v>
      </c>
      <c r="K958" s="31">
        <v>45352</v>
      </c>
      <c r="L958" t="s">
        <v>18</v>
      </c>
      <c r="M958" t="s">
        <v>29</v>
      </c>
      <c r="N958" t="s">
        <v>27</v>
      </c>
    </row>
    <row r="959" spans="1:14" x14ac:dyDescent="0.3">
      <c r="A959" t="s">
        <v>14</v>
      </c>
      <c r="B959" t="s">
        <v>15</v>
      </c>
      <c r="C959" t="s">
        <v>16</v>
      </c>
      <c r="D959" t="s">
        <v>32</v>
      </c>
      <c r="E959" t="s">
        <v>18</v>
      </c>
      <c r="F959" t="s">
        <v>18</v>
      </c>
      <c r="G959" t="s">
        <v>20</v>
      </c>
      <c r="H959" t="s">
        <v>21</v>
      </c>
      <c r="I959" t="s">
        <v>28</v>
      </c>
      <c r="J959" t="s">
        <v>23</v>
      </c>
      <c r="K959" s="31">
        <v>45352</v>
      </c>
      <c r="L959" t="s">
        <v>18</v>
      </c>
      <c r="M959" t="s">
        <v>29</v>
      </c>
      <c r="N959" t="s">
        <v>25</v>
      </c>
    </row>
    <row r="960" spans="1:14" x14ac:dyDescent="0.3">
      <c r="A960" t="s">
        <v>14</v>
      </c>
      <c r="B960" s="31">
        <v>45571</v>
      </c>
      <c r="C960" t="s">
        <v>33</v>
      </c>
      <c r="D960" t="s">
        <v>17</v>
      </c>
      <c r="E960" t="s">
        <v>18</v>
      </c>
      <c r="F960" t="s">
        <v>19</v>
      </c>
      <c r="G960" t="s">
        <v>20</v>
      </c>
      <c r="H960" t="s">
        <v>21</v>
      </c>
      <c r="I960" t="s">
        <v>28</v>
      </c>
      <c r="J960" t="s">
        <v>35</v>
      </c>
      <c r="K960" s="31">
        <v>45352</v>
      </c>
      <c r="L960" t="s">
        <v>18</v>
      </c>
      <c r="M960" t="s">
        <v>29</v>
      </c>
      <c r="N960" t="s">
        <v>20</v>
      </c>
    </row>
    <row r="961" spans="1:14" x14ac:dyDescent="0.3">
      <c r="A961" t="s">
        <v>26</v>
      </c>
      <c r="B961" t="s">
        <v>15</v>
      </c>
      <c r="C961" t="s">
        <v>16</v>
      </c>
      <c r="D961" t="s">
        <v>17</v>
      </c>
      <c r="E961" t="s">
        <v>18</v>
      </c>
      <c r="F961" t="s">
        <v>19</v>
      </c>
      <c r="G961" t="s">
        <v>20</v>
      </c>
      <c r="H961" t="s">
        <v>21</v>
      </c>
      <c r="I961" t="s">
        <v>22</v>
      </c>
      <c r="J961" t="s">
        <v>23</v>
      </c>
      <c r="K961" s="31">
        <v>45446</v>
      </c>
      <c r="L961" t="s">
        <v>18</v>
      </c>
      <c r="M961" t="s">
        <v>24</v>
      </c>
      <c r="N961" t="s">
        <v>25</v>
      </c>
    </row>
    <row r="962" spans="1:14" x14ac:dyDescent="0.3">
      <c r="A962" t="s">
        <v>26</v>
      </c>
      <c r="B962" t="s">
        <v>30</v>
      </c>
      <c r="C962" t="s">
        <v>16</v>
      </c>
      <c r="D962" t="s">
        <v>32</v>
      </c>
      <c r="E962" t="s">
        <v>18</v>
      </c>
      <c r="F962" t="s">
        <v>19</v>
      </c>
      <c r="G962" t="s">
        <v>20</v>
      </c>
      <c r="H962" t="s">
        <v>21</v>
      </c>
      <c r="I962" t="s">
        <v>22</v>
      </c>
      <c r="J962" t="s">
        <v>23</v>
      </c>
      <c r="K962" s="31">
        <v>45352</v>
      </c>
      <c r="L962" t="s">
        <v>19</v>
      </c>
      <c r="M962" t="s">
        <v>29</v>
      </c>
      <c r="N962" t="s">
        <v>20</v>
      </c>
    </row>
    <row r="963" spans="1:14" x14ac:dyDescent="0.3">
      <c r="A963" t="s">
        <v>14</v>
      </c>
      <c r="B963" t="s">
        <v>15</v>
      </c>
      <c r="C963" t="s">
        <v>16</v>
      </c>
      <c r="D963" t="s">
        <v>17</v>
      </c>
      <c r="E963" t="s">
        <v>18</v>
      </c>
      <c r="F963" t="s">
        <v>19</v>
      </c>
      <c r="G963" t="s">
        <v>20</v>
      </c>
      <c r="H963" t="s">
        <v>21</v>
      </c>
      <c r="I963" t="s">
        <v>22</v>
      </c>
      <c r="J963" t="s">
        <v>23</v>
      </c>
      <c r="K963" s="31">
        <v>45446</v>
      </c>
      <c r="L963" t="s">
        <v>18</v>
      </c>
      <c r="M963" t="s">
        <v>24</v>
      </c>
      <c r="N963" t="s">
        <v>25</v>
      </c>
    </row>
    <row r="964" spans="1:14" x14ac:dyDescent="0.3">
      <c r="A964" t="s">
        <v>14</v>
      </c>
      <c r="B964" t="s">
        <v>15</v>
      </c>
      <c r="C964" t="s">
        <v>16</v>
      </c>
      <c r="D964" t="s">
        <v>17</v>
      </c>
      <c r="E964" t="s">
        <v>19</v>
      </c>
      <c r="F964" t="s">
        <v>19</v>
      </c>
      <c r="G964" t="s">
        <v>20</v>
      </c>
      <c r="H964" t="s">
        <v>38</v>
      </c>
      <c r="I964" t="s">
        <v>22</v>
      </c>
      <c r="J964" t="s">
        <v>23</v>
      </c>
      <c r="K964" s="31">
        <v>45352</v>
      </c>
      <c r="L964" t="s">
        <v>19</v>
      </c>
      <c r="M964" t="s">
        <v>37</v>
      </c>
      <c r="N964" t="s">
        <v>27</v>
      </c>
    </row>
    <row r="965" spans="1:14" x14ac:dyDescent="0.3">
      <c r="A965" t="s">
        <v>26</v>
      </c>
      <c r="B965" t="s">
        <v>15</v>
      </c>
      <c r="C965" t="s">
        <v>16</v>
      </c>
      <c r="D965" t="s">
        <v>17</v>
      </c>
      <c r="E965" t="s">
        <v>18</v>
      </c>
      <c r="F965" t="s">
        <v>18</v>
      </c>
      <c r="G965" t="s">
        <v>20</v>
      </c>
      <c r="H965" t="s">
        <v>21</v>
      </c>
      <c r="I965" t="s">
        <v>22</v>
      </c>
      <c r="J965" t="s">
        <v>23</v>
      </c>
      <c r="K965" s="31">
        <v>45352</v>
      </c>
      <c r="L965" t="s">
        <v>18</v>
      </c>
      <c r="M965" t="s">
        <v>29</v>
      </c>
      <c r="N965" t="s">
        <v>25</v>
      </c>
    </row>
    <row r="966" spans="1:14" x14ac:dyDescent="0.3">
      <c r="A966" t="s">
        <v>26</v>
      </c>
      <c r="B966" t="s">
        <v>30</v>
      </c>
      <c r="C966" t="s">
        <v>31</v>
      </c>
      <c r="D966" t="s">
        <v>17</v>
      </c>
      <c r="E966" t="s">
        <v>18</v>
      </c>
      <c r="F966" t="s">
        <v>19</v>
      </c>
      <c r="G966" t="s">
        <v>27</v>
      </c>
      <c r="H966" t="s">
        <v>21</v>
      </c>
      <c r="I966" t="s">
        <v>22</v>
      </c>
      <c r="J966" t="s">
        <v>23</v>
      </c>
      <c r="K966" s="31">
        <v>45446</v>
      </c>
      <c r="L966" t="s">
        <v>18</v>
      </c>
      <c r="M966" t="s">
        <v>29</v>
      </c>
      <c r="N966" t="s">
        <v>25</v>
      </c>
    </row>
    <row r="967" spans="1:14" x14ac:dyDescent="0.3">
      <c r="A967" t="s">
        <v>14</v>
      </c>
      <c r="B967" t="s">
        <v>30</v>
      </c>
      <c r="C967" t="s">
        <v>31</v>
      </c>
      <c r="D967" t="s">
        <v>32</v>
      </c>
      <c r="E967" t="s">
        <v>18</v>
      </c>
      <c r="F967" t="s">
        <v>19</v>
      </c>
      <c r="G967" t="s">
        <v>20</v>
      </c>
      <c r="H967" t="s">
        <v>21</v>
      </c>
      <c r="I967" t="s">
        <v>22</v>
      </c>
      <c r="J967" t="s">
        <v>23</v>
      </c>
      <c r="K967" s="31">
        <v>45446</v>
      </c>
      <c r="L967" t="s">
        <v>18</v>
      </c>
      <c r="M967" t="s">
        <v>29</v>
      </c>
      <c r="N967" t="s">
        <v>25</v>
      </c>
    </row>
    <row r="968" spans="1:14" x14ac:dyDescent="0.3">
      <c r="A968" t="s">
        <v>14</v>
      </c>
      <c r="B968" t="s">
        <v>15</v>
      </c>
      <c r="C968" t="s">
        <v>16</v>
      </c>
      <c r="D968" t="s">
        <v>17</v>
      </c>
      <c r="E968" t="s">
        <v>18</v>
      </c>
      <c r="F968" t="s">
        <v>19</v>
      </c>
      <c r="G968" t="s">
        <v>20</v>
      </c>
      <c r="H968" t="s">
        <v>21</v>
      </c>
      <c r="I968" t="s">
        <v>28</v>
      </c>
      <c r="J968" t="s">
        <v>23</v>
      </c>
      <c r="K968">
        <v>0</v>
      </c>
      <c r="L968" t="s">
        <v>18</v>
      </c>
      <c r="M968" t="s">
        <v>29</v>
      </c>
      <c r="N968" t="s">
        <v>20</v>
      </c>
    </row>
    <row r="969" spans="1:14" x14ac:dyDescent="0.3">
      <c r="A969" t="s">
        <v>14</v>
      </c>
      <c r="B969" t="s">
        <v>15</v>
      </c>
      <c r="C969" t="s">
        <v>16</v>
      </c>
      <c r="D969" t="s">
        <v>17</v>
      </c>
      <c r="E969" t="s">
        <v>19</v>
      </c>
      <c r="F969" t="s">
        <v>19</v>
      </c>
      <c r="G969" t="s">
        <v>20</v>
      </c>
      <c r="H969" t="s">
        <v>21</v>
      </c>
      <c r="I969" t="s">
        <v>22</v>
      </c>
      <c r="J969" t="s">
        <v>23</v>
      </c>
      <c r="K969" s="31">
        <v>45352</v>
      </c>
      <c r="L969" t="s">
        <v>18</v>
      </c>
      <c r="M969" t="s">
        <v>29</v>
      </c>
      <c r="N969" t="s">
        <v>20</v>
      </c>
    </row>
    <row r="970" spans="1:14" x14ac:dyDescent="0.3">
      <c r="A970" t="s">
        <v>26</v>
      </c>
      <c r="B970" s="31">
        <v>45413</v>
      </c>
      <c r="C970" t="s">
        <v>33</v>
      </c>
      <c r="D970" t="s">
        <v>17</v>
      </c>
      <c r="E970" t="s">
        <v>18</v>
      </c>
      <c r="F970" t="s">
        <v>19</v>
      </c>
      <c r="G970" t="s">
        <v>20</v>
      </c>
      <c r="H970" t="s">
        <v>34</v>
      </c>
      <c r="I970" t="s">
        <v>28</v>
      </c>
      <c r="J970" t="s">
        <v>23</v>
      </c>
      <c r="K970" s="31">
        <v>45352</v>
      </c>
      <c r="L970" t="s">
        <v>18</v>
      </c>
      <c r="M970" t="s">
        <v>29</v>
      </c>
      <c r="N970" t="s">
        <v>25</v>
      </c>
    </row>
    <row r="971" spans="1:14" x14ac:dyDescent="0.3">
      <c r="A971" t="s">
        <v>14</v>
      </c>
      <c r="B971" t="s">
        <v>36</v>
      </c>
      <c r="C971" t="s">
        <v>16</v>
      </c>
      <c r="D971" t="s">
        <v>32</v>
      </c>
      <c r="E971" t="s">
        <v>19</v>
      </c>
      <c r="F971" t="s">
        <v>18</v>
      </c>
      <c r="G971" t="s">
        <v>20</v>
      </c>
      <c r="H971" t="s">
        <v>34</v>
      </c>
      <c r="I971" t="s">
        <v>28</v>
      </c>
      <c r="J971" t="s">
        <v>23</v>
      </c>
      <c r="K971" s="31">
        <v>45352</v>
      </c>
      <c r="L971" t="s">
        <v>18</v>
      </c>
      <c r="M971" t="s">
        <v>29</v>
      </c>
      <c r="N971" t="s">
        <v>25</v>
      </c>
    </row>
    <row r="972" spans="1:14" x14ac:dyDescent="0.3">
      <c r="A972" t="s">
        <v>26</v>
      </c>
      <c r="B972" s="32">
        <v>42309</v>
      </c>
      <c r="C972" t="s">
        <v>33</v>
      </c>
      <c r="D972" t="s">
        <v>32</v>
      </c>
      <c r="E972" t="s">
        <v>18</v>
      </c>
      <c r="F972" t="s">
        <v>19</v>
      </c>
      <c r="G972" t="s">
        <v>20</v>
      </c>
      <c r="H972" t="s">
        <v>38</v>
      </c>
      <c r="I972" t="s">
        <v>22</v>
      </c>
      <c r="J972" t="s">
        <v>23</v>
      </c>
      <c r="K972" s="31">
        <v>45352</v>
      </c>
      <c r="L972" t="s">
        <v>18</v>
      </c>
      <c r="M972" t="s">
        <v>29</v>
      </c>
      <c r="N972" t="s">
        <v>25</v>
      </c>
    </row>
    <row r="973" spans="1:14" x14ac:dyDescent="0.3">
      <c r="A973" t="s">
        <v>26</v>
      </c>
      <c r="B973" s="32">
        <v>42309</v>
      </c>
      <c r="C973" t="s">
        <v>33</v>
      </c>
      <c r="D973" t="s">
        <v>17</v>
      </c>
      <c r="E973" t="s">
        <v>18</v>
      </c>
      <c r="F973" t="s">
        <v>18</v>
      </c>
      <c r="G973" t="s">
        <v>27</v>
      </c>
      <c r="H973" t="s">
        <v>21</v>
      </c>
      <c r="I973" t="s">
        <v>28</v>
      </c>
      <c r="J973" t="s">
        <v>35</v>
      </c>
      <c r="K973">
        <v>0</v>
      </c>
      <c r="L973" t="s">
        <v>18</v>
      </c>
      <c r="M973" t="s">
        <v>29</v>
      </c>
      <c r="N973" t="s">
        <v>20</v>
      </c>
    </row>
    <row r="974" spans="1:14" x14ac:dyDescent="0.3">
      <c r="A974" t="s">
        <v>26</v>
      </c>
      <c r="B974" t="s">
        <v>36</v>
      </c>
      <c r="C974" t="s">
        <v>16</v>
      </c>
      <c r="D974" t="s">
        <v>32</v>
      </c>
      <c r="E974" t="s">
        <v>18</v>
      </c>
      <c r="F974" t="s">
        <v>19</v>
      </c>
      <c r="G974" t="s">
        <v>20</v>
      </c>
      <c r="H974" t="s">
        <v>21</v>
      </c>
      <c r="I974" t="s">
        <v>22</v>
      </c>
      <c r="J974" t="s">
        <v>23</v>
      </c>
      <c r="K974">
        <v>0</v>
      </c>
      <c r="L974" t="s">
        <v>18</v>
      </c>
      <c r="M974" t="s">
        <v>29</v>
      </c>
      <c r="N974" t="s">
        <v>20</v>
      </c>
    </row>
    <row r="975" spans="1:14" x14ac:dyDescent="0.3">
      <c r="A975" t="s">
        <v>14</v>
      </c>
      <c r="B975" t="s">
        <v>30</v>
      </c>
      <c r="C975" t="s">
        <v>33</v>
      </c>
      <c r="D975" t="s">
        <v>32</v>
      </c>
      <c r="E975" t="s">
        <v>18</v>
      </c>
      <c r="F975" t="s">
        <v>19</v>
      </c>
      <c r="G975" t="s">
        <v>20</v>
      </c>
      <c r="H975" t="s">
        <v>38</v>
      </c>
      <c r="I975" t="s">
        <v>28</v>
      </c>
      <c r="J975" t="s">
        <v>23</v>
      </c>
      <c r="K975" s="31">
        <v>45352</v>
      </c>
      <c r="L975" t="s">
        <v>18</v>
      </c>
      <c r="M975" t="s">
        <v>29</v>
      </c>
      <c r="N975" t="s">
        <v>25</v>
      </c>
    </row>
    <row r="976" spans="1:14" x14ac:dyDescent="0.3">
      <c r="A976" t="s">
        <v>14</v>
      </c>
      <c r="B976" t="s">
        <v>15</v>
      </c>
      <c r="C976" t="s">
        <v>16</v>
      </c>
      <c r="D976" t="s">
        <v>32</v>
      </c>
      <c r="E976" t="s">
        <v>18</v>
      </c>
      <c r="F976" t="s">
        <v>19</v>
      </c>
      <c r="G976" t="s">
        <v>20</v>
      </c>
      <c r="H976" t="s">
        <v>21</v>
      </c>
      <c r="I976" t="s">
        <v>28</v>
      </c>
      <c r="J976" t="s">
        <v>35</v>
      </c>
      <c r="K976" s="31">
        <v>45352</v>
      </c>
      <c r="L976" t="s">
        <v>19</v>
      </c>
      <c r="M976" t="s">
        <v>29</v>
      </c>
      <c r="N976" t="s">
        <v>20</v>
      </c>
    </row>
    <row r="977" spans="1:14" x14ac:dyDescent="0.3">
      <c r="A977" t="s">
        <v>26</v>
      </c>
      <c r="B977" s="32">
        <v>42309</v>
      </c>
      <c r="C977" t="s">
        <v>33</v>
      </c>
      <c r="D977" t="s">
        <v>17</v>
      </c>
      <c r="E977" t="s">
        <v>18</v>
      </c>
      <c r="F977" t="s">
        <v>19</v>
      </c>
      <c r="G977" t="s">
        <v>20</v>
      </c>
      <c r="H977" t="s">
        <v>21</v>
      </c>
      <c r="I977" t="s">
        <v>28</v>
      </c>
      <c r="J977" t="s">
        <v>23</v>
      </c>
      <c r="K977" s="31">
        <v>45352</v>
      </c>
      <c r="L977" t="s">
        <v>18</v>
      </c>
      <c r="M977" t="s">
        <v>29</v>
      </c>
      <c r="N977" t="s">
        <v>25</v>
      </c>
    </row>
    <row r="978" spans="1:14" x14ac:dyDescent="0.3">
      <c r="A978" t="s">
        <v>14</v>
      </c>
      <c r="B978" t="s">
        <v>30</v>
      </c>
      <c r="C978" t="s">
        <v>31</v>
      </c>
      <c r="D978" t="s">
        <v>17</v>
      </c>
      <c r="E978" t="s">
        <v>18</v>
      </c>
      <c r="F978" t="s">
        <v>19</v>
      </c>
      <c r="G978" t="s">
        <v>20</v>
      </c>
      <c r="H978" t="s">
        <v>21</v>
      </c>
      <c r="I978" t="s">
        <v>22</v>
      </c>
      <c r="J978" t="s">
        <v>23</v>
      </c>
      <c r="K978" s="31">
        <v>45352</v>
      </c>
      <c r="L978" t="s">
        <v>18</v>
      </c>
      <c r="M978" t="s">
        <v>29</v>
      </c>
      <c r="N978" t="s">
        <v>25</v>
      </c>
    </row>
    <row r="979" spans="1:14" x14ac:dyDescent="0.3">
      <c r="A979" t="s">
        <v>14</v>
      </c>
      <c r="B979" s="31">
        <v>45571</v>
      </c>
      <c r="C979" t="s">
        <v>33</v>
      </c>
      <c r="D979" t="s">
        <v>32</v>
      </c>
      <c r="E979" t="s">
        <v>18</v>
      </c>
      <c r="F979" t="s">
        <v>19</v>
      </c>
      <c r="G979" t="s">
        <v>20</v>
      </c>
      <c r="H979" t="s">
        <v>21</v>
      </c>
      <c r="I979" t="s">
        <v>28</v>
      </c>
      <c r="J979" t="s">
        <v>23</v>
      </c>
      <c r="K979">
        <v>0</v>
      </c>
      <c r="L979" t="s">
        <v>18</v>
      </c>
      <c r="M979" t="s">
        <v>29</v>
      </c>
      <c r="N979" t="s">
        <v>20</v>
      </c>
    </row>
    <row r="980" spans="1:14" x14ac:dyDescent="0.3">
      <c r="A980" t="s">
        <v>14</v>
      </c>
      <c r="B980" s="31">
        <v>45571</v>
      </c>
      <c r="C980" t="s">
        <v>33</v>
      </c>
      <c r="D980" t="s">
        <v>32</v>
      </c>
      <c r="E980" t="s">
        <v>18</v>
      </c>
      <c r="F980" t="s">
        <v>18</v>
      </c>
      <c r="G980" t="s">
        <v>27</v>
      </c>
      <c r="H980" t="s">
        <v>21</v>
      </c>
      <c r="I980" t="s">
        <v>28</v>
      </c>
      <c r="J980" t="s">
        <v>39</v>
      </c>
      <c r="K980">
        <v>0</v>
      </c>
      <c r="L980" t="s">
        <v>18</v>
      </c>
      <c r="M980" t="s">
        <v>29</v>
      </c>
      <c r="N980" t="s">
        <v>20</v>
      </c>
    </row>
    <row r="981" spans="1:14" x14ac:dyDescent="0.3">
      <c r="A981" t="s">
        <v>26</v>
      </c>
      <c r="B981" s="31">
        <v>45413</v>
      </c>
      <c r="C981" t="s">
        <v>33</v>
      </c>
      <c r="D981" t="s">
        <v>17</v>
      </c>
      <c r="E981" t="s">
        <v>18</v>
      </c>
      <c r="F981" t="s">
        <v>19</v>
      </c>
      <c r="G981" t="s">
        <v>20</v>
      </c>
      <c r="H981" t="s">
        <v>21</v>
      </c>
      <c r="I981" t="s">
        <v>28</v>
      </c>
      <c r="J981" t="s">
        <v>23</v>
      </c>
      <c r="K981" s="31">
        <v>45352</v>
      </c>
      <c r="L981" t="s">
        <v>18</v>
      </c>
      <c r="M981" t="s">
        <v>29</v>
      </c>
      <c r="N981" t="s">
        <v>25</v>
      </c>
    </row>
    <row r="982" spans="1:14" x14ac:dyDescent="0.3">
      <c r="A982" t="s">
        <v>26</v>
      </c>
      <c r="B982" s="32">
        <v>42309</v>
      </c>
      <c r="C982" t="s">
        <v>33</v>
      </c>
      <c r="D982" t="s">
        <v>17</v>
      </c>
      <c r="E982" t="s">
        <v>18</v>
      </c>
      <c r="F982" t="s">
        <v>19</v>
      </c>
      <c r="G982" t="s">
        <v>20</v>
      </c>
      <c r="H982" t="s">
        <v>21</v>
      </c>
      <c r="I982" t="s">
        <v>28</v>
      </c>
      <c r="J982" t="s">
        <v>23</v>
      </c>
      <c r="K982" s="31">
        <v>45352</v>
      </c>
      <c r="L982" t="s">
        <v>18</v>
      </c>
      <c r="M982" t="s">
        <v>29</v>
      </c>
      <c r="N982" t="s">
        <v>25</v>
      </c>
    </row>
    <row r="983" spans="1:14" x14ac:dyDescent="0.3">
      <c r="A983" t="s">
        <v>26</v>
      </c>
      <c r="B983" s="31">
        <v>45413</v>
      </c>
      <c r="C983" t="s">
        <v>33</v>
      </c>
      <c r="D983" t="s">
        <v>17</v>
      </c>
      <c r="E983" t="s">
        <v>18</v>
      </c>
      <c r="F983" t="s">
        <v>19</v>
      </c>
      <c r="G983" t="s">
        <v>20</v>
      </c>
      <c r="H983" t="s">
        <v>21</v>
      </c>
      <c r="I983" t="s">
        <v>28</v>
      </c>
      <c r="J983" t="s">
        <v>23</v>
      </c>
      <c r="K983" s="31">
        <v>45352</v>
      </c>
      <c r="L983" t="s">
        <v>18</v>
      </c>
      <c r="M983" t="s">
        <v>29</v>
      </c>
      <c r="N983" t="s">
        <v>25</v>
      </c>
    </row>
    <row r="984" spans="1:14" x14ac:dyDescent="0.3">
      <c r="A984" t="s">
        <v>14</v>
      </c>
      <c r="B984" t="s">
        <v>15</v>
      </c>
      <c r="C984" t="s">
        <v>16</v>
      </c>
      <c r="D984" t="s">
        <v>32</v>
      </c>
      <c r="E984" t="s">
        <v>19</v>
      </c>
      <c r="F984" t="s">
        <v>18</v>
      </c>
      <c r="G984" t="s">
        <v>27</v>
      </c>
      <c r="H984" t="s">
        <v>21</v>
      </c>
      <c r="I984" t="s">
        <v>28</v>
      </c>
      <c r="J984" t="s">
        <v>35</v>
      </c>
      <c r="K984" s="31">
        <v>45352</v>
      </c>
      <c r="L984" t="s">
        <v>18</v>
      </c>
      <c r="M984" t="s">
        <v>29</v>
      </c>
      <c r="N984" t="s">
        <v>20</v>
      </c>
    </row>
    <row r="985" spans="1:14" x14ac:dyDescent="0.3">
      <c r="A985" t="s">
        <v>14</v>
      </c>
      <c r="B985" t="s">
        <v>30</v>
      </c>
      <c r="C985" t="s">
        <v>31</v>
      </c>
      <c r="D985" t="s">
        <v>32</v>
      </c>
      <c r="E985" t="s">
        <v>18</v>
      </c>
      <c r="F985" t="s">
        <v>19</v>
      </c>
      <c r="G985" t="s">
        <v>20</v>
      </c>
      <c r="H985" t="s">
        <v>21</v>
      </c>
      <c r="I985" t="s">
        <v>22</v>
      </c>
      <c r="J985" t="s">
        <v>35</v>
      </c>
      <c r="K985" s="31">
        <v>45352</v>
      </c>
      <c r="L985" t="s">
        <v>19</v>
      </c>
      <c r="M985" t="s">
        <v>29</v>
      </c>
      <c r="N985" t="s">
        <v>25</v>
      </c>
    </row>
    <row r="986" spans="1:14" x14ac:dyDescent="0.3">
      <c r="A986" t="s">
        <v>26</v>
      </c>
      <c r="B986" t="s">
        <v>15</v>
      </c>
      <c r="C986" t="s">
        <v>31</v>
      </c>
      <c r="D986" t="s">
        <v>32</v>
      </c>
      <c r="E986" t="s">
        <v>18</v>
      </c>
      <c r="F986" t="s">
        <v>18</v>
      </c>
      <c r="G986" t="s">
        <v>27</v>
      </c>
      <c r="H986" t="s">
        <v>21</v>
      </c>
      <c r="I986" t="s">
        <v>28</v>
      </c>
      <c r="J986" t="s">
        <v>35</v>
      </c>
      <c r="K986">
        <v>0</v>
      </c>
      <c r="L986" t="s">
        <v>18</v>
      </c>
      <c r="M986" t="s">
        <v>29</v>
      </c>
      <c r="N986" t="s">
        <v>20</v>
      </c>
    </row>
    <row r="987" spans="1:14" x14ac:dyDescent="0.3">
      <c r="A987" t="s">
        <v>14</v>
      </c>
      <c r="B987" s="32">
        <v>42309</v>
      </c>
      <c r="C987" t="s">
        <v>33</v>
      </c>
      <c r="D987" t="s">
        <v>17</v>
      </c>
      <c r="E987" t="s">
        <v>19</v>
      </c>
      <c r="F987" t="s">
        <v>19</v>
      </c>
      <c r="G987" t="s">
        <v>20</v>
      </c>
      <c r="H987" t="s">
        <v>21</v>
      </c>
      <c r="I987" t="s">
        <v>28</v>
      </c>
      <c r="J987" t="s">
        <v>35</v>
      </c>
      <c r="K987" s="31">
        <v>45352</v>
      </c>
      <c r="L987" t="s">
        <v>18</v>
      </c>
      <c r="M987" t="s">
        <v>29</v>
      </c>
      <c r="N987" t="s">
        <v>25</v>
      </c>
    </row>
    <row r="988" spans="1:14" x14ac:dyDescent="0.3">
      <c r="A988" t="s">
        <v>14</v>
      </c>
      <c r="B988" s="32">
        <v>42309</v>
      </c>
      <c r="C988" t="s">
        <v>33</v>
      </c>
      <c r="D988" t="s">
        <v>17</v>
      </c>
      <c r="E988" t="s">
        <v>19</v>
      </c>
      <c r="F988" t="s">
        <v>19</v>
      </c>
      <c r="G988" t="s">
        <v>20</v>
      </c>
      <c r="H988" t="s">
        <v>21</v>
      </c>
      <c r="I988" t="s">
        <v>28</v>
      </c>
      <c r="J988" t="s">
        <v>23</v>
      </c>
      <c r="K988" s="31">
        <v>45352</v>
      </c>
      <c r="L988" t="s">
        <v>18</v>
      </c>
      <c r="M988" t="s">
        <v>29</v>
      </c>
      <c r="N988" t="s">
        <v>25</v>
      </c>
    </row>
    <row r="989" spans="1:14" x14ac:dyDescent="0.3">
      <c r="A989" t="s">
        <v>14</v>
      </c>
      <c r="B989" s="32">
        <v>42309</v>
      </c>
      <c r="C989" t="s">
        <v>33</v>
      </c>
      <c r="D989" t="s">
        <v>17</v>
      </c>
      <c r="E989" t="s">
        <v>18</v>
      </c>
      <c r="F989" t="s">
        <v>19</v>
      </c>
      <c r="G989" t="s">
        <v>20</v>
      </c>
      <c r="H989" t="s">
        <v>21</v>
      </c>
      <c r="I989" t="s">
        <v>28</v>
      </c>
      <c r="J989" t="s">
        <v>23</v>
      </c>
      <c r="K989" s="31">
        <v>45352</v>
      </c>
      <c r="L989" t="s">
        <v>18</v>
      </c>
      <c r="M989" t="s">
        <v>29</v>
      </c>
      <c r="N989" t="s">
        <v>27</v>
      </c>
    </row>
    <row r="990" spans="1:14" x14ac:dyDescent="0.3">
      <c r="A990" t="s">
        <v>14</v>
      </c>
      <c r="B990" t="s">
        <v>15</v>
      </c>
      <c r="C990" t="s">
        <v>16</v>
      </c>
      <c r="D990" t="s">
        <v>32</v>
      </c>
      <c r="E990" t="s">
        <v>18</v>
      </c>
      <c r="F990" t="s">
        <v>19</v>
      </c>
      <c r="G990" t="s">
        <v>20</v>
      </c>
      <c r="H990" t="s">
        <v>21</v>
      </c>
      <c r="I990" t="s">
        <v>28</v>
      </c>
      <c r="J990" t="s">
        <v>23</v>
      </c>
      <c r="K990">
        <v>0</v>
      </c>
      <c r="L990" t="s">
        <v>18</v>
      </c>
      <c r="M990" t="s">
        <v>29</v>
      </c>
      <c r="N990" t="s">
        <v>20</v>
      </c>
    </row>
    <row r="991" spans="1:14" x14ac:dyDescent="0.3">
      <c r="A991" t="s">
        <v>14</v>
      </c>
      <c r="B991" t="s">
        <v>36</v>
      </c>
      <c r="C991" t="s">
        <v>16</v>
      </c>
      <c r="D991" t="s">
        <v>32</v>
      </c>
      <c r="E991" t="s">
        <v>18</v>
      </c>
      <c r="F991" t="s">
        <v>18</v>
      </c>
      <c r="G991" t="s">
        <v>20</v>
      </c>
      <c r="H991" t="s">
        <v>34</v>
      </c>
      <c r="I991" t="s">
        <v>28</v>
      </c>
      <c r="J991" t="s">
        <v>23</v>
      </c>
      <c r="K991">
        <v>0</v>
      </c>
      <c r="L991" t="s">
        <v>18</v>
      </c>
      <c r="M991" t="s">
        <v>29</v>
      </c>
      <c r="N991" t="s">
        <v>20</v>
      </c>
    </row>
    <row r="992" spans="1:14" x14ac:dyDescent="0.3">
      <c r="A992" t="s">
        <v>26</v>
      </c>
      <c r="B992" t="s">
        <v>15</v>
      </c>
      <c r="C992" t="s">
        <v>16</v>
      </c>
      <c r="D992" t="s">
        <v>17</v>
      </c>
      <c r="E992" t="s">
        <v>18</v>
      </c>
      <c r="F992" t="s">
        <v>19</v>
      </c>
      <c r="G992" t="s">
        <v>27</v>
      </c>
      <c r="H992" t="s">
        <v>34</v>
      </c>
      <c r="I992" t="s">
        <v>22</v>
      </c>
      <c r="J992" t="s">
        <v>23</v>
      </c>
      <c r="K992" s="31">
        <v>45446</v>
      </c>
      <c r="L992" t="s">
        <v>18</v>
      </c>
      <c r="M992" t="s">
        <v>29</v>
      </c>
      <c r="N992" t="s">
        <v>20</v>
      </c>
    </row>
    <row r="993" spans="1:14" x14ac:dyDescent="0.3">
      <c r="A993" t="s">
        <v>14</v>
      </c>
      <c r="B993" s="32">
        <v>42309</v>
      </c>
      <c r="C993" t="s">
        <v>33</v>
      </c>
      <c r="D993" t="s">
        <v>17</v>
      </c>
      <c r="E993" t="s">
        <v>18</v>
      </c>
      <c r="F993" t="s">
        <v>19</v>
      </c>
      <c r="G993" t="s">
        <v>27</v>
      </c>
      <c r="H993" t="s">
        <v>21</v>
      </c>
      <c r="I993" t="s">
        <v>22</v>
      </c>
      <c r="J993" t="s">
        <v>23</v>
      </c>
      <c r="K993" s="31">
        <v>45352</v>
      </c>
      <c r="L993" t="s">
        <v>18</v>
      </c>
      <c r="M993" t="s">
        <v>37</v>
      </c>
      <c r="N993" t="s">
        <v>20</v>
      </c>
    </row>
    <row r="994" spans="1:14" x14ac:dyDescent="0.3">
      <c r="A994" t="s">
        <v>26</v>
      </c>
      <c r="B994" t="s">
        <v>30</v>
      </c>
      <c r="C994" t="s">
        <v>31</v>
      </c>
      <c r="D994" t="s">
        <v>32</v>
      </c>
      <c r="E994" t="s">
        <v>18</v>
      </c>
      <c r="F994" t="s">
        <v>18</v>
      </c>
      <c r="G994" t="s">
        <v>20</v>
      </c>
      <c r="H994" t="s">
        <v>21</v>
      </c>
      <c r="I994" t="s">
        <v>28</v>
      </c>
      <c r="J994" t="s">
        <v>23</v>
      </c>
      <c r="K994">
        <v>0</v>
      </c>
      <c r="L994" t="s">
        <v>18</v>
      </c>
      <c r="M994" t="s">
        <v>29</v>
      </c>
      <c r="N994" t="s">
        <v>20</v>
      </c>
    </row>
    <row r="995" spans="1:14" x14ac:dyDescent="0.3">
      <c r="A995" t="s">
        <v>14</v>
      </c>
      <c r="B995" t="s">
        <v>30</v>
      </c>
      <c r="C995" t="s">
        <v>16</v>
      </c>
      <c r="D995" t="s">
        <v>32</v>
      </c>
      <c r="E995" t="s">
        <v>18</v>
      </c>
      <c r="F995" t="s">
        <v>19</v>
      </c>
      <c r="G995" t="s">
        <v>20</v>
      </c>
      <c r="H995" t="s">
        <v>21</v>
      </c>
      <c r="I995" t="s">
        <v>22</v>
      </c>
      <c r="J995" t="s">
        <v>23</v>
      </c>
      <c r="K995" s="31">
        <v>45446</v>
      </c>
      <c r="L995" t="s">
        <v>19</v>
      </c>
      <c r="M995" t="s">
        <v>37</v>
      </c>
      <c r="N995" t="s">
        <v>20</v>
      </c>
    </row>
    <row r="996" spans="1:14" x14ac:dyDescent="0.3">
      <c r="A996" t="s">
        <v>14</v>
      </c>
      <c r="B996" s="32">
        <v>42309</v>
      </c>
      <c r="C996" t="s">
        <v>33</v>
      </c>
      <c r="D996" t="s">
        <v>17</v>
      </c>
      <c r="E996" t="s">
        <v>18</v>
      </c>
      <c r="F996" t="s">
        <v>19</v>
      </c>
      <c r="G996" t="s">
        <v>20</v>
      </c>
      <c r="H996" t="s">
        <v>34</v>
      </c>
      <c r="I996" t="s">
        <v>28</v>
      </c>
      <c r="J996" t="s">
        <v>35</v>
      </c>
      <c r="K996" s="31">
        <v>45352</v>
      </c>
      <c r="L996" t="s">
        <v>18</v>
      </c>
      <c r="M996" t="s">
        <v>29</v>
      </c>
      <c r="N996" t="s">
        <v>20</v>
      </c>
    </row>
    <row r="997" spans="1:14" x14ac:dyDescent="0.3">
      <c r="A997" t="s">
        <v>26</v>
      </c>
      <c r="B997" t="s">
        <v>30</v>
      </c>
      <c r="C997" t="s">
        <v>33</v>
      </c>
      <c r="D997" t="s">
        <v>32</v>
      </c>
      <c r="E997" t="s">
        <v>18</v>
      </c>
      <c r="F997" t="s">
        <v>18</v>
      </c>
      <c r="G997" t="s">
        <v>20</v>
      </c>
      <c r="H997" t="s">
        <v>38</v>
      </c>
      <c r="I997" t="s">
        <v>28</v>
      </c>
      <c r="J997" t="s">
        <v>23</v>
      </c>
      <c r="K997" s="31">
        <v>45352</v>
      </c>
      <c r="L997" t="s">
        <v>18</v>
      </c>
      <c r="M997" t="s">
        <v>29</v>
      </c>
      <c r="N997" t="s">
        <v>27</v>
      </c>
    </row>
    <row r="998" spans="1:14" x14ac:dyDescent="0.3">
      <c r="A998" t="s">
        <v>14</v>
      </c>
      <c r="B998" t="s">
        <v>15</v>
      </c>
      <c r="C998" t="s">
        <v>16</v>
      </c>
      <c r="D998" t="s">
        <v>17</v>
      </c>
      <c r="E998" t="s">
        <v>18</v>
      </c>
      <c r="F998" t="s">
        <v>19</v>
      </c>
      <c r="G998" t="s">
        <v>20</v>
      </c>
      <c r="H998" t="s">
        <v>21</v>
      </c>
      <c r="I998" t="s">
        <v>28</v>
      </c>
      <c r="J998" t="s">
        <v>23</v>
      </c>
      <c r="K998">
        <v>0</v>
      </c>
      <c r="L998" t="s">
        <v>18</v>
      </c>
      <c r="M998" t="s">
        <v>29</v>
      </c>
      <c r="N998" t="s">
        <v>20</v>
      </c>
    </row>
    <row r="999" spans="1:14" x14ac:dyDescent="0.3">
      <c r="A999" t="s">
        <v>26</v>
      </c>
      <c r="B999" s="31">
        <v>45413</v>
      </c>
      <c r="C999" t="s">
        <v>33</v>
      </c>
      <c r="D999" t="s">
        <v>17</v>
      </c>
      <c r="E999" t="s">
        <v>18</v>
      </c>
      <c r="F999" t="s">
        <v>19</v>
      </c>
      <c r="G999" t="s">
        <v>20</v>
      </c>
      <c r="H999" t="s">
        <v>21</v>
      </c>
      <c r="I999" t="s">
        <v>28</v>
      </c>
      <c r="J999" t="s">
        <v>23</v>
      </c>
      <c r="K999" s="31">
        <v>45352</v>
      </c>
      <c r="L999" t="s">
        <v>18</v>
      </c>
      <c r="M999" t="s">
        <v>29</v>
      </c>
      <c r="N999" t="s">
        <v>25</v>
      </c>
    </row>
    <row r="1000" spans="1:14" x14ac:dyDescent="0.3">
      <c r="A1000" t="s">
        <v>26</v>
      </c>
      <c r="B1000" s="32">
        <v>42309</v>
      </c>
      <c r="C1000" t="s">
        <v>33</v>
      </c>
      <c r="D1000" t="s">
        <v>32</v>
      </c>
      <c r="E1000" t="s">
        <v>18</v>
      </c>
      <c r="F1000" t="s">
        <v>19</v>
      </c>
      <c r="G1000" t="s">
        <v>20</v>
      </c>
      <c r="H1000" t="s">
        <v>38</v>
      </c>
      <c r="I1000" t="s">
        <v>22</v>
      </c>
      <c r="J1000" t="s">
        <v>23</v>
      </c>
      <c r="K1000" s="31">
        <v>45352</v>
      </c>
      <c r="L1000" t="s">
        <v>18</v>
      </c>
      <c r="M1000" t="s">
        <v>29</v>
      </c>
      <c r="N1000" t="s">
        <v>20</v>
      </c>
    </row>
    <row r="1001" spans="1:14" x14ac:dyDescent="0.3">
      <c r="A1001" t="s">
        <v>14</v>
      </c>
      <c r="B1001" t="s">
        <v>30</v>
      </c>
      <c r="C1001" t="s">
        <v>16</v>
      </c>
      <c r="D1001" t="s">
        <v>32</v>
      </c>
      <c r="E1001" t="s">
        <v>18</v>
      </c>
      <c r="F1001" t="s">
        <v>18</v>
      </c>
      <c r="G1001" t="s">
        <v>20</v>
      </c>
      <c r="H1001" t="s">
        <v>34</v>
      </c>
      <c r="I1001" t="s">
        <v>28</v>
      </c>
      <c r="J1001" t="s">
        <v>23</v>
      </c>
      <c r="K1001" s="31">
        <v>45352</v>
      </c>
      <c r="L1001" t="s">
        <v>18</v>
      </c>
      <c r="M1001" t="s">
        <v>29</v>
      </c>
      <c r="N1001" t="s">
        <v>25</v>
      </c>
    </row>
    <row r="1002" spans="1:14" x14ac:dyDescent="0.3">
      <c r="A1002" t="s">
        <v>14</v>
      </c>
      <c r="B1002" s="32">
        <v>42309</v>
      </c>
      <c r="C1002" t="s">
        <v>33</v>
      </c>
      <c r="D1002" t="s">
        <v>17</v>
      </c>
      <c r="E1002" t="s">
        <v>18</v>
      </c>
      <c r="F1002" t="s">
        <v>19</v>
      </c>
      <c r="G1002" t="s">
        <v>27</v>
      </c>
      <c r="H1002" t="s">
        <v>34</v>
      </c>
      <c r="I1002" t="s">
        <v>22</v>
      </c>
      <c r="J1002" t="s">
        <v>23</v>
      </c>
      <c r="K1002">
        <v>0</v>
      </c>
      <c r="L1002" t="s">
        <v>18</v>
      </c>
      <c r="M1002" t="s">
        <v>29</v>
      </c>
      <c r="N1002" t="s">
        <v>20</v>
      </c>
    </row>
    <row r="1003" spans="1:14" x14ac:dyDescent="0.3">
      <c r="A1003" t="s">
        <v>26</v>
      </c>
      <c r="B1003" t="s">
        <v>30</v>
      </c>
      <c r="C1003" t="s">
        <v>31</v>
      </c>
      <c r="D1003" t="s">
        <v>17</v>
      </c>
      <c r="E1003" t="s">
        <v>18</v>
      </c>
      <c r="F1003" t="s">
        <v>18</v>
      </c>
      <c r="G1003" t="s">
        <v>27</v>
      </c>
      <c r="H1003" t="s">
        <v>21</v>
      </c>
      <c r="I1003" t="s">
        <v>22</v>
      </c>
      <c r="J1003" t="s">
        <v>23</v>
      </c>
      <c r="K1003" s="31">
        <v>45446</v>
      </c>
      <c r="L1003" t="s">
        <v>18</v>
      </c>
      <c r="M1003" t="s">
        <v>29</v>
      </c>
      <c r="N1003" t="s">
        <v>25</v>
      </c>
    </row>
    <row r="1004" spans="1:14" x14ac:dyDescent="0.3">
      <c r="A1004" t="s">
        <v>14</v>
      </c>
      <c r="B1004" t="s">
        <v>15</v>
      </c>
      <c r="C1004" t="s">
        <v>16</v>
      </c>
      <c r="D1004" t="s">
        <v>17</v>
      </c>
      <c r="E1004" t="s">
        <v>19</v>
      </c>
      <c r="F1004" t="s">
        <v>19</v>
      </c>
      <c r="G1004" t="s">
        <v>27</v>
      </c>
      <c r="H1004" t="s">
        <v>34</v>
      </c>
      <c r="I1004" t="s">
        <v>28</v>
      </c>
      <c r="J1004" t="s">
        <v>35</v>
      </c>
      <c r="K1004" s="31">
        <v>45352</v>
      </c>
      <c r="L1004" t="s">
        <v>19</v>
      </c>
      <c r="M1004" t="s">
        <v>29</v>
      </c>
      <c r="N1004" t="s">
        <v>25</v>
      </c>
    </row>
    <row r="1005" spans="1:14" x14ac:dyDescent="0.3">
      <c r="A1005" t="s">
        <v>26</v>
      </c>
      <c r="B1005" s="32">
        <v>42309</v>
      </c>
      <c r="C1005" t="s">
        <v>33</v>
      </c>
      <c r="D1005" t="s">
        <v>17</v>
      </c>
      <c r="E1005" t="s">
        <v>18</v>
      </c>
      <c r="F1005" t="s">
        <v>19</v>
      </c>
      <c r="G1005" t="s">
        <v>20</v>
      </c>
      <c r="H1005" t="s">
        <v>21</v>
      </c>
      <c r="I1005" t="s">
        <v>28</v>
      </c>
      <c r="J1005" t="s">
        <v>23</v>
      </c>
      <c r="K1005" s="31">
        <v>45352</v>
      </c>
      <c r="L1005" t="s">
        <v>18</v>
      </c>
      <c r="M1005" t="s">
        <v>29</v>
      </c>
      <c r="N1005" t="s">
        <v>25</v>
      </c>
    </row>
    <row r="1006" spans="1:14" x14ac:dyDescent="0.3">
      <c r="A1006" t="s">
        <v>14</v>
      </c>
      <c r="B1006" s="32">
        <v>42309</v>
      </c>
      <c r="C1006" t="s">
        <v>33</v>
      </c>
      <c r="D1006" t="s">
        <v>17</v>
      </c>
      <c r="E1006" t="s">
        <v>18</v>
      </c>
      <c r="F1006" t="s">
        <v>19</v>
      </c>
      <c r="G1006" t="s">
        <v>20</v>
      </c>
      <c r="H1006" t="s">
        <v>21</v>
      </c>
      <c r="I1006" t="s">
        <v>28</v>
      </c>
      <c r="J1006" t="s">
        <v>23</v>
      </c>
      <c r="K1006" s="31">
        <v>45352</v>
      </c>
      <c r="L1006" t="s">
        <v>18</v>
      </c>
      <c r="M1006" t="s">
        <v>29</v>
      </c>
      <c r="N1006" t="s">
        <v>25</v>
      </c>
    </row>
    <row r="1007" spans="1:14" x14ac:dyDescent="0.3">
      <c r="A1007" t="s">
        <v>14</v>
      </c>
      <c r="B1007" s="32">
        <v>42309</v>
      </c>
      <c r="C1007" t="s">
        <v>33</v>
      </c>
      <c r="D1007" t="s">
        <v>17</v>
      </c>
      <c r="E1007" t="s">
        <v>19</v>
      </c>
      <c r="F1007" t="s">
        <v>19</v>
      </c>
      <c r="G1007" t="s">
        <v>20</v>
      </c>
      <c r="H1007" t="s">
        <v>21</v>
      </c>
      <c r="I1007" t="s">
        <v>28</v>
      </c>
      <c r="J1007" t="s">
        <v>35</v>
      </c>
      <c r="K1007" s="31">
        <v>45352</v>
      </c>
      <c r="L1007" t="s">
        <v>18</v>
      </c>
      <c r="M1007" t="s">
        <v>29</v>
      </c>
      <c r="N1007" t="s">
        <v>25</v>
      </c>
    </row>
    <row r="1008" spans="1:14" x14ac:dyDescent="0.3">
      <c r="A1008" t="s">
        <v>26</v>
      </c>
      <c r="B1008" t="s">
        <v>15</v>
      </c>
      <c r="C1008" t="s">
        <v>16</v>
      </c>
      <c r="D1008" t="s">
        <v>17</v>
      </c>
      <c r="E1008" t="s">
        <v>18</v>
      </c>
      <c r="F1008" t="s">
        <v>19</v>
      </c>
      <c r="G1008" t="s">
        <v>20</v>
      </c>
      <c r="H1008" t="s">
        <v>38</v>
      </c>
      <c r="I1008" t="s">
        <v>22</v>
      </c>
      <c r="J1008" t="s">
        <v>23</v>
      </c>
      <c r="K1008" s="31">
        <v>45446</v>
      </c>
      <c r="L1008" t="s">
        <v>18</v>
      </c>
      <c r="M1008" t="s">
        <v>37</v>
      </c>
      <c r="N1008" t="s">
        <v>25</v>
      </c>
    </row>
    <row r="1009" spans="1:14" x14ac:dyDescent="0.3">
      <c r="A1009" t="s">
        <v>26</v>
      </c>
      <c r="B1009" t="s">
        <v>15</v>
      </c>
      <c r="C1009" t="s">
        <v>16</v>
      </c>
      <c r="D1009" t="s">
        <v>17</v>
      </c>
      <c r="E1009" t="s">
        <v>18</v>
      </c>
      <c r="F1009" t="s">
        <v>19</v>
      </c>
      <c r="G1009" t="s">
        <v>27</v>
      </c>
      <c r="H1009" t="s">
        <v>21</v>
      </c>
      <c r="I1009" t="s">
        <v>28</v>
      </c>
      <c r="J1009" t="s">
        <v>23</v>
      </c>
      <c r="K1009" s="31">
        <v>45352</v>
      </c>
      <c r="L1009" t="s">
        <v>19</v>
      </c>
      <c r="M1009" t="s">
        <v>29</v>
      </c>
      <c r="N1009" t="s">
        <v>25</v>
      </c>
    </row>
    <row r="1010" spans="1:14" x14ac:dyDescent="0.3">
      <c r="A1010" t="s">
        <v>26</v>
      </c>
      <c r="B1010" s="31">
        <v>45413</v>
      </c>
      <c r="C1010" t="s">
        <v>33</v>
      </c>
      <c r="D1010" t="s">
        <v>17</v>
      </c>
      <c r="E1010" t="s">
        <v>18</v>
      </c>
      <c r="F1010" t="s">
        <v>19</v>
      </c>
      <c r="G1010" t="s">
        <v>20</v>
      </c>
      <c r="H1010" t="s">
        <v>34</v>
      </c>
      <c r="I1010" t="s">
        <v>28</v>
      </c>
      <c r="J1010" t="s">
        <v>23</v>
      </c>
      <c r="K1010" s="31">
        <v>45352</v>
      </c>
      <c r="L1010" t="s">
        <v>18</v>
      </c>
      <c r="M1010" t="s">
        <v>29</v>
      </c>
      <c r="N1010" t="s">
        <v>25</v>
      </c>
    </row>
    <row r="1011" spans="1:14" x14ac:dyDescent="0.3">
      <c r="A1011" t="s">
        <v>14</v>
      </c>
      <c r="B1011" s="32">
        <v>42309</v>
      </c>
      <c r="C1011" t="s">
        <v>33</v>
      </c>
      <c r="D1011" t="s">
        <v>17</v>
      </c>
      <c r="E1011" t="s">
        <v>18</v>
      </c>
      <c r="F1011" t="s">
        <v>19</v>
      </c>
      <c r="G1011" t="s">
        <v>27</v>
      </c>
      <c r="H1011" t="s">
        <v>34</v>
      </c>
      <c r="I1011" t="s">
        <v>22</v>
      </c>
      <c r="J1011" t="s">
        <v>23</v>
      </c>
      <c r="K1011">
        <v>0</v>
      </c>
      <c r="L1011" t="s">
        <v>18</v>
      </c>
      <c r="M1011" t="s">
        <v>29</v>
      </c>
      <c r="N1011" t="s">
        <v>20</v>
      </c>
    </row>
    <row r="1012" spans="1:14" x14ac:dyDescent="0.3">
      <c r="A1012" t="s">
        <v>14</v>
      </c>
      <c r="B1012" t="s">
        <v>15</v>
      </c>
      <c r="C1012" t="s">
        <v>16</v>
      </c>
      <c r="D1012" t="s">
        <v>17</v>
      </c>
      <c r="E1012" t="s">
        <v>19</v>
      </c>
      <c r="F1012" t="s">
        <v>19</v>
      </c>
      <c r="G1012" t="s">
        <v>20</v>
      </c>
      <c r="H1012" t="s">
        <v>21</v>
      </c>
      <c r="I1012" t="s">
        <v>22</v>
      </c>
      <c r="J1012" t="s">
        <v>23</v>
      </c>
      <c r="K1012" s="31">
        <v>45446</v>
      </c>
      <c r="L1012" t="s">
        <v>19</v>
      </c>
      <c r="M1012" t="s">
        <v>37</v>
      </c>
      <c r="N1012" t="s">
        <v>25</v>
      </c>
    </row>
    <row r="1013" spans="1:14" x14ac:dyDescent="0.3">
      <c r="A1013" t="s">
        <v>26</v>
      </c>
      <c r="B1013" s="32">
        <v>42309</v>
      </c>
      <c r="C1013" t="s">
        <v>33</v>
      </c>
      <c r="D1013" t="s">
        <v>17</v>
      </c>
      <c r="E1013" t="s">
        <v>19</v>
      </c>
      <c r="F1013" t="s">
        <v>19</v>
      </c>
      <c r="G1013" t="s">
        <v>20</v>
      </c>
      <c r="H1013" t="s">
        <v>21</v>
      </c>
      <c r="I1013" t="s">
        <v>28</v>
      </c>
      <c r="J1013" t="s">
        <v>35</v>
      </c>
      <c r="K1013" s="31">
        <v>45352</v>
      </c>
      <c r="L1013" t="s">
        <v>18</v>
      </c>
      <c r="M1013" t="s">
        <v>29</v>
      </c>
      <c r="N1013" t="s">
        <v>25</v>
      </c>
    </row>
    <row r="1014" spans="1:14" x14ac:dyDescent="0.3">
      <c r="A1014" t="s">
        <v>26</v>
      </c>
      <c r="B1014" t="s">
        <v>15</v>
      </c>
      <c r="C1014" t="s">
        <v>16</v>
      </c>
      <c r="D1014" t="s">
        <v>32</v>
      </c>
      <c r="E1014" t="s">
        <v>18</v>
      </c>
      <c r="F1014" t="s">
        <v>18</v>
      </c>
      <c r="G1014" t="s">
        <v>20</v>
      </c>
      <c r="H1014" t="s">
        <v>21</v>
      </c>
      <c r="I1014" t="s">
        <v>28</v>
      </c>
      <c r="J1014" t="s">
        <v>39</v>
      </c>
      <c r="K1014" s="31">
        <v>45352</v>
      </c>
      <c r="L1014" t="s">
        <v>18</v>
      </c>
      <c r="M1014" t="s">
        <v>29</v>
      </c>
      <c r="N1014" t="s">
        <v>20</v>
      </c>
    </row>
    <row r="1015" spans="1:14" x14ac:dyDescent="0.3">
      <c r="A1015" t="s">
        <v>26</v>
      </c>
      <c r="B1015" t="s">
        <v>36</v>
      </c>
      <c r="C1015" t="s">
        <v>16</v>
      </c>
      <c r="D1015" t="s">
        <v>32</v>
      </c>
      <c r="E1015" t="s">
        <v>18</v>
      </c>
      <c r="F1015" t="s">
        <v>19</v>
      </c>
      <c r="G1015" t="s">
        <v>20</v>
      </c>
      <c r="H1015" t="s">
        <v>21</v>
      </c>
      <c r="I1015" t="s">
        <v>22</v>
      </c>
      <c r="J1015" t="s">
        <v>23</v>
      </c>
      <c r="K1015" s="31">
        <v>45352</v>
      </c>
      <c r="L1015" t="s">
        <v>18</v>
      </c>
      <c r="M1015" t="s">
        <v>29</v>
      </c>
      <c r="N1015" t="s">
        <v>20</v>
      </c>
    </row>
    <row r="1016" spans="1:14" x14ac:dyDescent="0.3">
      <c r="A1016" t="s">
        <v>26</v>
      </c>
      <c r="B1016" t="s">
        <v>30</v>
      </c>
      <c r="C1016" t="s">
        <v>31</v>
      </c>
      <c r="D1016" t="s">
        <v>32</v>
      </c>
      <c r="E1016" t="s">
        <v>18</v>
      </c>
      <c r="F1016" t="s">
        <v>18</v>
      </c>
      <c r="G1016" t="s">
        <v>20</v>
      </c>
      <c r="H1016" t="s">
        <v>21</v>
      </c>
      <c r="I1016" t="s">
        <v>28</v>
      </c>
      <c r="J1016" t="s">
        <v>23</v>
      </c>
      <c r="K1016">
        <v>0</v>
      </c>
      <c r="L1016" t="s">
        <v>18</v>
      </c>
      <c r="M1016" t="s">
        <v>29</v>
      </c>
      <c r="N1016" t="s">
        <v>20</v>
      </c>
    </row>
    <row r="1017" spans="1:14" x14ac:dyDescent="0.3">
      <c r="A1017" t="s">
        <v>14</v>
      </c>
      <c r="B1017" t="s">
        <v>30</v>
      </c>
      <c r="C1017" t="s">
        <v>31</v>
      </c>
      <c r="D1017" t="s">
        <v>17</v>
      </c>
      <c r="E1017" t="s">
        <v>18</v>
      </c>
      <c r="F1017" t="s">
        <v>19</v>
      </c>
      <c r="G1017" t="s">
        <v>20</v>
      </c>
      <c r="H1017" t="s">
        <v>21</v>
      </c>
      <c r="I1017" t="s">
        <v>22</v>
      </c>
      <c r="J1017" t="s">
        <v>23</v>
      </c>
      <c r="K1017" s="31">
        <v>45352</v>
      </c>
      <c r="L1017" t="s">
        <v>18</v>
      </c>
      <c r="M1017" t="s">
        <v>29</v>
      </c>
      <c r="N1017" t="s">
        <v>25</v>
      </c>
    </row>
    <row r="1018" spans="1:14" x14ac:dyDescent="0.3">
      <c r="A1018" t="s">
        <v>14</v>
      </c>
      <c r="B1018" t="s">
        <v>30</v>
      </c>
      <c r="C1018" t="s">
        <v>31</v>
      </c>
      <c r="D1018" t="s">
        <v>32</v>
      </c>
      <c r="E1018" t="s">
        <v>18</v>
      </c>
      <c r="F1018" t="s">
        <v>18</v>
      </c>
      <c r="G1018" t="s">
        <v>27</v>
      </c>
      <c r="H1018" t="s">
        <v>21</v>
      </c>
      <c r="I1018" t="s">
        <v>28</v>
      </c>
      <c r="J1018" t="s">
        <v>35</v>
      </c>
      <c r="K1018" s="31">
        <v>45352</v>
      </c>
      <c r="L1018" t="s">
        <v>18</v>
      </c>
      <c r="M1018" t="s">
        <v>29</v>
      </c>
      <c r="N1018" t="s">
        <v>20</v>
      </c>
    </row>
    <row r="1019" spans="1:14" x14ac:dyDescent="0.3">
      <c r="A1019" t="s">
        <v>26</v>
      </c>
      <c r="B1019" s="31">
        <v>45413</v>
      </c>
      <c r="C1019" t="s">
        <v>33</v>
      </c>
      <c r="D1019" t="s">
        <v>17</v>
      </c>
      <c r="E1019" t="s">
        <v>18</v>
      </c>
      <c r="F1019" t="s">
        <v>19</v>
      </c>
      <c r="G1019" t="s">
        <v>20</v>
      </c>
      <c r="H1019" t="s">
        <v>21</v>
      </c>
      <c r="I1019" t="s">
        <v>28</v>
      </c>
      <c r="J1019" t="s">
        <v>23</v>
      </c>
      <c r="K1019" s="31">
        <v>45352</v>
      </c>
      <c r="L1019" t="s">
        <v>18</v>
      </c>
      <c r="M1019" t="s">
        <v>29</v>
      </c>
      <c r="N1019" t="s">
        <v>25</v>
      </c>
    </row>
    <row r="1020" spans="1:14" x14ac:dyDescent="0.3">
      <c r="A1020" t="s">
        <v>26</v>
      </c>
      <c r="B1020" t="s">
        <v>30</v>
      </c>
      <c r="C1020" t="s">
        <v>31</v>
      </c>
      <c r="D1020" t="s">
        <v>32</v>
      </c>
      <c r="E1020" t="s">
        <v>18</v>
      </c>
      <c r="F1020" t="s">
        <v>18</v>
      </c>
      <c r="G1020" t="s">
        <v>20</v>
      </c>
      <c r="H1020" t="s">
        <v>21</v>
      </c>
      <c r="I1020" t="s">
        <v>28</v>
      </c>
      <c r="J1020" t="s">
        <v>23</v>
      </c>
      <c r="K1020">
        <v>0</v>
      </c>
      <c r="L1020" t="s">
        <v>18</v>
      </c>
      <c r="M1020" t="s">
        <v>29</v>
      </c>
      <c r="N1020" t="s">
        <v>20</v>
      </c>
    </row>
    <row r="1021" spans="1:14" x14ac:dyDescent="0.3">
      <c r="A1021" t="s">
        <v>14</v>
      </c>
      <c r="B1021" s="32">
        <v>42309</v>
      </c>
      <c r="C1021" t="s">
        <v>33</v>
      </c>
      <c r="D1021" t="s">
        <v>17</v>
      </c>
      <c r="E1021" t="s">
        <v>18</v>
      </c>
      <c r="F1021" t="s">
        <v>19</v>
      </c>
      <c r="G1021" t="s">
        <v>20</v>
      </c>
      <c r="H1021" t="s">
        <v>38</v>
      </c>
      <c r="I1021" t="s">
        <v>28</v>
      </c>
      <c r="J1021" t="s">
        <v>35</v>
      </c>
      <c r="K1021" s="31">
        <v>45352</v>
      </c>
      <c r="L1021" t="s">
        <v>18</v>
      </c>
      <c r="M1021" t="s">
        <v>29</v>
      </c>
      <c r="N1021" t="s">
        <v>25</v>
      </c>
    </row>
    <row r="1022" spans="1:14" x14ac:dyDescent="0.3">
      <c r="A1022" t="s">
        <v>14</v>
      </c>
      <c r="B1022" t="s">
        <v>15</v>
      </c>
      <c r="C1022" t="s">
        <v>16</v>
      </c>
      <c r="D1022" t="s">
        <v>17</v>
      </c>
      <c r="E1022" t="s">
        <v>18</v>
      </c>
      <c r="F1022" t="s">
        <v>19</v>
      </c>
      <c r="G1022" t="s">
        <v>20</v>
      </c>
      <c r="H1022" t="s">
        <v>21</v>
      </c>
      <c r="I1022" t="s">
        <v>22</v>
      </c>
      <c r="J1022" t="s">
        <v>23</v>
      </c>
      <c r="K1022" s="31">
        <v>45446</v>
      </c>
      <c r="L1022" t="s">
        <v>18</v>
      </c>
      <c r="M1022" t="s">
        <v>24</v>
      </c>
      <c r="N1022" t="s">
        <v>25</v>
      </c>
    </row>
    <row r="1023" spans="1:14" x14ac:dyDescent="0.3">
      <c r="A1023" t="s">
        <v>14</v>
      </c>
      <c r="B1023" t="s">
        <v>15</v>
      </c>
      <c r="C1023" t="s">
        <v>16</v>
      </c>
      <c r="D1023" t="s">
        <v>17</v>
      </c>
      <c r="E1023" t="s">
        <v>19</v>
      </c>
      <c r="F1023" t="s">
        <v>18</v>
      </c>
      <c r="G1023" t="s">
        <v>20</v>
      </c>
      <c r="H1023" t="s">
        <v>21</v>
      </c>
      <c r="I1023" t="s">
        <v>28</v>
      </c>
      <c r="J1023" t="s">
        <v>35</v>
      </c>
      <c r="K1023" s="31">
        <v>45352</v>
      </c>
      <c r="L1023" t="s">
        <v>19</v>
      </c>
      <c r="M1023" t="s">
        <v>37</v>
      </c>
      <c r="N1023" t="s">
        <v>25</v>
      </c>
    </row>
    <row r="1024" spans="1:14" x14ac:dyDescent="0.3">
      <c r="A1024" t="s">
        <v>26</v>
      </c>
      <c r="B1024" s="32">
        <v>42309</v>
      </c>
      <c r="C1024" t="s">
        <v>33</v>
      </c>
      <c r="D1024" t="s">
        <v>17</v>
      </c>
      <c r="E1024" t="s">
        <v>18</v>
      </c>
      <c r="F1024" t="s">
        <v>19</v>
      </c>
      <c r="G1024" t="s">
        <v>20</v>
      </c>
      <c r="H1024" t="s">
        <v>21</v>
      </c>
      <c r="I1024" t="s">
        <v>28</v>
      </c>
      <c r="J1024" t="s">
        <v>23</v>
      </c>
      <c r="K1024" s="31">
        <v>45446</v>
      </c>
      <c r="L1024" t="s">
        <v>18</v>
      </c>
      <c r="M1024" t="s">
        <v>29</v>
      </c>
      <c r="N1024" t="s">
        <v>25</v>
      </c>
    </row>
    <row r="1025" spans="1:14" x14ac:dyDescent="0.3">
      <c r="A1025" t="s">
        <v>14</v>
      </c>
      <c r="B1025" t="s">
        <v>15</v>
      </c>
      <c r="C1025" t="s">
        <v>16</v>
      </c>
      <c r="D1025" t="s">
        <v>32</v>
      </c>
      <c r="E1025" t="s">
        <v>18</v>
      </c>
      <c r="F1025" t="s">
        <v>19</v>
      </c>
      <c r="G1025" t="s">
        <v>20</v>
      </c>
      <c r="H1025" t="s">
        <v>21</v>
      </c>
      <c r="I1025" t="s">
        <v>28</v>
      </c>
      <c r="J1025" t="s">
        <v>23</v>
      </c>
      <c r="K1025">
        <v>0</v>
      </c>
      <c r="L1025" t="s">
        <v>18</v>
      </c>
      <c r="M1025" t="s">
        <v>29</v>
      </c>
      <c r="N1025" t="s">
        <v>20</v>
      </c>
    </row>
    <row r="1026" spans="1:14" x14ac:dyDescent="0.3">
      <c r="A1026" t="s">
        <v>14</v>
      </c>
      <c r="B1026" t="s">
        <v>15</v>
      </c>
      <c r="C1026" t="s">
        <v>16</v>
      </c>
      <c r="D1026" t="s">
        <v>17</v>
      </c>
      <c r="E1026" t="s">
        <v>19</v>
      </c>
      <c r="F1026" t="s">
        <v>19</v>
      </c>
      <c r="G1026" t="s">
        <v>20</v>
      </c>
      <c r="H1026" t="s">
        <v>21</v>
      </c>
      <c r="I1026" t="s">
        <v>22</v>
      </c>
      <c r="J1026" t="s">
        <v>23</v>
      </c>
      <c r="K1026" s="31">
        <v>45352</v>
      </c>
      <c r="L1026" t="s">
        <v>18</v>
      </c>
      <c r="M1026" t="s">
        <v>37</v>
      </c>
      <c r="N1026" t="s">
        <v>25</v>
      </c>
    </row>
    <row r="1027" spans="1:14" x14ac:dyDescent="0.3">
      <c r="A1027" t="s">
        <v>14</v>
      </c>
      <c r="B1027" t="s">
        <v>36</v>
      </c>
      <c r="C1027" t="s">
        <v>16</v>
      </c>
      <c r="D1027" t="s">
        <v>32</v>
      </c>
      <c r="E1027" t="s">
        <v>18</v>
      </c>
      <c r="F1027" t="s">
        <v>18</v>
      </c>
      <c r="G1027" t="s">
        <v>20</v>
      </c>
      <c r="H1027" t="s">
        <v>21</v>
      </c>
      <c r="I1027" t="s">
        <v>28</v>
      </c>
      <c r="J1027" t="s">
        <v>23</v>
      </c>
      <c r="K1027" s="31">
        <v>45352</v>
      </c>
      <c r="L1027" t="s">
        <v>18</v>
      </c>
      <c r="M1027" t="s">
        <v>29</v>
      </c>
      <c r="N1027" t="s">
        <v>27</v>
      </c>
    </row>
    <row r="1028" spans="1:14" x14ac:dyDescent="0.3">
      <c r="A1028" t="s">
        <v>14</v>
      </c>
      <c r="B1028" s="32">
        <v>42309</v>
      </c>
      <c r="C1028" t="s">
        <v>33</v>
      </c>
      <c r="D1028" t="s">
        <v>17</v>
      </c>
      <c r="E1028" t="s">
        <v>18</v>
      </c>
      <c r="F1028" t="s">
        <v>19</v>
      </c>
      <c r="G1028" t="s">
        <v>27</v>
      </c>
      <c r="H1028" t="s">
        <v>21</v>
      </c>
      <c r="I1028" t="s">
        <v>22</v>
      </c>
      <c r="J1028" t="s">
        <v>23</v>
      </c>
      <c r="K1028" s="31">
        <v>45352</v>
      </c>
      <c r="L1028" t="s">
        <v>18</v>
      </c>
      <c r="M1028" t="s">
        <v>37</v>
      </c>
      <c r="N1028" t="s">
        <v>20</v>
      </c>
    </row>
    <row r="1029" spans="1:14" x14ac:dyDescent="0.3">
      <c r="A1029" t="s">
        <v>26</v>
      </c>
      <c r="B1029" t="s">
        <v>30</v>
      </c>
      <c r="C1029" t="s">
        <v>33</v>
      </c>
      <c r="D1029" t="s">
        <v>17</v>
      </c>
      <c r="E1029" t="s">
        <v>18</v>
      </c>
      <c r="F1029" t="s">
        <v>19</v>
      </c>
      <c r="G1029" t="s">
        <v>20</v>
      </c>
      <c r="H1029" t="s">
        <v>21</v>
      </c>
      <c r="I1029" t="s">
        <v>28</v>
      </c>
      <c r="J1029" t="s">
        <v>23</v>
      </c>
      <c r="K1029">
        <v>0</v>
      </c>
      <c r="L1029" t="s">
        <v>18</v>
      </c>
      <c r="M1029" t="s">
        <v>29</v>
      </c>
      <c r="N1029" t="s">
        <v>20</v>
      </c>
    </row>
    <row r="1030" spans="1:14" x14ac:dyDescent="0.3">
      <c r="A1030" t="s">
        <v>26</v>
      </c>
      <c r="B1030" t="s">
        <v>30</v>
      </c>
      <c r="C1030" t="s">
        <v>31</v>
      </c>
      <c r="D1030" t="s">
        <v>32</v>
      </c>
      <c r="E1030" t="s">
        <v>18</v>
      </c>
      <c r="F1030" t="s">
        <v>18</v>
      </c>
      <c r="G1030" t="s">
        <v>27</v>
      </c>
      <c r="H1030" t="s">
        <v>21</v>
      </c>
      <c r="I1030" t="s">
        <v>28</v>
      </c>
      <c r="J1030" t="s">
        <v>35</v>
      </c>
      <c r="K1030" s="31">
        <v>45352</v>
      </c>
      <c r="L1030" t="s">
        <v>18</v>
      </c>
      <c r="M1030" t="s">
        <v>29</v>
      </c>
      <c r="N1030" t="s">
        <v>20</v>
      </c>
    </row>
    <row r="1031" spans="1:14" x14ac:dyDescent="0.3">
      <c r="A1031" t="s">
        <v>26</v>
      </c>
      <c r="B1031" t="s">
        <v>30</v>
      </c>
      <c r="C1031" t="s">
        <v>31</v>
      </c>
      <c r="D1031" t="s">
        <v>17</v>
      </c>
      <c r="E1031" t="s">
        <v>18</v>
      </c>
      <c r="F1031" t="s">
        <v>19</v>
      </c>
      <c r="G1031" t="s">
        <v>20</v>
      </c>
      <c r="H1031" t="s">
        <v>21</v>
      </c>
      <c r="I1031" t="s">
        <v>22</v>
      </c>
      <c r="J1031" t="s">
        <v>23</v>
      </c>
      <c r="K1031" s="31">
        <v>45446</v>
      </c>
      <c r="L1031" t="s">
        <v>18</v>
      </c>
      <c r="M1031" t="s">
        <v>29</v>
      </c>
      <c r="N1031" t="s">
        <v>25</v>
      </c>
    </row>
    <row r="1032" spans="1:14" x14ac:dyDescent="0.3">
      <c r="A1032" t="s">
        <v>26</v>
      </c>
      <c r="B1032" s="32">
        <v>42309</v>
      </c>
      <c r="C1032" t="s">
        <v>33</v>
      </c>
      <c r="D1032" t="s">
        <v>32</v>
      </c>
      <c r="E1032" t="s">
        <v>18</v>
      </c>
      <c r="F1032" t="s">
        <v>19</v>
      </c>
      <c r="G1032" t="s">
        <v>20</v>
      </c>
      <c r="H1032" t="s">
        <v>21</v>
      </c>
      <c r="I1032" t="s">
        <v>22</v>
      </c>
      <c r="J1032" t="s">
        <v>35</v>
      </c>
      <c r="K1032" s="31">
        <v>45352</v>
      </c>
      <c r="L1032" t="s">
        <v>18</v>
      </c>
      <c r="M1032" t="s">
        <v>29</v>
      </c>
      <c r="N1032" t="s">
        <v>20</v>
      </c>
    </row>
    <row r="1033" spans="1:14" x14ac:dyDescent="0.3">
      <c r="A1033" t="s">
        <v>26</v>
      </c>
      <c r="B1033" s="31">
        <v>45571</v>
      </c>
      <c r="C1033" t="s">
        <v>33</v>
      </c>
      <c r="D1033" t="s">
        <v>17</v>
      </c>
      <c r="E1033" t="s">
        <v>18</v>
      </c>
      <c r="F1033" t="s">
        <v>19</v>
      </c>
      <c r="G1033" t="s">
        <v>20</v>
      </c>
      <c r="H1033" t="s">
        <v>21</v>
      </c>
      <c r="I1033" t="s">
        <v>22</v>
      </c>
      <c r="J1033" t="s">
        <v>35</v>
      </c>
      <c r="K1033" s="31">
        <v>45352</v>
      </c>
      <c r="L1033" t="s">
        <v>18</v>
      </c>
      <c r="M1033" t="s">
        <v>29</v>
      </c>
      <c r="N1033" t="s">
        <v>27</v>
      </c>
    </row>
    <row r="1034" spans="1:14" x14ac:dyDescent="0.3">
      <c r="A1034" t="s">
        <v>26</v>
      </c>
      <c r="B1034" t="s">
        <v>30</v>
      </c>
      <c r="C1034" t="s">
        <v>31</v>
      </c>
      <c r="D1034" t="s">
        <v>17</v>
      </c>
      <c r="E1034" t="s">
        <v>18</v>
      </c>
      <c r="F1034" t="s">
        <v>18</v>
      </c>
      <c r="G1034" t="s">
        <v>20</v>
      </c>
      <c r="H1034" t="s">
        <v>21</v>
      </c>
      <c r="I1034" t="s">
        <v>22</v>
      </c>
      <c r="J1034" t="s">
        <v>23</v>
      </c>
      <c r="K1034" s="31">
        <v>45352</v>
      </c>
      <c r="L1034" t="s">
        <v>18</v>
      </c>
      <c r="M1034" t="s">
        <v>29</v>
      </c>
      <c r="N1034" t="s">
        <v>20</v>
      </c>
    </row>
    <row r="1035" spans="1:14" x14ac:dyDescent="0.3">
      <c r="A1035" t="s">
        <v>14</v>
      </c>
      <c r="B1035" s="32">
        <v>42309</v>
      </c>
      <c r="C1035" t="s">
        <v>33</v>
      </c>
      <c r="D1035" t="s">
        <v>17</v>
      </c>
      <c r="E1035" t="s">
        <v>18</v>
      </c>
      <c r="F1035" t="s">
        <v>19</v>
      </c>
      <c r="G1035" t="s">
        <v>20</v>
      </c>
      <c r="H1035" t="s">
        <v>21</v>
      </c>
      <c r="I1035" t="s">
        <v>28</v>
      </c>
      <c r="J1035" t="s">
        <v>23</v>
      </c>
      <c r="K1035" s="31">
        <v>45352</v>
      </c>
      <c r="L1035" t="s">
        <v>18</v>
      </c>
      <c r="M1035" t="s">
        <v>29</v>
      </c>
      <c r="N1035" t="s">
        <v>27</v>
      </c>
    </row>
    <row r="1036" spans="1:14" x14ac:dyDescent="0.3">
      <c r="A1036" t="s">
        <v>26</v>
      </c>
      <c r="B1036" t="s">
        <v>15</v>
      </c>
      <c r="C1036" t="s">
        <v>16</v>
      </c>
      <c r="D1036" t="s">
        <v>17</v>
      </c>
      <c r="E1036" t="s">
        <v>19</v>
      </c>
      <c r="F1036" t="s">
        <v>19</v>
      </c>
      <c r="G1036" t="s">
        <v>20</v>
      </c>
      <c r="H1036" t="s">
        <v>38</v>
      </c>
      <c r="I1036" t="s">
        <v>22</v>
      </c>
      <c r="J1036" t="s">
        <v>23</v>
      </c>
      <c r="K1036" s="31">
        <v>45446</v>
      </c>
      <c r="L1036" t="s">
        <v>18</v>
      </c>
      <c r="M1036" t="s">
        <v>37</v>
      </c>
      <c r="N1036" t="s">
        <v>25</v>
      </c>
    </row>
    <row r="1037" spans="1:14" x14ac:dyDescent="0.3">
      <c r="A1037" t="s">
        <v>26</v>
      </c>
      <c r="B1037" t="s">
        <v>15</v>
      </c>
      <c r="C1037" t="s">
        <v>16</v>
      </c>
      <c r="D1037" t="s">
        <v>17</v>
      </c>
      <c r="E1037" t="s">
        <v>18</v>
      </c>
      <c r="F1037" t="s">
        <v>18</v>
      </c>
      <c r="G1037" t="s">
        <v>20</v>
      </c>
      <c r="H1037" t="s">
        <v>21</v>
      </c>
      <c r="I1037" t="s">
        <v>22</v>
      </c>
      <c r="J1037" t="s">
        <v>23</v>
      </c>
      <c r="K1037">
        <v>0</v>
      </c>
      <c r="L1037" t="s">
        <v>18</v>
      </c>
      <c r="M1037" t="s">
        <v>29</v>
      </c>
      <c r="N1037" t="s">
        <v>20</v>
      </c>
    </row>
    <row r="1038" spans="1:14" x14ac:dyDescent="0.3">
      <c r="A1038" t="s">
        <v>14</v>
      </c>
      <c r="B1038" s="31">
        <v>45413</v>
      </c>
      <c r="C1038" t="s">
        <v>33</v>
      </c>
      <c r="D1038" t="s">
        <v>17</v>
      </c>
      <c r="E1038" t="s">
        <v>18</v>
      </c>
      <c r="F1038" t="s">
        <v>19</v>
      </c>
      <c r="G1038" t="s">
        <v>20</v>
      </c>
      <c r="H1038" t="s">
        <v>21</v>
      </c>
      <c r="I1038" t="s">
        <v>22</v>
      </c>
      <c r="J1038" t="s">
        <v>23</v>
      </c>
      <c r="K1038" s="31">
        <v>45352</v>
      </c>
      <c r="L1038" t="s">
        <v>18</v>
      </c>
      <c r="M1038" t="s">
        <v>29</v>
      </c>
      <c r="N1038" t="s">
        <v>20</v>
      </c>
    </row>
    <row r="1039" spans="1:14" x14ac:dyDescent="0.3">
      <c r="A1039" t="s">
        <v>14</v>
      </c>
      <c r="B1039" t="s">
        <v>15</v>
      </c>
      <c r="C1039" t="s">
        <v>16</v>
      </c>
      <c r="D1039" t="s">
        <v>17</v>
      </c>
      <c r="E1039" t="s">
        <v>19</v>
      </c>
      <c r="F1039" t="s">
        <v>19</v>
      </c>
      <c r="G1039" t="s">
        <v>20</v>
      </c>
      <c r="H1039" t="s">
        <v>21</v>
      </c>
      <c r="I1039" t="s">
        <v>22</v>
      </c>
      <c r="J1039" t="s">
        <v>23</v>
      </c>
      <c r="K1039" s="31">
        <v>45352</v>
      </c>
      <c r="L1039" t="s">
        <v>19</v>
      </c>
      <c r="M1039" t="s">
        <v>29</v>
      </c>
      <c r="N1039" t="s">
        <v>25</v>
      </c>
    </row>
    <row r="1040" spans="1:14" x14ac:dyDescent="0.3">
      <c r="A1040" t="s">
        <v>26</v>
      </c>
      <c r="B1040" t="s">
        <v>30</v>
      </c>
      <c r="C1040" t="s">
        <v>31</v>
      </c>
      <c r="D1040" t="s">
        <v>32</v>
      </c>
      <c r="E1040" t="s">
        <v>18</v>
      </c>
      <c r="F1040" t="s">
        <v>19</v>
      </c>
      <c r="G1040" t="s">
        <v>20</v>
      </c>
      <c r="H1040" t="s">
        <v>21</v>
      </c>
      <c r="I1040" t="s">
        <v>28</v>
      </c>
      <c r="J1040" t="s">
        <v>35</v>
      </c>
      <c r="K1040" s="31">
        <v>45352</v>
      </c>
      <c r="L1040" t="s">
        <v>18</v>
      </c>
      <c r="M1040" t="s">
        <v>29</v>
      </c>
      <c r="N1040" t="s">
        <v>20</v>
      </c>
    </row>
    <row r="1041" spans="1:14" x14ac:dyDescent="0.3">
      <c r="A1041" t="s">
        <v>26</v>
      </c>
      <c r="B1041" s="32">
        <v>42309</v>
      </c>
      <c r="C1041" t="s">
        <v>33</v>
      </c>
      <c r="D1041" t="s">
        <v>17</v>
      </c>
      <c r="E1041" t="s">
        <v>18</v>
      </c>
      <c r="F1041" t="s">
        <v>19</v>
      </c>
      <c r="G1041" t="s">
        <v>20</v>
      </c>
      <c r="H1041" t="s">
        <v>38</v>
      </c>
      <c r="I1041" t="s">
        <v>22</v>
      </c>
      <c r="J1041" t="s">
        <v>35</v>
      </c>
      <c r="K1041" s="31">
        <v>45352</v>
      </c>
      <c r="L1041" t="s">
        <v>18</v>
      </c>
      <c r="M1041" t="s">
        <v>29</v>
      </c>
      <c r="N1041" t="s">
        <v>27</v>
      </c>
    </row>
    <row r="1042" spans="1:14" x14ac:dyDescent="0.3">
      <c r="A1042" t="s">
        <v>14</v>
      </c>
      <c r="B1042" s="32">
        <v>42309</v>
      </c>
      <c r="C1042" t="s">
        <v>33</v>
      </c>
      <c r="D1042" t="s">
        <v>17</v>
      </c>
      <c r="E1042" t="s">
        <v>18</v>
      </c>
      <c r="F1042" t="s">
        <v>19</v>
      </c>
      <c r="G1042" t="s">
        <v>27</v>
      </c>
      <c r="H1042" t="s">
        <v>34</v>
      </c>
      <c r="I1042" t="s">
        <v>22</v>
      </c>
      <c r="J1042" t="s">
        <v>23</v>
      </c>
      <c r="K1042">
        <v>0</v>
      </c>
      <c r="L1042" t="s">
        <v>18</v>
      </c>
      <c r="M1042" t="s">
        <v>29</v>
      </c>
      <c r="N1042" t="s">
        <v>20</v>
      </c>
    </row>
    <row r="1043" spans="1:14" x14ac:dyDescent="0.3">
      <c r="A1043" t="s">
        <v>26</v>
      </c>
      <c r="B1043" t="s">
        <v>15</v>
      </c>
      <c r="C1043" t="s">
        <v>16</v>
      </c>
      <c r="D1043" t="s">
        <v>17</v>
      </c>
      <c r="E1043" t="s">
        <v>18</v>
      </c>
      <c r="F1043" t="s">
        <v>19</v>
      </c>
      <c r="G1043" t="s">
        <v>20</v>
      </c>
      <c r="H1043" t="s">
        <v>21</v>
      </c>
      <c r="I1043" t="s">
        <v>22</v>
      </c>
      <c r="J1043" t="s">
        <v>23</v>
      </c>
      <c r="K1043" s="31">
        <v>45446</v>
      </c>
      <c r="L1043" t="s">
        <v>18</v>
      </c>
      <c r="M1043" t="s">
        <v>24</v>
      </c>
      <c r="N1043" t="s">
        <v>25</v>
      </c>
    </row>
    <row r="1044" spans="1:14" x14ac:dyDescent="0.3">
      <c r="A1044" t="s">
        <v>14</v>
      </c>
      <c r="B1044" t="s">
        <v>15</v>
      </c>
      <c r="C1044" t="s">
        <v>16</v>
      </c>
      <c r="D1044" t="s">
        <v>17</v>
      </c>
      <c r="E1044" t="s">
        <v>18</v>
      </c>
      <c r="F1044" t="s">
        <v>19</v>
      </c>
      <c r="G1044" t="s">
        <v>27</v>
      </c>
      <c r="H1044" t="s">
        <v>21</v>
      </c>
      <c r="I1044" t="s">
        <v>28</v>
      </c>
      <c r="J1044" t="s">
        <v>35</v>
      </c>
      <c r="K1044" s="31">
        <v>45352</v>
      </c>
      <c r="L1044" t="s">
        <v>19</v>
      </c>
      <c r="M1044" t="s">
        <v>29</v>
      </c>
      <c r="N1044" t="s">
        <v>25</v>
      </c>
    </row>
    <row r="1045" spans="1:14" x14ac:dyDescent="0.3">
      <c r="A1045" t="s">
        <v>14</v>
      </c>
      <c r="B1045" t="s">
        <v>15</v>
      </c>
      <c r="C1045" t="s">
        <v>16</v>
      </c>
      <c r="D1045" t="s">
        <v>32</v>
      </c>
      <c r="E1045" t="s">
        <v>19</v>
      </c>
      <c r="F1045" t="s">
        <v>18</v>
      </c>
      <c r="G1045" t="s">
        <v>27</v>
      </c>
      <c r="H1045" t="s">
        <v>21</v>
      </c>
      <c r="I1045" t="s">
        <v>28</v>
      </c>
      <c r="J1045" t="s">
        <v>35</v>
      </c>
      <c r="K1045" s="31">
        <v>45352</v>
      </c>
      <c r="L1045" t="s">
        <v>18</v>
      </c>
      <c r="M1045" t="s">
        <v>29</v>
      </c>
      <c r="N1045" t="s">
        <v>20</v>
      </c>
    </row>
    <row r="1046" spans="1:14" x14ac:dyDescent="0.3">
      <c r="A1046" t="s">
        <v>26</v>
      </c>
      <c r="B1046" t="s">
        <v>30</v>
      </c>
      <c r="C1046" t="s">
        <v>31</v>
      </c>
      <c r="D1046" t="s">
        <v>17</v>
      </c>
      <c r="E1046" t="s">
        <v>18</v>
      </c>
      <c r="F1046" t="s">
        <v>19</v>
      </c>
      <c r="G1046" t="s">
        <v>27</v>
      </c>
      <c r="H1046" t="s">
        <v>21</v>
      </c>
      <c r="I1046" t="s">
        <v>22</v>
      </c>
      <c r="J1046" t="s">
        <v>23</v>
      </c>
      <c r="K1046" s="31">
        <v>45446</v>
      </c>
      <c r="L1046" t="s">
        <v>18</v>
      </c>
      <c r="M1046" t="s">
        <v>29</v>
      </c>
      <c r="N1046" t="s">
        <v>25</v>
      </c>
    </row>
    <row r="1047" spans="1:14" x14ac:dyDescent="0.3">
      <c r="A1047" t="s">
        <v>14</v>
      </c>
      <c r="B1047" t="s">
        <v>15</v>
      </c>
      <c r="C1047" t="s">
        <v>16</v>
      </c>
      <c r="D1047" t="s">
        <v>32</v>
      </c>
      <c r="E1047" t="s">
        <v>19</v>
      </c>
      <c r="F1047" t="s">
        <v>19</v>
      </c>
      <c r="G1047" t="s">
        <v>20</v>
      </c>
      <c r="H1047" t="s">
        <v>21</v>
      </c>
      <c r="I1047" t="s">
        <v>28</v>
      </c>
      <c r="J1047" t="s">
        <v>35</v>
      </c>
      <c r="K1047" s="31">
        <v>45352</v>
      </c>
      <c r="L1047" t="s">
        <v>18</v>
      </c>
      <c r="M1047" t="s">
        <v>37</v>
      </c>
      <c r="N1047" t="s">
        <v>20</v>
      </c>
    </row>
    <row r="1048" spans="1:14" x14ac:dyDescent="0.3">
      <c r="A1048" t="s">
        <v>14</v>
      </c>
      <c r="B1048" t="s">
        <v>15</v>
      </c>
      <c r="C1048" t="s">
        <v>16</v>
      </c>
      <c r="D1048" t="s">
        <v>17</v>
      </c>
      <c r="E1048" t="s">
        <v>18</v>
      </c>
      <c r="F1048" t="s">
        <v>19</v>
      </c>
      <c r="G1048" t="s">
        <v>20</v>
      </c>
      <c r="H1048" t="s">
        <v>21</v>
      </c>
      <c r="I1048" t="s">
        <v>22</v>
      </c>
      <c r="J1048" t="s">
        <v>23</v>
      </c>
      <c r="K1048" s="31">
        <v>45446</v>
      </c>
      <c r="L1048" t="s">
        <v>18</v>
      </c>
      <c r="M1048" t="s">
        <v>24</v>
      </c>
      <c r="N1048" t="s">
        <v>25</v>
      </c>
    </row>
    <row r="1049" spans="1:14" x14ac:dyDescent="0.3">
      <c r="A1049" t="s">
        <v>26</v>
      </c>
      <c r="B1049" s="31">
        <v>45413</v>
      </c>
      <c r="C1049" t="s">
        <v>33</v>
      </c>
      <c r="D1049" t="s">
        <v>17</v>
      </c>
      <c r="E1049" t="s">
        <v>18</v>
      </c>
      <c r="F1049" t="s">
        <v>19</v>
      </c>
      <c r="G1049" t="s">
        <v>20</v>
      </c>
      <c r="H1049" t="s">
        <v>21</v>
      </c>
      <c r="I1049" t="s">
        <v>28</v>
      </c>
      <c r="J1049" t="s">
        <v>23</v>
      </c>
      <c r="K1049" s="31">
        <v>45352</v>
      </c>
      <c r="L1049" t="s">
        <v>18</v>
      </c>
      <c r="M1049" t="s">
        <v>29</v>
      </c>
      <c r="N1049" t="s">
        <v>25</v>
      </c>
    </row>
    <row r="1050" spans="1:14" x14ac:dyDescent="0.3">
      <c r="A1050" t="s">
        <v>14</v>
      </c>
      <c r="B1050" s="32">
        <v>42309</v>
      </c>
      <c r="C1050" t="s">
        <v>33</v>
      </c>
      <c r="D1050" t="s">
        <v>17</v>
      </c>
      <c r="E1050" t="s">
        <v>18</v>
      </c>
      <c r="F1050" t="s">
        <v>19</v>
      </c>
      <c r="G1050" t="s">
        <v>20</v>
      </c>
      <c r="H1050" t="s">
        <v>21</v>
      </c>
      <c r="I1050" t="s">
        <v>28</v>
      </c>
      <c r="J1050" t="s">
        <v>23</v>
      </c>
      <c r="K1050" s="31">
        <v>45352</v>
      </c>
      <c r="L1050" t="s">
        <v>18</v>
      </c>
      <c r="M1050" t="s">
        <v>29</v>
      </c>
      <c r="N1050" t="s">
        <v>25</v>
      </c>
    </row>
    <row r="1051" spans="1:14" x14ac:dyDescent="0.3">
      <c r="A1051" t="s">
        <v>26</v>
      </c>
      <c r="B1051" s="32">
        <v>42309</v>
      </c>
      <c r="C1051" t="s">
        <v>33</v>
      </c>
      <c r="D1051" t="s">
        <v>17</v>
      </c>
      <c r="E1051" t="s">
        <v>18</v>
      </c>
      <c r="F1051" t="s">
        <v>19</v>
      </c>
      <c r="G1051" t="s">
        <v>20</v>
      </c>
      <c r="H1051" t="s">
        <v>34</v>
      </c>
      <c r="I1051" t="s">
        <v>28</v>
      </c>
      <c r="J1051" t="s">
        <v>35</v>
      </c>
      <c r="K1051" s="31">
        <v>45352</v>
      </c>
      <c r="L1051" t="s">
        <v>18</v>
      </c>
      <c r="M1051" t="s">
        <v>29</v>
      </c>
      <c r="N1051" t="s">
        <v>25</v>
      </c>
    </row>
    <row r="1052" spans="1:14" x14ac:dyDescent="0.3">
      <c r="A1052" t="s">
        <v>26</v>
      </c>
      <c r="B1052" s="32">
        <v>42309</v>
      </c>
      <c r="C1052" t="s">
        <v>33</v>
      </c>
      <c r="D1052" t="s">
        <v>17</v>
      </c>
      <c r="E1052" t="s">
        <v>18</v>
      </c>
      <c r="F1052" t="s">
        <v>19</v>
      </c>
      <c r="G1052" t="s">
        <v>20</v>
      </c>
      <c r="H1052" t="s">
        <v>21</v>
      </c>
      <c r="I1052" t="s">
        <v>28</v>
      </c>
      <c r="J1052" t="s">
        <v>23</v>
      </c>
      <c r="K1052" s="31">
        <v>45352</v>
      </c>
      <c r="L1052" t="s">
        <v>18</v>
      </c>
      <c r="M1052" t="s">
        <v>29</v>
      </c>
      <c r="N1052" t="s">
        <v>25</v>
      </c>
    </row>
    <row r="1053" spans="1:14" x14ac:dyDescent="0.3">
      <c r="A1053" t="s">
        <v>14</v>
      </c>
      <c r="B1053" t="s">
        <v>15</v>
      </c>
      <c r="C1053" t="s">
        <v>16</v>
      </c>
      <c r="D1053" t="s">
        <v>17</v>
      </c>
      <c r="E1053" t="s">
        <v>19</v>
      </c>
      <c r="F1053" t="s">
        <v>19</v>
      </c>
      <c r="G1053" t="s">
        <v>20</v>
      </c>
      <c r="H1053" t="s">
        <v>21</v>
      </c>
      <c r="I1053" t="s">
        <v>22</v>
      </c>
      <c r="J1053" t="s">
        <v>35</v>
      </c>
      <c r="K1053" s="31">
        <v>45352</v>
      </c>
      <c r="L1053" t="s">
        <v>19</v>
      </c>
      <c r="M1053" t="s">
        <v>29</v>
      </c>
      <c r="N1053" t="s">
        <v>25</v>
      </c>
    </row>
    <row r="1054" spans="1:14" x14ac:dyDescent="0.3">
      <c r="A1054" t="s">
        <v>26</v>
      </c>
      <c r="B1054" s="32">
        <v>42309</v>
      </c>
      <c r="C1054" t="s">
        <v>33</v>
      </c>
      <c r="D1054" t="s">
        <v>32</v>
      </c>
      <c r="E1054" t="s">
        <v>18</v>
      </c>
      <c r="F1054" t="s">
        <v>19</v>
      </c>
      <c r="G1054" t="s">
        <v>20</v>
      </c>
      <c r="H1054" t="s">
        <v>38</v>
      </c>
      <c r="I1054" t="s">
        <v>22</v>
      </c>
      <c r="J1054" t="s">
        <v>23</v>
      </c>
      <c r="K1054" s="31">
        <v>45352</v>
      </c>
      <c r="L1054" t="s">
        <v>18</v>
      </c>
      <c r="M1054" t="s">
        <v>29</v>
      </c>
      <c r="N1054" t="s">
        <v>25</v>
      </c>
    </row>
    <row r="1055" spans="1:14" x14ac:dyDescent="0.3">
      <c r="A1055" t="s">
        <v>14</v>
      </c>
      <c r="B1055" s="32">
        <v>42309</v>
      </c>
      <c r="C1055" t="s">
        <v>33</v>
      </c>
      <c r="D1055" t="s">
        <v>17</v>
      </c>
      <c r="E1055" t="s">
        <v>18</v>
      </c>
      <c r="F1055" t="s">
        <v>19</v>
      </c>
      <c r="G1055" t="s">
        <v>27</v>
      </c>
      <c r="H1055" t="s">
        <v>34</v>
      </c>
      <c r="I1055" t="s">
        <v>22</v>
      </c>
      <c r="J1055" t="s">
        <v>23</v>
      </c>
      <c r="K1055">
        <v>0</v>
      </c>
      <c r="L1055" t="s">
        <v>18</v>
      </c>
      <c r="M1055" t="s">
        <v>29</v>
      </c>
      <c r="N1055" t="s">
        <v>20</v>
      </c>
    </row>
    <row r="1056" spans="1:14" x14ac:dyDescent="0.3">
      <c r="A1056" t="s">
        <v>14</v>
      </c>
      <c r="B1056" s="31">
        <v>45413</v>
      </c>
      <c r="C1056" t="s">
        <v>33</v>
      </c>
      <c r="D1056" t="s">
        <v>32</v>
      </c>
      <c r="E1056" t="s">
        <v>18</v>
      </c>
      <c r="F1056" t="s">
        <v>18</v>
      </c>
      <c r="G1056" t="s">
        <v>20</v>
      </c>
      <c r="H1056" t="s">
        <v>21</v>
      </c>
      <c r="I1056" t="s">
        <v>28</v>
      </c>
      <c r="J1056" t="s">
        <v>23</v>
      </c>
      <c r="K1056">
        <v>0</v>
      </c>
      <c r="L1056" t="s">
        <v>18</v>
      </c>
      <c r="M1056" t="s">
        <v>29</v>
      </c>
      <c r="N1056" t="s">
        <v>20</v>
      </c>
    </row>
    <row r="1057" spans="1:14" x14ac:dyDescent="0.3">
      <c r="A1057" t="s">
        <v>26</v>
      </c>
      <c r="B1057" s="32">
        <v>42309</v>
      </c>
      <c r="C1057" t="s">
        <v>33</v>
      </c>
      <c r="D1057" t="s">
        <v>32</v>
      </c>
      <c r="E1057" t="s">
        <v>18</v>
      </c>
      <c r="F1057" t="s">
        <v>18</v>
      </c>
      <c r="G1057" t="s">
        <v>20</v>
      </c>
      <c r="H1057" t="s">
        <v>21</v>
      </c>
      <c r="I1057" t="s">
        <v>28</v>
      </c>
      <c r="J1057" t="s">
        <v>35</v>
      </c>
      <c r="K1057" s="31">
        <v>45352</v>
      </c>
      <c r="L1057" t="s">
        <v>18</v>
      </c>
      <c r="M1057" t="s">
        <v>29</v>
      </c>
      <c r="N1057" t="s">
        <v>20</v>
      </c>
    </row>
    <row r="1058" spans="1:14" x14ac:dyDescent="0.3">
      <c r="A1058" t="s">
        <v>26</v>
      </c>
      <c r="B1058" t="s">
        <v>15</v>
      </c>
      <c r="C1058" t="s">
        <v>16</v>
      </c>
      <c r="D1058" t="s">
        <v>17</v>
      </c>
      <c r="E1058" t="s">
        <v>18</v>
      </c>
      <c r="F1058" t="s">
        <v>19</v>
      </c>
      <c r="G1058" t="s">
        <v>20</v>
      </c>
      <c r="H1058" t="s">
        <v>38</v>
      </c>
      <c r="I1058" t="s">
        <v>22</v>
      </c>
      <c r="J1058" t="s">
        <v>23</v>
      </c>
      <c r="K1058" s="31">
        <v>45446</v>
      </c>
      <c r="L1058" t="s">
        <v>18</v>
      </c>
      <c r="M1058" t="s">
        <v>24</v>
      </c>
      <c r="N1058" t="s">
        <v>25</v>
      </c>
    </row>
    <row r="1059" spans="1:14" x14ac:dyDescent="0.3">
      <c r="A1059" t="s">
        <v>14</v>
      </c>
      <c r="B1059" t="s">
        <v>30</v>
      </c>
      <c r="C1059" t="s">
        <v>31</v>
      </c>
      <c r="D1059" t="s">
        <v>32</v>
      </c>
      <c r="E1059" t="s">
        <v>18</v>
      </c>
      <c r="F1059" t="s">
        <v>19</v>
      </c>
      <c r="G1059" t="s">
        <v>20</v>
      </c>
      <c r="H1059" t="s">
        <v>21</v>
      </c>
      <c r="I1059" t="s">
        <v>22</v>
      </c>
      <c r="J1059" t="s">
        <v>23</v>
      </c>
      <c r="K1059" s="31">
        <v>45352</v>
      </c>
      <c r="L1059" t="s">
        <v>18</v>
      </c>
      <c r="M1059" t="s">
        <v>29</v>
      </c>
      <c r="N1059" t="s">
        <v>20</v>
      </c>
    </row>
    <row r="1060" spans="1:14" x14ac:dyDescent="0.3">
      <c r="A1060" t="s">
        <v>26</v>
      </c>
      <c r="B1060" t="s">
        <v>15</v>
      </c>
      <c r="C1060" t="s">
        <v>16</v>
      </c>
      <c r="D1060" t="s">
        <v>17</v>
      </c>
      <c r="E1060" t="s">
        <v>19</v>
      </c>
      <c r="F1060" t="s">
        <v>19</v>
      </c>
      <c r="G1060" t="s">
        <v>20</v>
      </c>
      <c r="H1060" t="s">
        <v>38</v>
      </c>
      <c r="I1060" t="s">
        <v>22</v>
      </c>
      <c r="J1060" t="s">
        <v>23</v>
      </c>
      <c r="K1060" s="31">
        <v>45446</v>
      </c>
      <c r="L1060" t="s">
        <v>18</v>
      </c>
      <c r="M1060" t="s">
        <v>37</v>
      </c>
      <c r="N1060" t="s">
        <v>25</v>
      </c>
    </row>
    <row r="1061" spans="1:14" x14ac:dyDescent="0.3">
      <c r="A1061" t="s">
        <v>14</v>
      </c>
      <c r="B1061" s="32">
        <v>42309</v>
      </c>
      <c r="C1061" t="s">
        <v>33</v>
      </c>
      <c r="D1061" t="s">
        <v>17</v>
      </c>
      <c r="E1061" t="s">
        <v>18</v>
      </c>
      <c r="F1061" t="s">
        <v>19</v>
      </c>
      <c r="G1061" t="s">
        <v>27</v>
      </c>
      <c r="H1061" t="s">
        <v>34</v>
      </c>
      <c r="I1061" t="s">
        <v>22</v>
      </c>
      <c r="J1061" t="s">
        <v>23</v>
      </c>
      <c r="K1061">
        <v>0</v>
      </c>
      <c r="L1061" t="s">
        <v>18</v>
      </c>
      <c r="M1061" t="s">
        <v>29</v>
      </c>
      <c r="N1061" t="s">
        <v>20</v>
      </c>
    </row>
    <row r="1062" spans="1:14" x14ac:dyDescent="0.3">
      <c r="A1062" t="s">
        <v>14</v>
      </c>
      <c r="B1062" t="s">
        <v>36</v>
      </c>
      <c r="C1062" t="s">
        <v>16</v>
      </c>
      <c r="D1062" t="s">
        <v>32</v>
      </c>
      <c r="E1062" t="s">
        <v>18</v>
      </c>
      <c r="F1062" t="s">
        <v>18</v>
      </c>
      <c r="G1062" t="s">
        <v>20</v>
      </c>
      <c r="H1062" t="s">
        <v>34</v>
      </c>
      <c r="I1062" t="s">
        <v>28</v>
      </c>
      <c r="J1062" t="s">
        <v>23</v>
      </c>
      <c r="K1062">
        <v>0</v>
      </c>
      <c r="L1062" t="s">
        <v>18</v>
      </c>
      <c r="M1062" t="s">
        <v>29</v>
      </c>
      <c r="N1062" t="s">
        <v>20</v>
      </c>
    </row>
    <row r="1063" spans="1:14" x14ac:dyDescent="0.3">
      <c r="A1063" t="s">
        <v>14</v>
      </c>
      <c r="B1063" t="s">
        <v>15</v>
      </c>
      <c r="C1063" t="s">
        <v>16</v>
      </c>
      <c r="D1063" t="s">
        <v>17</v>
      </c>
      <c r="E1063" t="s">
        <v>19</v>
      </c>
      <c r="F1063" t="s">
        <v>18</v>
      </c>
      <c r="G1063" t="s">
        <v>20</v>
      </c>
      <c r="H1063" t="s">
        <v>21</v>
      </c>
      <c r="I1063" t="s">
        <v>28</v>
      </c>
      <c r="J1063" t="s">
        <v>35</v>
      </c>
      <c r="K1063" s="31">
        <v>45352</v>
      </c>
      <c r="L1063" t="s">
        <v>19</v>
      </c>
      <c r="M1063" t="s">
        <v>37</v>
      </c>
      <c r="N1063" t="s">
        <v>25</v>
      </c>
    </row>
    <row r="1064" spans="1:14" x14ac:dyDescent="0.3">
      <c r="A1064" t="s">
        <v>14</v>
      </c>
      <c r="B1064" t="s">
        <v>15</v>
      </c>
      <c r="C1064" t="s">
        <v>16</v>
      </c>
      <c r="D1064" t="s">
        <v>17</v>
      </c>
      <c r="E1064" t="s">
        <v>19</v>
      </c>
      <c r="F1064" t="s">
        <v>19</v>
      </c>
      <c r="G1064" t="s">
        <v>20</v>
      </c>
      <c r="H1064" t="s">
        <v>21</v>
      </c>
      <c r="I1064" t="s">
        <v>22</v>
      </c>
      <c r="J1064" t="s">
        <v>35</v>
      </c>
      <c r="K1064" s="31">
        <v>45352</v>
      </c>
      <c r="L1064" t="s">
        <v>18</v>
      </c>
      <c r="M1064" t="s">
        <v>37</v>
      </c>
      <c r="N1064" t="s">
        <v>25</v>
      </c>
    </row>
    <row r="1065" spans="1:14" x14ac:dyDescent="0.3">
      <c r="A1065" t="s">
        <v>26</v>
      </c>
      <c r="B1065" t="s">
        <v>30</v>
      </c>
      <c r="C1065" t="s">
        <v>31</v>
      </c>
      <c r="D1065" t="s">
        <v>17</v>
      </c>
      <c r="E1065" t="s">
        <v>18</v>
      </c>
      <c r="F1065" t="s">
        <v>19</v>
      </c>
      <c r="G1065" t="s">
        <v>20</v>
      </c>
      <c r="H1065" t="s">
        <v>21</v>
      </c>
      <c r="I1065" t="s">
        <v>22</v>
      </c>
      <c r="J1065" t="s">
        <v>23</v>
      </c>
      <c r="K1065" s="31">
        <v>45352</v>
      </c>
      <c r="L1065" t="s">
        <v>18</v>
      </c>
      <c r="M1065" t="s">
        <v>37</v>
      </c>
      <c r="N1065" t="s">
        <v>25</v>
      </c>
    </row>
    <row r="1066" spans="1:14" x14ac:dyDescent="0.3">
      <c r="A1066" t="s">
        <v>14</v>
      </c>
      <c r="B1066" s="32">
        <v>42309</v>
      </c>
      <c r="C1066" t="s">
        <v>33</v>
      </c>
      <c r="D1066" t="s">
        <v>17</v>
      </c>
      <c r="E1066" t="s">
        <v>18</v>
      </c>
      <c r="F1066" t="s">
        <v>19</v>
      </c>
      <c r="G1066" t="s">
        <v>20</v>
      </c>
      <c r="H1066" t="s">
        <v>21</v>
      </c>
      <c r="I1066" t="s">
        <v>28</v>
      </c>
      <c r="J1066" t="s">
        <v>35</v>
      </c>
      <c r="K1066" s="31">
        <v>45352</v>
      </c>
      <c r="L1066" t="s">
        <v>18</v>
      </c>
      <c r="M1066" t="s">
        <v>29</v>
      </c>
      <c r="N1066" t="s">
        <v>25</v>
      </c>
    </row>
    <row r="1067" spans="1:14" x14ac:dyDescent="0.3">
      <c r="A1067" t="s">
        <v>14</v>
      </c>
      <c r="B1067" t="s">
        <v>36</v>
      </c>
      <c r="C1067" t="s">
        <v>16</v>
      </c>
      <c r="D1067" t="s">
        <v>32</v>
      </c>
      <c r="E1067" t="s">
        <v>19</v>
      </c>
      <c r="F1067" t="s">
        <v>19</v>
      </c>
      <c r="G1067" t="s">
        <v>20</v>
      </c>
      <c r="H1067" t="s">
        <v>38</v>
      </c>
      <c r="I1067" t="s">
        <v>22</v>
      </c>
      <c r="J1067" t="s">
        <v>23</v>
      </c>
      <c r="K1067" s="31">
        <v>45352</v>
      </c>
      <c r="L1067" t="s">
        <v>18</v>
      </c>
      <c r="M1067" t="s">
        <v>37</v>
      </c>
      <c r="N1067" t="s">
        <v>27</v>
      </c>
    </row>
    <row r="1068" spans="1:14" x14ac:dyDescent="0.3">
      <c r="A1068" t="s">
        <v>14</v>
      </c>
      <c r="B1068" s="32">
        <v>42309</v>
      </c>
      <c r="C1068" t="s">
        <v>33</v>
      </c>
      <c r="D1068" t="s">
        <v>32</v>
      </c>
      <c r="E1068" t="s">
        <v>18</v>
      </c>
      <c r="F1068" t="s">
        <v>18</v>
      </c>
      <c r="G1068" t="s">
        <v>20</v>
      </c>
      <c r="H1068" t="s">
        <v>21</v>
      </c>
      <c r="I1068" t="s">
        <v>28</v>
      </c>
      <c r="J1068" t="s">
        <v>35</v>
      </c>
      <c r="K1068">
        <v>0</v>
      </c>
      <c r="L1068" t="s">
        <v>18</v>
      </c>
      <c r="M1068" t="s">
        <v>29</v>
      </c>
      <c r="N1068" t="s">
        <v>20</v>
      </c>
    </row>
    <row r="1069" spans="1:14" x14ac:dyDescent="0.3">
      <c r="A1069" t="s">
        <v>14</v>
      </c>
      <c r="B1069" t="s">
        <v>15</v>
      </c>
      <c r="C1069" t="s">
        <v>16</v>
      </c>
      <c r="D1069" t="s">
        <v>32</v>
      </c>
      <c r="E1069" t="s">
        <v>18</v>
      </c>
      <c r="F1069" t="s">
        <v>18</v>
      </c>
      <c r="G1069" t="s">
        <v>27</v>
      </c>
      <c r="H1069" t="s">
        <v>21</v>
      </c>
      <c r="I1069" t="s">
        <v>22</v>
      </c>
      <c r="J1069" t="s">
        <v>23</v>
      </c>
      <c r="K1069">
        <v>0</v>
      </c>
      <c r="L1069" t="s">
        <v>18</v>
      </c>
      <c r="M1069" t="s">
        <v>29</v>
      </c>
      <c r="N1069" t="s">
        <v>20</v>
      </c>
    </row>
    <row r="1070" spans="1:14" x14ac:dyDescent="0.3">
      <c r="A1070" t="s">
        <v>14</v>
      </c>
      <c r="B1070" t="s">
        <v>15</v>
      </c>
      <c r="C1070" t="s">
        <v>16</v>
      </c>
      <c r="D1070" t="s">
        <v>17</v>
      </c>
      <c r="E1070" t="s">
        <v>19</v>
      </c>
      <c r="F1070" t="s">
        <v>19</v>
      </c>
      <c r="G1070" t="s">
        <v>27</v>
      </c>
      <c r="H1070" t="s">
        <v>21</v>
      </c>
      <c r="I1070" t="s">
        <v>28</v>
      </c>
      <c r="J1070" t="s">
        <v>35</v>
      </c>
      <c r="K1070" s="31">
        <v>45446</v>
      </c>
      <c r="L1070" t="s">
        <v>19</v>
      </c>
      <c r="M1070" t="s">
        <v>29</v>
      </c>
      <c r="N1070" t="s">
        <v>25</v>
      </c>
    </row>
    <row r="1071" spans="1:14" x14ac:dyDescent="0.3">
      <c r="A1071" t="s">
        <v>26</v>
      </c>
      <c r="B1071" t="s">
        <v>15</v>
      </c>
      <c r="C1071" t="s">
        <v>16</v>
      </c>
      <c r="D1071" t="s">
        <v>17</v>
      </c>
      <c r="E1071" t="s">
        <v>19</v>
      </c>
      <c r="F1071" t="s">
        <v>19</v>
      </c>
      <c r="G1071" t="s">
        <v>20</v>
      </c>
      <c r="H1071" t="s">
        <v>21</v>
      </c>
      <c r="I1071" t="s">
        <v>22</v>
      </c>
      <c r="J1071" t="s">
        <v>35</v>
      </c>
      <c r="K1071" s="31">
        <v>45446</v>
      </c>
      <c r="L1071" t="s">
        <v>19</v>
      </c>
      <c r="M1071" t="s">
        <v>29</v>
      </c>
      <c r="N1071" t="s">
        <v>25</v>
      </c>
    </row>
    <row r="1072" spans="1:14" x14ac:dyDescent="0.3">
      <c r="A1072" t="s">
        <v>26</v>
      </c>
      <c r="B1072" t="s">
        <v>30</v>
      </c>
      <c r="C1072" t="s">
        <v>16</v>
      </c>
      <c r="D1072" t="s">
        <v>17</v>
      </c>
      <c r="E1072" t="s">
        <v>19</v>
      </c>
      <c r="F1072" t="s">
        <v>19</v>
      </c>
      <c r="G1072" t="s">
        <v>20</v>
      </c>
      <c r="H1072" t="s">
        <v>21</v>
      </c>
      <c r="I1072" t="s">
        <v>22</v>
      </c>
      <c r="J1072" t="s">
        <v>23</v>
      </c>
      <c r="K1072" s="31">
        <v>45352</v>
      </c>
      <c r="L1072" t="s">
        <v>18</v>
      </c>
      <c r="M1072" t="s">
        <v>37</v>
      </c>
      <c r="N1072" t="s">
        <v>25</v>
      </c>
    </row>
    <row r="1073" spans="1:14" x14ac:dyDescent="0.3">
      <c r="A1073" t="s">
        <v>14</v>
      </c>
      <c r="B1073" s="32">
        <v>42309</v>
      </c>
      <c r="C1073" t="s">
        <v>33</v>
      </c>
      <c r="D1073" t="s">
        <v>17</v>
      </c>
      <c r="E1073" t="s">
        <v>18</v>
      </c>
      <c r="F1073" t="s">
        <v>19</v>
      </c>
      <c r="G1073" t="s">
        <v>20</v>
      </c>
      <c r="H1073" t="s">
        <v>21</v>
      </c>
      <c r="I1073" t="s">
        <v>28</v>
      </c>
      <c r="J1073" t="s">
        <v>23</v>
      </c>
      <c r="K1073" s="31">
        <v>45352</v>
      </c>
      <c r="L1073" t="s">
        <v>18</v>
      </c>
      <c r="M1073" t="s">
        <v>29</v>
      </c>
      <c r="N1073" t="s">
        <v>27</v>
      </c>
    </row>
    <row r="1074" spans="1:14" x14ac:dyDescent="0.3">
      <c r="A1074" t="s">
        <v>14</v>
      </c>
      <c r="B1074" s="32">
        <v>42309</v>
      </c>
      <c r="C1074" t="s">
        <v>33</v>
      </c>
      <c r="D1074" t="s">
        <v>32</v>
      </c>
      <c r="E1074" t="s">
        <v>18</v>
      </c>
      <c r="F1074" t="s">
        <v>19</v>
      </c>
      <c r="G1074" t="s">
        <v>20</v>
      </c>
      <c r="H1074" t="s">
        <v>21</v>
      </c>
      <c r="I1074" t="s">
        <v>22</v>
      </c>
      <c r="J1074" t="s">
        <v>23</v>
      </c>
      <c r="K1074" s="31">
        <v>45352</v>
      </c>
      <c r="L1074" t="s">
        <v>18</v>
      </c>
      <c r="M1074" t="s">
        <v>29</v>
      </c>
      <c r="N1074" t="s">
        <v>27</v>
      </c>
    </row>
    <row r="1075" spans="1:14" x14ac:dyDescent="0.3">
      <c r="A1075" t="s">
        <v>26</v>
      </c>
      <c r="B1075" t="s">
        <v>15</v>
      </c>
      <c r="C1075" t="s">
        <v>16</v>
      </c>
      <c r="D1075" t="s">
        <v>32</v>
      </c>
      <c r="E1075" t="s">
        <v>18</v>
      </c>
      <c r="F1075" t="s">
        <v>19</v>
      </c>
      <c r="G1075" t="s">
        <v>20</v>
      </c>
      <c r="H1075" t="s">
        <v>21</v>
      </c>
      <c r="I1075" t="s">
        <v>22</v>
      </c>
      <c r="J1075" t="s">
        <v>35</v>
      </c>
      <c r="K1075">
        <v>0</v>
      </c>
      <c r="L1075" t="s">
        <v>19</v>
      </c>
      <c r="M1075" t="s">
        <v>29</v>
      </c>
      <c r="N1075" t="s">
        <v>20</v>
      </c>
    </row>
    <row r="1076" spans="1:14" x14ac:dyDescent="0.3">
      <c r="A1076" t="s">
        <v>26</v>
      </c>
      <c r="B1076" s="32">
        <v>42309</v>
      </c>
      <c r="C1076" t="s">
        <v>33</v>
      </c>
      <c r="D1076" t="s">
        <v>17</v>
      </c>
      <c r="E1076" t="s">
        <v>19</v>
      </c>
      <c r="F1076" t="s">
        <v>19</v>
      </c>
      <c r="G1076" t="s">
        <v>20</v>
      </c>
      <c r="H1076" t="s">
        <v>21</v>
      </c>
      <c r="I1076" t="s">
        <v>28</v>
      </c>
      <c r="J1076" t="s">
        <v>35</v>
      </c>
      <c r="K1076" s="31">
        <v>45352</v>
      </c>
      <c r="L1076" t="s">
        <v>18</v>
      </c>
      <c r="M1076" t="s">
        <v>29</v>
      </c>
      <c r="N1076" t="s">
        <v>25</v>
      </c>
    </row>
    <row r="1077" spans="1:14" x14ac:dyDescent="0.3">
      <c r="A1077" t="s">
        <v>14</v>
      </c>
      <c r="B1077" t="s">
        <v>15</v>
      </c>
      <c r="C1077" t="s">
        <v>16</v>
      </c>
      <c r="D1077" t="s">
        <v>17</v>
      </c>
      <c r="E1077" t="s">
        <v>19</v>
      </c>
      <c r="F1077" t="s">
        <v>19</v>
      </c>
      <c r="G1077" t="s">
        <v>27</v>
      </c>
      <c r="H1077" t="s">
        <v>21</v>
      </c>
      <c r="I1077" t="s">
        <v>22</v>
      </c>
      <c r="J1077" t="s">
        <v>23</v>
      </c>
      <c r="K1077" s="31">
        <v>45446</v>
      </c>
      <c r="L1077" t="s">
        <v>19</v>
      </c>
      <c r="M1077" t="s">
        <v>37</v>
      </c>
      <c r="N1077" t="s">
        <v>20</v>
      </c>
    </row>
    <row r="1078" spans="1:14" x14ac:dyDescent="0.3">
      <c r="A1078" t="s">
        <v>14</v>
      </c>
      <c r="B1078" s="32">
        <v>42309</v>
      </c>
      <c r="C1078" t="s">
        <v>33</v>
      </c>
      <c r="D1078" t="s">
        <v>17</v>
      </c>
      <c r="E1078" t="s">
        <v>18</v>
      </c>
      <c r="F1078" t="s">
        <v>19</v>
      </c>
      <c r="G1078" t="s">
        <v>20</v>
      </c>
      <c r="H1078" t="s">
        <v>21</v>
      </c>
      <c r="I1078" t="s">
        <v>28</v>
      </c>
      <c r="J1078" t="s">
        <v>23</v>
      </c>
      <c r="K1078" s="31">
        <v>45352</v>
      </c>
      <c r="L1078" t="s">
        <v>18</v>
      </c>
      <c r="M1078" t="s">
        <v>29</v>
      </c>
      <c r="N1078" t="s">
        <v>27</v>
      </c>
    </row>
    <row r="1079" spans="1:14" x14ac:dyDescent="0.3">
      <c r="A1079" t="s">
        <v>14</v>
      </c>
      <c r="B1079" t="s">
        <v>30</v>
      </c>
      <c r="C1079" t="s">
        <v>31</v>
      </c>
      <c r="D1079" t="s">
        <v>32</v>
      </c>
      <c r="E1079" t="s">
        <v>18</v>
      </c>
      <c r="F1079" t="s">
        <v>19</v>
      </c>
      <c r="G1079" t="s">
        <v>27</v>
      </c>
      <c r="H1079" t="s">
        <v>21</v>
      </c>
      <c r="I1079" t="s">
        <v>28</v>
      </c>
      <c r="J1079" t="s">
        <v>23</v>
      </c>
      <c r="K1079" s="31">
        <v>45352</v>
      </c>
      <c r="L1079" t="s">
        <v>18</v>
      </c>
      <c r="M1079" t="s">
        <v>29</v>
      </c>
      <c r="N1079" t="s">
        <v>25</v>
      </c>
    </row>
    <row r="1080" spans="1:14" x14ac:dyDescent="0.3">
      <c r="A1080" t="s">
        <v>26</v>
      </c>
      <c r="B1080" s="32">
        <v>42309</v>
      </c>
      <c r="C1080" t="s">
        <v>33</v>
      </c>
      <c r="D1080" t="s">
        <v>17</v>
      </c>
      <c r="E1080" t="s">
        <v>18</v>
      </c>
      <c r="F1080" t="s">
        <v>19</v>
      </c>
      <c r="G1080" t="s">
        <v>20</v>
      </c>
      <c r="H1080" t="s">
        <v>21</v>
      </c>
      <c r="I1080" t="s">
        <v>28</v>
      </c>
      <c r="J1080" t="s">
        <v>35</v>
      </c>
      <c r="K1080" s="31">
        <v>45352</v>
      </c>
      <c r="L1080" t="s">
        <v>18</v>
      </c>
      <c r="M1080" t="s">
        <v>29</v>
      </c>
      <c r="N1080" t="s">
        <v>25</v>
      </c>
    </row>
    <row r="1081" spans="1:14" x14ac:dyDescent="0.3">
      <c r="A1081" t="s">
        <v>14</v>
      </c>
      <c r="B1081" t="s">
        <v>30</v>
      </c>
      <c r="C1081" t="s">
        <v>31</v>
      </c>
      <c r="D1081" t="s">
        <v>32</v>
      </c>
      <c r="E1081" t="s">
        <v>18</v>
      </c>
      <c r="F1081" t="s">
        <v>18</v>
      </c>
      <c r="G1081" t="s">
        <v>27</v>
      </c>
      <c r="H1081" t="s">
        <v>34</v>
      </c>
      <c r="I1081" t="s">
        <v>28</v>
      </c>
      <c r="J1081" t="s">
        <v>39</v>
      </c>
      <c r="K1081" s="31">
        <v>45352</v>
      </c>
      <c r="L1081" t="s">
        <v>18</v>
      </c>
      <c r="M1081" t="s">
        <v>29</v>
      </c>
      <c r="N1081" t="s">
        <v>20</v>
      </c>
    </row>
    <row r="1082" spans="1:14" x14ac:dyDescent="0.3">
      <c r="A1082" t="s">
        <v>26</v>
      </c>
      <c r="B1082" t="s">
        <v>30</v>
      </c>
      <c r="C1082" t="s">
        <v>31</v>
      </c>
      <c r="D1082" t="s">
        <v>17</v>
      </c>
      <c r="E1082" t="s">
        <v>18</v>
      </c>
      <c r="F1082" t="s">
        <v>18</v>
      </c>
      <c r="G1082" t="s">
        <v>20</v>
      </c>
      <c r="H1082" t="s">
        <v>21</v>
      </c>
      <c r="I1082" t="s">
        <v>28</v>
      </c>
      <c r="J1082" t="s">
        <v>35</v>
      </c>
      <c r="K1082" s="31">
        <v>45446</v>
      </c>
      <c r="L1082" t="s">
        <v>19</v>
      </c>
      <c r="M1082" t="s">
        <v>29</v>
      </c>
      <c r="N1082" t="s">
        <v>20</v>
      </c>
    </row>
    <row r="1083" spans="1:14" x14ac:dyDescent="0.3">
      <c r="A1083" t="s">
        <v>14</v>
      </c>
      <c r="B1083" t="s">
        <v>30</v>
      </c>
      <c r="C1083" t="s">
        <v>31</v>
      </c>
      <c r="D1083" t="s">
        <v>32</v>
      </c>
      <c r="E1083" t="s">
        <v>18</v>
      </c>
      <c r="F1083" t="s">
        <v>19</v>
      </c>
      <c r="G1083" t="s">
        <v>20</v>
      </c>
      <c r="H1083" t="s">
        <v>21</v>
      </c>
      <c r="I1083" t="s">
        <v>22</v>
      </c>
      <c r="J1083" t="s">
        <v>23</v>
      </c>
      <c r="K1083" s="31">
        <v>45446</v>
      </c>
      <c r="L1083" t="s">
        <v>18</v>
      </c>
      <c r="M1083" t="s">
        <v>29</v>
      </c>
      <c r="N1083" t="s">
        <v>25</v>
      </c>
    </row>
    <row r="1084" spans="1:14" x14ac:dyDescent="0.3">
      <c r="A1084" t="s">
        <v>14</v>
      </c>
      <c r="B1084" t="s">
        <v>15</v>
      </c>
      <c r="C1084" t="s">
        <v>16</v>
      </c>
      <c r="D1084" t="s">
        <v>17</v>
      </c>
      <c r="E1084" t="s">
        <v>18</v>
      </c>
      <c r="F1084" t="s">
        <v>18</v>
      </c>
      <c r="G1084" t="s">
        <v>20</v>
      </c>
      <c r="H1084" t="s">
        <v>21</v>
      </c>
      <c r="I1084" t="s">
        <v>22</v>
      </c>
      <c r="J1084" t="s">
        <v>23</v>
      </c>
      <c r="K1084">
        <v>0</v>
      </c>
      <c r="L1084" t="s">
        <v>18</v>
      </c>
      <c r="M1084" t="s">
        <v>29</v>
      </c>
      <c r="N1084" t="s">
        <v>25</v>
      </c>
    </row>
    <row r="1085" spans="1:14" x14ac:dyDescent="0.3">
      <c r="A1085" t="s">
        <v>14</v>
      </c>
      <c r="B1085" s="32">
        <v>42309</v>
      </c>
      <c r="C1085" t="s">
        <v>33</v>
      </c>
      <c r="D1085" t="s">
        <v>17</v>
      </c>
      <c r="E1085" t="s">
        <v>18</v>
      </c>
      <c r="F1085" t="s">
        <v>19</v>
      </c>
      <c r="G1085" t="s">
        <v>20</v>
      </c>
      <c r="H1085" t="s">
        <v>21</v>
      </c>
      <c r="I1085" t="s">
        <v>28</v>
      </c>
      <c r="J1085" t="s">
        <v>23</v>
      </c>
      <c r="K1085" s="31">
        <v>45352</v>
      </c>
      <c r="L1085" t="s">
        <v>18</v>
      </c>
      <c r="M1085" t="s">
        <v>29</v>
      </c>
      <c r="N1085" t="s">
        <v>25</v>
      </c>
    </row>
    <row r="1086" spans="1:14" x14ac:dyDescent="0.3">
      <c r="A1086" t="s">
        <v>26</v>
      </c>
      <c r="B1086" t="s">
        <v>30</v>
      </c>
      <c r="C1086" t="s">
        <v>16</v>
      </c>
      <c r="D1086" t="s">
        <v>17</v>
      </c>
      <c r="E1086" t="s">
        <v>19</v>
      </c>
      <c r="F1086" t="s">
        <v>18</v>
      </c>
      <c r="G1086" t="s">
        <v>27</v>
      </c>
      <c r="H1086" t="s">
        <v>34</v>
      </c>
      <c r="I1086" t="s">
        <v>28</v>
      </c>
      <c r="J1086" t="s">
        <v>35</v>
      </c>
      <c r="K1086" s="31">
        <v>45352</v>
      </c>
      <c r="L1086" t="s">
        <v>19</v>
      </c>
      <c r="M1086" t="s">
        <v>29</v>
      </c>
      <c r="N1086" t="s">
        <v>25</v>
      </c>
    </row>
    <row r="1087" spans="1:14" x14ac:dyDescent="0.3">
      <c r="A1087" t="s">
        <v>14</v>
      </c>
      <c r="B1087" s="31">
        <v>45571</v>
      </c>
      <c r="C1087" t="s">
        <v>33</v>
      </c>
      <c r="D1087" t="s">
        <v>17</v>
      </c>
      <c r="E1087" t="s">
        <v>18</v>
      </c>
      <c r="F1087" t="s">
        <v>19</v>
      </c>
      <c r="G1087" t="s">
        <v>20</v>
      </c>
      <c r="H1087" t="s">
        <v>38</v>
      </c>
      <c r="I1087" t="s">
        <v>22</v>
      </c>
      <c r="J1087" t="s">
        <v>23</v>
      </c>
      <c r="K1087" s="31">
        <v>45352</v>
      </c>
      <c r="L1087" t="s">
        <v>18</v>
      </c>
      <c r="M1087" t="s">
        <v>29</v>
      </c>
      <c r="N1087" t="s">
        <v>25</v>
      </c>
    </row>
    <row r="1088" spans="1:14" x14ac:dyDescent="0.3">
      <c r="A1088" t="s">
        <v>14</v>
      </c>
      <c r="B1088" t="s">
        <v>30</v>
      </c>
      <c r="C1088" t="s">
        <v>31</v>
      </c>
      <c r="D1088" t="s">
        <v>32</v>
      </c>
      <c r="E1088" t="s">
        <v>19</v>
      </c>
      <c r="F1088" t="s">
        <v>18</v>
      </c>
      <c r="G1088" t="s">
        <v>20</v>
      </c>
      <c r="H1088" t="s">
        <v>21</v>
      </c>
      <c r="I1088" t="s">
        <v>28</v>
      </c>
      <c r="J1088" t="s">
        <v>23</v>
      </c>
      <c r="K1088">
        <v>0</v>
      </c>
      <c r="L1088" t="s">
        <v>18</v>
      </c>
      <c r="M1088" t="s">
        <v>29</v>
      </c>
      <c r="N1088" t="s">
        <v>20</v>
      </c>
    </row>
    <row r="1089" spans="1:14" x14ac:dyDescent="0.3">
      <c r="A1089" t="s">
        <v>14</v>
      </c>
      <c r="B1089" t="s">
        <v>15</v>
      </c>
      <c r="C1089" t="s">
        <v>16</v>
      </c>
      <c r="D1089" t="s">
        <v>17</v>
      </c>
      <c r="E1089" t="s">
        <v>19</v>
      </c>
      <c r="F1089" t="s">
        <v>19</v>
      </c>
      <c r="G1089" t="s">
        <v>20</v>
      </c>
      <c r="H1089" t="s">
        <v>21</v>
      </c>
      <c r="I1089" t="s">
        <v>28</v>
      </c>
      <c r="J1089" t="s">
        <v>23</v>
      </c>
      <c r="K1089" s="31">
        <v>45352</v>
      </c>
      <c r="L1089" t="s">
        <v>18</v>
      </c>
      <c r="M1089" t="s">
        <v>29</v>
      </c>
      <c r="N1089" t="s">
        <v>25</v>
      </c>
    </row>
    <row r="1090" spans="1:14" x14ac:dyDescent="0.3">
      <c r="A1090" t="s">
        <v>14</v>
      </c>
      <c r="B1090" t="s">
        <v>15</v>
      </c>
      <c r="C1090" t="s">
        <v>16</v>
      </c>
      <c r="D1090" t="s">
        <v>32</v>
      </c>
      <c r="E1090" t="s">
        <v>18</v>
      </c>
      <c r="F1090" t="s">
        <v>19</v>
      </c>
      <c r="G1090" t="s">
        <v>20</v>
      </c>
      <c r="H1090" t="s">
        <v>21</v>
      </c>
      <c r="I1090" t="s">
        <v>28</v>
      </c>
      <c r="J1090" t="s">
        <v>23</v>
      </c>
      <c r="K1090">
        <v>0</v>
      </c>
      <c r="L1090" t="s">
        <v>18</v>
      </c>
      <c r="M1090" t="s">
        <v>29</v>
      </c>
      <c r="N1090" t="s">
        <v>20</v>
      </c>
    </row>
    <row r="1091" spans="1:14" x14ac:dyDescent="0.3">
      <c r="A1091" t="s">
        <v>26</v>
      </c>
      <c r="B1091" t="s">
        <v>30</v>
      </c>
      <c r="C1091" t="s">
        <v>31</v>
      </c>
      <c r="D1091" t="s">
        <v>32</v>
      </c>
      <c r="E1091" t="s">
        <v>18</v>
      </c>
      <c r="F1091" t="s">
        <v>18</v>
      </c>
      <c r="G1091" t="s">
        <v>27</v>
      </c>
      <c r="H1091" t="s">
        <v>21</v>
      </c>
      <c r="I1091" t="s">
        <v>28</v>
      </c>
      <c r="J1091" t="s">
        <v>35</v>
      </c>
      <c r="K1091" s="31">
        <v>45352</v>
      </c>
      <c r="L1091" t="s">
        <v>18</v>
      </c>
      <c r="M1091" t="s">
        <v>29</v>
      </c>
      <c r="N1091" t="s">
        <v>20</v>
      </c>
    </row>
    <row r="1092" spans="1:14" x14ac:dyDescent="0.3">
      <c r="A1092" t="s">
        <v>14</v>
      </c>
      <c r="B1092" s="32">
        <v>42309</v>
      </c>
      <c r="C1092" t="s">
        <v>33</v>
      </c>
      <c r="D1092" t="s">
        <v>17</v>
      </c>
      <c r="E1092" t="s">
        <v>18</v>
      </c>
      <c r="F1092" t="s">
        <v>19</v>
      </c>
      <c r="G1092" t="s">
        <v>20</v>
      </c>
      <c r="H1092" t="s">
        <v>21</v>
      </c>
      <c r="I1092" t="s">
        <v>28</v>
      </c>
      <c r="J1092" t="s">
        <v>35</v>
      </c>
      <c r="K1092" s="31">
        <v>45352</v>
      </c>
      <c r="L1092" t="s">
        <v>18</v>
      </c>
      <c r="M1092" t="s">
        <v>29</v>
      </c>
      <c r="N1092" t="s">
        <v>25</v>
      </c>
    </row>
    <row r="1093" spans="1:14" x14ac:dyDescent="0.3">
      <c r="A1093" t="s">
        <v>14</v>
      </c>
      <c r="B1093" s="32">
        <v>42309</v>
      </c>
      <c r="C1093" t="s">
        <v>33</v>
      </c>
      <c r="D1093" t="s">
        <v>17</v>
      </c>
      <c r="E1093" t="s">
        <v>18</v>
      </c>
      <c r="F1093" t="s">
        <v>19</v>
      </c>
      <c r="G1093" t="s">
        <v>20</v>
      </c>
      <c r="H1093" t="s">
        <v>34</v>
      </c>
      <c r="I1093" t="s">
        <v>28</v>
      </c>
      <c r="J1093" t="s">
        <v>35</v>
      </c>
      <c r="K1093" s="31">
        <v>45352</v>
      </c>
      <c r="L1093" t="s">
        <v>18</v>
      </c>
      <c r="M1093" t="s">
        <v>29</v>
      </c>
      <c r="N1093" t="s">
        <v>20</v>
      </c>
    </row>
    <row r="1094" spans="1:14" x14ac:dyDescent="0.3">
      <c r="A1094" t="s">
        <v>26</v>
      </c>
      <c r="B1094" t="s">
        <v>30</v>
      </c>
      <c r="C1094" t="s">
        <v>31</v>
      </c>
      <c r="D1094" t="s">
        <v>17</v>
      </c>
      <c r="E1094" t="s">
        <v>18</v>
      </c>
      <c r="F1094" t="s">
        <v>18</v>
      </c>
      <c r="G1094" t="s">
        <v>20</v>
      </c>
      <c r="H1094" t="s">
        <v>21</v>
      </c>
      <c r="I1094" t="s">
        <v>28</v>
      </c>
      <c r="J1094" t="s">
        <v>35</v>
      </c>
      <c r="K1094" s="31">
        <v>45446</v>
      </c>
      <c r="L1094" t="s">
        <v>19</v>
      </c>
      <c r="M1094" t="s">
        <v>29</v>
      </c>
      <c r="N1094" t="s">
        <v>20</v>
      </c>
    </row>
    <row r="1095" spans="1:14" x14ac:dyDescent="0.3">
      <c r="A1095" t="s">
        <v>14</v>
      </c>
      <c r="B1095" t="s">
        <v>30</v>
      </c>
      <c r="C1095" t="s">
        <v>33</v>
      </c>
      <c r="D1095" t="s">
        <v>32</v>
      </c>
      <c r="E1095" t="s">
        <v>18</v>
      </c>
      <c r="F1095" t="s">
        <v>19</v>
      </c>
      <c r="G1095" t="s">
        <v>20</v>
      </c>
      <c r="H1095" t="s">
        <v>21</v>
      </c>
      <c r="I1095" t="s">
        <v>22</v>
      </c>
      <c r="J1095" t="s">
        <v>23</v>
      </c>
      <c r="K1095" s="31">
        <v>45352</v>
      </c>
      <c r="L1095" t="s">
        <v>18</v>
      </c>
      <c r="M1095" t="s">
        <v>29</v>
      </c>
      <c r="N1095" t="s">
        <v>25</v>
      </c>
    </row>
    <row r="1096" spans="1:14" x14ac:dyDescent="0.3">
      <c r="A1096" t="s">
        <v>26</v>
      </c>
      <c r="B1096" t="s">
        <v>30</v>
      </c>
      <c r="C1096" t="s">
        <v>31</v>
      </c>
      <c r="D1096" t="s">
        <v>17</v>
      </c>
      <c r="E1096" t="s">
        <v>18</v>
      </c>
      <c r="F1096" t="s">
        <v>18</v>
      </c>
      <c r="G1096" t="s">
        <v>20</v>
      </c>
      <c r="H1096" t="s">
        <v>21</v>
      </c>
      <c r="I1096" t="s">
        <v>28</v>
      </c>
      <c r="J1096" t="s">
        <v>23</v>
      </c>
      <c r="K1096" s="31">
        <v>45352</v>
      </c>
      <c r="L1096" t="s">
        <v>18</v>
      </c>
      <c r="M1096" t="s">
        <v>29</v>
      </c>
      <c r="N1096" t="s">
        <v>20</v>
      </c>
    </row>
    <row r="1097" spans="1:14" x14ac:dyDescent="0.3">
      <c r="A1097" t="s">
        <v>26</v>
      </c>
      <c r="B1097" t="s">
        <v>15</v>
      </c>
      <c r="C1097" t="s">
        <v>16</v>
      </c>
      <c r="D1097" t="s">
        <v>17</v>
      </c>
      <c r="E1097" t="s">
        <v>19</v>
      </c>
      <c r="F1097" t="s">
        <v>19</v>
      </c>
      <c r="G1097" t="s">
        <v>20</v>
      </c>
      <c r="H1097" t="s">
        <v>38</v>
      </c>
      <c r="I1097" t="s">
        <v>22</v>
      </c>
      <c r="J1097" t="s">
        <v>23</v>
      </c>
      <c r="K1097" s="31">
        <v>45446</v>
      </c>
      <c r="L1097" t="s">
        <v>18</v>
      </c>
      <c r="M1097" t="s">
        <v>37</v>
      </c>
      <c r="N1097" t="s">
        <v>27</v>
      </c>
    </row>
    <row r="1098" spans="1:14" x14ac:dyDescent="0.3">
      <c r="A1098" t="s">
        <v>26</v>
      </c>
      <c r="B1098" t="s">
        <v>15</v>
      </c>
      <c r="C1098" t="s">
        <v>16</v>
      </c>
      <c r="D1098" t="s">
        <v>17</v>
      </c>
      <c r="E1098" t="s">
        <v>19</v>
      </c>
      <c r="F1098" t="s">
        <v>19</v>
      </c>
      <c r="G1098" t="s">
        <v>27</v>
      </c>
      <c r="H1098" t="s">
        <v>21</v>
      </c>
      <c r="I1098" t="s">
        <v>22</v>
      </c>
      <c r="J1098" t="s">
        <v>35</v>
      </c>
      <c r="K1098" s="31">
        <v>45446</v>
      </c>
      <c r="L1098" t="s">
        <v>19</v>
      </c>
      <c r="M1098" t="s">
        <v>29</v>
      </c>
      <c r="N1098" t="s">
        <v>25</v>
      </c>
    </row>
    <row r="1099" spans="1:14" x14ac:dyDescent="0.3">
      <c r="A1099" t="s">
        <v>14</v>
      </c>
      <c r="B1099" t="s">
        <v>15</v>
      </c>
      <c r="C1099" t="s">
        <v>16</v>
      </c>
      <c r="D1099" t="s">
        <v>17</v>
      </c>
      <c r="E1099" t="s">
        <v>19</v>
      </c>
      <c r="F1099" t="s">
        <v>19</v>
      </c>
      <c r="G1099" t="s">
        <v>20</v>
      </c>
      <c r="H1099" t="s">
        <v>38</v>
      </c>
      <c r="I1099" t="s">
        <v>22</v>
      </c>
      <c r="J1099" t="s">
        <v>23</v>
      </c>
      <c r="K1099" s="31">
        <v>45446</v>
      </c>
      <c r="L1099" t="s">
        <v>18</v>
      </c>
      <c r="M1099" t="s">
        <v>29</v>
      </c>
      <c r="N1099" t="s">
        <v>20</v>
      </c>
    </row>
    <row r="1100" spans="1:14" x14ac:dyDescent="0.3">
      <c r="A1100" t="s">
        <v>26</v>
      </c>
      <c r="B1100" t="s">
        <v>30</v>
      </c>
      <c r="C1100" t="s">
        <v>31</v>
      </c>
      <c r="D1100" t="s">
        <v>17</v>
      </c>
      <c r="E1100" t="s">
        <v>18</v>
      </c>
      <c r="F1100" t="s">
        <v>18</v>
      </c>
      <c r="G1100" t="s">
        <v>27</v>
      </c>
      <c r="H1100" t="s">
        <v>21</v>
      </c>
      <c r="I1100" t="s">
        <v>22</v>
      </c>
      <c r="J1100" t="s">
        <v>23</v>
      </c>
      <c r="K1100" s="31">
        <v>45446</v>
      </c>
      <c r="L1100" t="s">
        <v>18</v>
      </c>
      <c r="M1100" t="s">
        <v>29</v>
      </c>
      <c r="N1100" t="s">
        <v>25</v>
      </c>
    </row>
    <row r="1101" spans="1:14" x14ac:dyDescent="0.3">
      <c r="A1101" t="s">
        <v>26</v>
      </c>
      <c r="B1101" s="32">
        <v>42309</v>
      </c>
      <c r="C1101" t="s">
        <v>33</v>
      </c>
      <c r="D1101" t="s">
        <v>17</v>
      </c>
      <c r="E1101" t="s">
        <v>18</v>
      </c>
      <c r="F1101" t="s">
        <v>19</v>
      </c>
      <c r="G1101" t="s">
        <v>20</v>
      </c>
      <c r="H1101" t="s">
        <v>34</v>
      </c>
      <c r="I1101" t="s">
        <v>22</v>
      </c>
      <c r="J1101" t="s">
        <v>35</v>
      </c>
      <c r="K1101" s="31">
        <v>45352</v>
      </c>
      <c r="L1101" t="s">
        <v>18</v>
      </c>
      <c r="M1101" t="s">
        <v>29</v>
      </c>
      <c r="N1101" t="s">
        <v>25</v>
      </c>
    </row>
    <row r="1102" spans="1:14" x14ac:dyDescent="0.3">
      <c r="A1102" t="s">
        <v>14</v>
      </c>
      <c r="B1102" s="32">
        <v>42309</v>
      </c>
      <c r="C1102" t="s">
        <v>33</v>
      </c>
      <c r="D1102" t="s">
        <v>17</v>
      </c>
      <c r="E1102" t="s">
        <v>18</v>
      </c>
      <c r="F1102" t="s">
        <v>19</v>
      </c>
      <c r="G1102" t="s">
        <v>27</v>
      </c>
      <c r="H1102" t="s">
        <v>34</v>
      </c>
      <c r="I1102" t="s">
        <v>22</v>
      </c>
      <c r="J1102" t="s">
        <v>23</v>
      </c>
      <c r="K1102">
        <v>0</v>
      </c>
      <c r="L1102" t="s">
        <v>18</v>
      </c>
      <c r="M1102" t="s">
        <v>29</v>
      </c>
      <c r="N1102" t="s">
        <v>20</v>
      </c>
    </row>
    <row r="1103" spans="1:14" x14ac:dyDescent="0.3">
      <c r="A1103" t="s">
        <v>26</v>
      </c>
      <c r="B1103" s="32">
        <v>42309</v>
      </c>
      <c r="C1103" t="s">
        <v>33</v>
      </c>
      <c r="D1103" t="s">
        <v>17</v>
      </c>
      <c r="E1103" t="s">
        <v>18</v>
      </c>
      <c r="F1103" t="s">
        <v>19</v>
      </c>
      <c r="G1103" t="s">
        <v>20</v>
      </c>
      <c r="H1103" t="s">
        <v>21</v>
      </c>
      <c r="I1103" t="s">
        <v>28</v>
      </c>
      <c r="J1103" t="s">
        <v>23</v>
      </c>
      <c r="K1103" s="31">
        <v>45352</v>
      </c>
      <c r="L1103" t="s">
        <v>18</v>
      </c>
      <c r="M1103" t="s">
        <v>29</v>
      </c>
      <c r="N1103" t="s">
        <v>25</v>
      </c>
    </row>
    <row r="1104" spans="1:14" x14ac:dyDescent="0.3">
      <c r="A1104" t="s">
        <v>26</v>
      </c>
      <c r="B1104" t="s">
        <v>30</v>
      </c>
      <c r="C1104" t="s">
        <v>31</v>
      </c>
      <c r="D1104" t="s">
        <v>32</v>
      </c>
      <c r="E1104" t="s">
        <v>18</v>
      </c>
      <c r="F1104" t="s">
        <v>19</v>
      </c>
      <c r="G1104" t="s">
        <v>20</v>
      </c>
      <c r="H1104" t="s">
        <v>21</v>
      </c>
      <c r="I1104" t="s">
        <v>22</v>
      </c>
      <c r="J1104" t="s">
        <v>23</v>
      </c>
      <c r="K1104" s="31">
        <v>45352</v>
      </c>
      <c r="L1104" t="s">
        <v>18</v>
      </c>
      <c r="M1104" t="s">
        <v>29</v>
      </c>
      <c r="N1104" t="s">
        <v>25</v>
      </c>
    </row>
    <row r="1105" spans="1:14" x14ac:dyDescent="0.3">
      <c r="A1105" t="s">
        <v>26</v>
      </c>
      <c r="B1105" s="32">
        <v>42309</v>
      </c>
      <c r="C1105" t="s">
        <v>33</v>
      </c>
      <c r="D1105" t="s">
        <v>17</v>
      </c>
      <c r="E1105" t="s">
        <v>19</v>
      </c>
      <c r="F1105" t="s">
        <v>19</v>
      </c>
      <c r="G1105" t="s">
        <v>20</v>
      </c>
      <c r="H1105" t="s">
        <v>21</v>
      </c>
      <c r="I1105" t="s">
        <v>28</v>
      </c>
      <c r="J1105" t="s">
        <v>35</v>
      </c>
      <c r="K1105" s="31">
        <v>45352</v>
      </c>
      <c r="L1105" t="s">
        <v>18</v>
      </c>
      <c r="M1105" t="s">
        <v>29</v>
      </c>
      <c r="N1105" t="s">
        <v>25</v>
      </c>
    </row>
    <row r="1106" spans="1:14" x14ac:dyDescent="0.3">
      <c r="A1106" t="s">
        <v>14</v>
      </c>
      <c r="B1106" s="32">
        <v>42309</v>
      </c>
      <c r="C1106" t="s">
        <v>33</v>
      </c>
      <c r="D1106" t="s">
        <v>17</v>
      </c>
      <c r="E1106" t="s">
        <v>18</v>
      </c>
      <c r="F1106" t="s">
        <v>19</v>
      </c>
      <c r="G1106" t="s">
        <v>20</v>
      </c>
      <c r="H1106" t="s">
        <v>38</v>
      </c>
      <c r="I1106" t="s">
        <v>28</v>
      </c>
      <c r="J1106" t="s">
        <v>35</v>
      </c>
      <c r="K1106" s="31">
        <v>45352</v>
      </c>
      <c r="L1106" t="s">
        <v>18</v>
      </c>
      <c r="M1106" t="s">
        <v>29</v>
      </c>
      <c r="N1106" t="s">
        <v>25</v>
      </c>
    </row>
    <row r="1107" spans="1:14" x14ac:dyDescent="0.3">
      <c r="A1107" t="s">
        <v>14</v>
      </c>
      <c r="B1107" t="s">
        <v>30</v>
      </c>
      <c r="C1107" t="s">
        <v>33</v>
      </c>
      <c r="D1107" t="s">
        <v>32</v>
      </c>
      <c r="E1107" t="s">
        <v>18</v>
      </c>
      <c r="F1107" t="s">
        <v>18</v>
      </c>
      <c r="G1107" t="s">
        <v>20</v>
      </c>
      <c r="H1107" t="s">
        <v>21</v>
      </c>
      <c r="I1107" t="s">
        <v>22</v>
      </c>
      <c r="J1107" t="s">
        <v>23</v>
      </c>
      <c r="K1107" s="31">
        <v>45352</v>
      </c>
      <c r="L1107" t="s">
        <v>18</v>
      </c>
      <c r="M1107" t="s">
        <v>29</v>
      </c>
      <c r="N1107" t="s">
        <v>25</v>
      </c>
    </row>
    <row r="1108" spans="1:14" x14ac:dyDescent="0.3">
      <c r="A1108" t="s">
        <v>26</v>
      </c>
      <c r="B1108" s="31">
        <v>45571</v>
      </c>
      <c r="C1108" t="s">
        <v>33</v>
      </c>
      <c r="D1108" t="s">
        <v>17</v>
      </c>
      <c r="E1108" t="s">
        <v>18</v>
      </c>
      <c r="F1108" t="s">
        <v>19</v>
      </c>
      <c r="G1108" t="s">
        <v>20</v>
      </c>
      <c r="H1108" t="s">
        <v>21</v>
      </c>
      <c r="I1108" t="s">
        <v>22</v>
      </c>
      <c r="J1108" t="s">
        <v>35</v>
      </c>
      <c r="K1108" s="31">
        <v>45352</v>
      </c>
      <c r="L1108" t="s">
        <v>18</v>
      </c>
      <c r="M1108" t="s">
        <v>29</v>
      </c>
      <c r="N1108" t="s">
        <v>27</v>
      </c>
    </row>
    <row r="1109" spans="1:14" x14ac:dyDescent="0.3">
      <c r="A1109" t="s">
        <v>26</v>
      </c>
      <c r="B1109" s="32">
        <v>42309</v>
      </c>
      <c r="C1109" t="s">
        <v>33</v>
      </c>
      <c r="D1109" t="s">
        <v>17</v>
      </c>
      <c r="E1109" t="s">
        <v>18</v>
      </c>
      <c r="F1109" t="s">
        <v>19</v>
      </c>
      <c r="G1109" t="s">
        <v>20</v>
      </c>
      <c r="H1109" t="s">
        <v>34</v>
      </c>
      <c r="I1109" t="s">
        <v>28</v>
      </c>
      <c r="J1109" t="s">
        <v>35</v>
      </c>
      <c r="K1109" s="31">
        <v>45352</v>
      </c>
      <c r="L1109" t="s">
        <v>18</v>
      </c>
      <c r="M1109" t="s">
        <v>29</v>
      </c>
      <c r="N1109" t="s">
        <v>25</v>
      </c>
    </row>
    <row r="1110" spans="1:14" x14ac:dyDescent="0.3">
      <c r="A1110" t="s">
        <v>14</v>
      </c>
      <c r="B1110" s="31">
        <v>45571</v>
      </c>
      <c r="C1110" t="s">
        <v>33</v>
      </c>
      <c r="D1110" t="s">
        <v>17</v>
      </c>
      <c r="E1110" t="s">
        <v>18</v>
      </c>
      <c r="F1110" t="s">
        <v>19</v>
      </c>
      <c r="G1110" t="s">
        <v>20</v>
      </c>
      <c r="H1110" t="s">
        <v>21</v>
      </c>
      <c r="I1110" t="s">
        <v>28</v>
      </c>
      <c r="J1110" t="s">
        <v>35</v>
      </c>
      <c r="K1110" s="31">
        <v>45352</v>
      </c>
      <c r="L1110" t="s">
        <v>18</v>
      </c>
      <c r="M1110" t="s">
        <v>29</v>
      </c>
      <c r="N1110" t="s">
        <v>20</v>
      </c>
    </row>
    <row r="1111" spans="1:14" x14ac:dyDescent="0.3">
      <c r="A1111" t="s">
        <v>14</v>
      </c>
      <c r="B1111" s="32">
        <v>42309</v>
      </c>
      <c r="C1111" t="s">
        <v>33</v>
      </c>
      <c r="D1111" t="s">
        <v>17</v>
      </c>
      <c r="E1111" t="s">
        <v>18</v>
      </c>
      <c r="F1111" t="s">
        <v>19</v>
      </c>
      <c r="G1111" t="s">
        <v>20</v>
      </c>
      <c r="H1111" t="s">
        <v>34</v>
      </c>
      <c r="I1111" t="s">
        <v>28</v>
      </c>
      <c r="J1111" t="s">
        <v>23</v>
      </c>
      <c r="K1111" s="31">
        <v>45446</v>
      </c>
      <c r="L1111" t="s">
        <v>18</v>
      </c>
      <c r="M1111" t="s">
        <v>29</v>
      </c>
      <c r="N1111" t="s">
        <v>25</v>
      </c>
    </row>
    <row r="1112" spans="1:14" x14ac:dyDescent="0.3">
      <c r="A1112" t="s">
        <v>14</v>
      </c>
      <c r="B1112" t="s">
        <v>30</v>
      </c>
      <c r="C1112" t="s">
        <v>31</v>
      </c>
      <c r="D1112" t="s">
        <v>32</v>
      </c>
      <c r="E1112" t="s">
        <v>18</v>
      </c>
      <c r="F1112" t="s">
        <v>19</v>
      </c>
      <c r="G1112" t="s">
        <v>20</v>
      </c>
      <c r="H1112" t="s">
        <v>21</v>
      </c>
      <c r="I1112" t="s">
        <v>22</v>
      </c>
      <c r="J1112" t="s">
        <v>35</v>
      </c>
      <c r="K1112" s="31">
        <v>45352</v>
      </c>
      <c r="L1112" t="s">
        <v>19</v>
      </c>
      <c r="M1112" t="s">
        <v>29</v>
      </c>
      <c r="N1112" t="s">
        <v>25</v>
      </c>
    </row>
    <row r="1113" spans="1:14" x14ac:dyDescent="0.3">
      <c r="A1113" t="s">
        <v>14</v>
      </c>
      <c r="B1113" t="s">
        <v>30</v>
      </c>
      <c r="C1113" t="s">
        <v>31</v>
      </c>
      <c r="D1113" t="s">
        <v>32</v>
      </c>
      <c r="E1113" t="s">
        <v>18</v>
      </c>
      <c r="F1113" t="s">
        <v>18</v>
      </c>
      <c r="G1113" t="s">
        <v>27</v>
      </c>
      <c r="H1113" t="s">
        <v>34</v>
      </c>
      <c r="I1113" t="s">
        <v>28</v>
      </c>
      <c r="J1113" t="s">
        <v>35</v>
      </c>
      <c r="K1113" s="31">
        <v>45352</v>
      </c>
      <c r="L1113" t="s">
        <v>18</v>
      </c>
      <c r="M1113" t="s">
        <v>29</v>
      </c>
      <c r="N1113" t="s">
        <v>25</v>
      </c>
    </row>
    <row r="1114" spans="1:14" x14ac:dyDescent="0.3">
      <c r="A1114" t="s">
        <v>14</v>
      </c>
      <c r="B1114" s="32">
        <v>42309</v>
      </c>
      <c r="C1114" t="s">
        <v>33</v>
      </c>
      <c r="D1114" t="s">
        <v>17</v>
      </c>
      <c r="E1114" t="s">
        <v>18</v>
      </c>
      <c r="F1114" t="s">
        <v>18</v>
      </c>
      <c r="G1114" t="s">
        <v>20</v>
      </c>
      <c r="H1114" t="s">
        <v>21</v>
      </c>
      <c r="I1114" t="s">
        <v>28</v>
      </c>
      <c r="J1114" t="s">
        <v>35</v>
      </c>
      <c r="K1114" s="31">
        <v>45352</v>
      </c>
      <c r="L1114" t="s">
        <v>18</v>
      </c>
      <c r="M1114" t="s">
        <v>29</v>
      </c>
      <c r="N1114" t="s">
        <v>20</v>
      </c>
    </row>
    <row r="1115" spans="1:14" x14ac:dyDescent="0.3">
      <c r="A1115" t="s">
        <v>14</v>
      </c>
      <c r="B1115" s="32">
        <v>42309</v>
      </c>
      <c r="C1115" t="s">
        <v>33</v>
      </c>
      <c r="D1115" t="s">
        <v>17</v>
      </c>
      <c r="E1115" t="s">
        <v>18</v>
      </c>
      <c r="F1115" t="s">
        <v>19</v>
      </c>
      <c r="G1115" t="s">
        <v>20</v>
      </c>
      <c r="H1115" t="s">
        <v>34</v>
      </c>
      <c r="I1115" t="s">
        <v>28</v>
      </c>
      <c r="J1115" t="s">
        <v>35</v>
      </c>
      <c r="K1115" s="31">
        <v>45352</v>
      </c>
      <c r="L1115" t="s">
        <v>18</v>
      </c>
      <c r="M1115" t="s">
        <v>29</v>
      </c>
      <c r="N1115" t="s">
        <v>20</v>
      </c>
    </row>
    <row r="1116" spans="1:14" x14ac:dyDescent="0.3">
      <c r="A1116" t="s">
        <v>26</v>
      </c>
      <c r="B1116" s="32">
        <v>42309</v>
      </c>
      <c r="C1116" t="s">
        <v>33</v>
      </c>
      <c r="D1116" t="s">
        <v>17</v>
      </c>
      <c r="E1116" t="s">
        <v>18</v>
      </c>
      <c r="F1116" t="s">
        <v>19</v>
      </c>
      <c r="G1116" t="s">
        <v>20</v>
      </c>
      <c r="H1116" t="s">
        <v>38</v>
      </c>
      <c r="I1116" t="s">
        <v>22</v>
      </c>
      <c r="J1116" t="s">
        <v>35</v>
      </c>
      <c r="K1116" s="31">
        <v>45352</v>
      </c>
      <c r="L1116" t="s">
        <v>18</v>
      </c>
      <c r="M1116" t="s">
        <v>29</v>
      </c>
      <c r="N1116" t="s">
        <v>27</v>
      </c>
    </row>
    <row r="1117" spans="1:14" x14ac:dyDescent="0.3">
      <c r="A1117" t="s">
        <v>26</v>
      </c>
      <c r="B1117" s="32">
        <v>42309</v>
      </c>
      <c r="C1117" t="s">
        <v>33</v>
      </c>
      <c r="D1117" t="s">
        <v>17</v>
      </c>
      <c r="E1117" t="s">
        <v>18</v>
      </c>
      <c r="F1117" t="s">
        <v>19</v>
      </c>
      <c r="G1117" t="s">
        <v>20</v>
      </c>
      <c r="H1117" t="s">
        <v>34</v>
      </c>
      <c r="I1117" t="s">
        <v>28</v>
      </c>
      <c r="J1117" t="s">
        <v>35</v>
      </c>
      <c r="K1117" s="31">
        <v>45352</v>
      </c>
      <c r="L1117" t="s">
        <v>18</v>
      </c>
      <c r="M1117" t="s">
        <v>29</v>
      </c>
      <c r="N1117" t="s">
        <v>20</v>
      </c>
    </row>
    <row r="1118" spans="1:14" x14ac:dyDescent="0.3">
      <c r="A1118" t="s">
        <v>14</v>
      </c>
      <c r="B1118" t="s">
        <v>30</v>
      </c>
      <c r="C1118" t="s">
        <v>31</v>
      </c>
      <c r="D1118" t="s">
        <v>32</v>
      </c>
      <c r="E1118" t="s">
        <v>18</v>
      </c>
      <c r="F1118" t="s">
        <v>19</v>
      </c>
      <c r="G1118" t="s">
        <v>27</v>
      </c>
      <c r="H1118" t="s">
        <v>21</v>
      </c>
      <c r="I1118" t="s">
        <v>28</v>
      </c>
      <c r="J1118" t="s">
        <v>23</v>
      </c>
      <c r="K1118" s="31">
        <v>45352</v>
      </c>
      <c r="L1118" t="s">
        <v>18</v>
      </c>
      <c r="M1118" t="s">
        <v>29</v>
      </c>
      <c r="N1118" t="s">
        <v>25</v>
      </c>
    </row>
    <row r="1119" spans="1:14" x14ac:dyDescent="0.3">
      <c r="A1119" t="s">
        <v>26</v>
      </c>
      <c r="B1119" t="s">
        <v>15</v>
      </c>
      <c r="C1119" t="s">
        <v>16</v>
      </c>
      <c r="D1119" t="s">
        <v>32</v>
      </c>
      <c r="E1119" t="s">
        <v>18</v>
      </c>
      <c r="F1119" t="s">
        <v>19</v>
      </c>
      <c r="G1119" t="s">
        <v>20</v>
      </c>
      <c r="H1119" t="s">
        <v>21</v>
      </c>
      <c r="I1119" t="s">
        <v>28</v>
      </c>
      <c r="J1119" t="s">
        <v>23</v>
      </c>
      <c r="K1119" s="31">
        <v>45352</v>
      </c>
      <c r="L1119" t="s">
        <v>19</v>
      </c>
      <c r="M1119" t="s">
        <v>29</v>
      </c>
      <c r="N1119" t="s">
        <v>25</v>
      </c>
    </row>
    <row r="1120" spans="1:14" x14ac:dyDescent="0.3">
      <c r="A1120" t="s">
        <v>26</v>
      </c>
      <c r="B1120" t="s">
        <v>30</v>
      </c>
      <c r="C1120" t="s">
        <v>31</v>
      </c>
      <c r="D1120" t="s">
        <v>17</v>
      </c>
      <c r="E1120" t="s">
        <v>18</v>
      </c>
      <c r="F1120" t="s">
        <v>18</v>
      </c>
      <c r="G1120" t="s">
        <v>27</v>
      </c>
      <c r="H1120" t="s">
        <v>21</v>
      </c>
      <c r="I1120" t="s">
        <v>22</v>
      </c>
      <c r="J1120" t="s">
        <v>23</v>
      </c>
      <c r="K1120" s="31">
        <v>45446</v>
      </c>
      <c r="L1120" t="s">
        <v>18</v>
      </c>
      <c r="M1120" t="s">
        <v>29</v>
      </c>
      <c r="N1120" t="s">
        <v>25</v>
      </c>
    </row>
    <row r="1121" spans="1:14" x14ac:dyDescent="0.3">
      <c r="A1121" t="s">
        <v>26</v>
      </c>
      <c r="B1121" s="32">
        <v>42309</v>
      </c>
      <c r="C1121" t="s">
        <v>33</v>
      </c>
      <c r="D1121" t="s">
        <v>17</v>
      </c>
      <c r="E1121" t="s">
        <v>19</v>
      </c>
      <c r="F1121" t="s">
        <v>19</v>
      </c>
      <c r="G1121" t="s">
        <v>20</v>
      </c>
      <c r="H1121" t="s">
        <v>21</v>
      </c>
      <c r="I1121" t="s">
        <v>28</v>
      </c>
      <c r="J1121" t="s">
        <v>35</v>
      </c>
      <c r="K1121" s="31">
        <v>45352</v>
      </c>
      <c r="L1121" t="s">
        <v>18</v>
      </c>
      <c r="M1121" t="s">
        <v>29</v>
      </c>
      <c r="N1121" t="s">
        <v>25</v>
      </c>
    </row>
    <row r="1122" spans="1:14" x14ac:dyDescent="0.3">
      <c r="A1122" t="s">
        <v>26</v>
      </c>
      <c r="B1122" s="32">
        <v>42309</v>
      </c>
      <c r="C1122" t="s">
        <v>33</v>
      </c>
      <c r="D1122" t="s">
        <v>17</v>
      </c>
      <c r="E1122" t="s">
        <v>18</v>
      </c>
      <c r="F1122" t="s">
        <v>19</v>
      </c>
      <c r="G1122" t="s">
        <v>20</v>
      </c>
      <c r="H1122" t="s">
        <v>21</v>
      </c>
      <c r="I1122" t="s">
        <v>28</v>
      </c>
      <c r="J1122" t="s">
        <v>23</v>
      </c>
      <c r="K1122" s="31">
        <v>45352</v>
      </c>
      <c r="L1122" t="s">
        <v>18</v>
      </c>
      <c r="M1122" t="s">
        <v>29</v>
      </c>
      <c r="N1122" t="s">
        <v>25</v>
      </c>
    </row>
    <row r="1123" spans="1:14" x14ac:dyDescent="0.3">
      <c r="A1123" t="s">
        <v>14</v>
      </c>
      <c r="B1123" s="32">
        <v>42309</v>
      </c>
      <c r="C1123" t="s">
        <v>33</v>
      </c>
      <c r="D1123" t="s">
        <v>17</v>
      </c>
      <c r="E1123" t="s">
        <v>18</v>
      </c>
      <c r="F1123" t="s">
        <v>19</v>
      </c>
      <c r="G1123" t="s">
        <v>20</v>
      </c>
      <c r="H1123" t="s">
        <v>21</v>
      </c>
      <c r="I1123" t="s">
        <v>28</v>
      </c>
      <c r="J1123" t="s">
        <v>23</v>
      </c>
      <c r="K1123" s="31">
        <v>45352</v>
      </c>
      <c r="L1123" t="s">
        <v>18</v>
      </c>
      <c r="M1123" t="s">
        <v>29</v>
      </c>
      <c r="N1123" t="s">
        <v>25</v>
      </c>
    </row>
    <row r="1124" spans="1:14" x14ac:dyDescent="0.3">
      <c r="A1124" t="s">
        <v>14</v>
      </c>
      <c r="B1124" t="s">
        <v>30</v>
      </c>
      <c r="C1124" t="s">
        <v>33</v>
      </c>
      <c r="D1124" t="s">
        <v>32</v>
      </c>
      <c r="E1124" t="s">
        <v>18</v>
      </c>
      <c r="F1124" t="s">
        <v>19</v>
      </c>
      <c r="G1124" t="s">
        <v>20</v>
      </c>
      <c r="H1124" t="s">
        <v>21</v>
      </c>
      <c r="I1124" t="s">
        <v>22</v>
      </c>
      <c r="J1124" t="s">
        <v>23</v>
      </c>
      <c r="K1124" s="31">
        <v>45352</v>
      </c>
      <c r="L1124" t="s">
        <v>18</v>
      </c>
      <c r="M1124" t="s">
        <v>29</v>
      </c>
      <c r="N1124" t="s">
        <v>25</v>
      </c>
    </row>
    <row r="1125" spans="1:14" x14ac:dyDescent="0.3">
      <c r="A1125" t="s">
        <v>14</v>
      </c>
      <c r="B1125" t="s">
        <v>30</v>
      </c>
      <c r="C1125" t="s">
        <v>31</v>
      </c>
      <c r="D1125" t="s">
        <v>32</v>
      </c>
      <c r="E1125" t="s">
        <v>19</v>
      </c>
      <c r="F1125" t="s">
        <v>19</v>
      </c>
      <c r="G1125" t="s">
        <v>20</v>
      </c>
      <c r="H1125" t="s">
        <v>21</v>
      </c>
      <c r="I1125" t="s">
        <v>22</v>
      </c>
      <c r="J1125" t="s">
        <v>23</v>
      </c>
      <c r="K1125" s="31">
        <v>45352</v>
      </c>
      <c r="L1125" t="s">
        <v>19</v>
      </c>
      <c r="M1125" t="s">
        <v>24</v>
      </c>
      <c r="N1125" t="s">
        <v>25</v>
      </c>
    </row>
    <row r="1126" spans="1:14" x14ac:dyDescent="0.3">
      <c r="A1126" t="s">
        <v>14</v>
      </c>
      <c r="B1126" t="s">
        <v>15</v>
      </c>
      <c r="C1126" t="s">
        <v>16</v>
      </c>
      <c r="D1126" t="s">
        <v>17</v>
      </c>
      <c r="E1126" t="s">
        <v>19</v>
      </c>
      <c r="F1126" t="s">
        <v>18</v>
      </c>
      <c r="G1126" t="s">
        <v>27</v>
      </c>
      <c r="H1126" t="s">
        <v>21</v>
      </c>
      <c r="I1126" t="s">
        <v>28</v>
      </c>
      <c r="J1126" t="s">
        <v>35</v>
      </c>
      <c r="K1126" s="31">
        <v>45446</v>
      </c>
      <c r="L1126" t="s">
        <v>18</v>
      </c>
      <c r="M1126" t="s">
        <v>37</v>
      </c>
      <c r="N1126" t="s">
        <v>20</v>
      </c>
    </row>
    <row r="1127" spans="1:14" x14ac:dyDescent="0.3">
      <c r="A1127" t="s">
        <v>26</v>
      </c>
      <c r="B1127" s="32">
        <v>42309</v>
      </c>
      <c r="C1127" t="s">
        <v>33</v>
      </c>
      <c r="D1127" t="s">
        <v>32</v>
      </c>
      <c r="E1127" t="s">
        <v>18</v>
      </c>
      <c r="F1127" t="s">
        <v>19</v>
      </c>
      <c r="G1127" t="s">
        <v>20</v>
      </c>
      <c r="H1127" t="s">
        <v>38</v>
      </c>
      <c r="I1127" t="s">
        <v>22</v>
      </c>
      <c r="J1127" t="s">
        <v>23</v>
      </c>
      <c r="K1127" s="31">
        <v>45352</v>
      </c>
      <c r="L1127" t="s">
        <v>18</v>
      </c>
      <c r="M1127" t="s">
        <v>29</v>
      </c>
      <c r="N1127" t="s">
        <v>25</v>
      </c>
    </row>
    <row r="1128" spans="1:14" x14ac:dyDescent="0.3">
      <c r="A1128" t="s">
        <v>14</v>
      </c>
      <c r="B1128" t="s">
        <v>15</v>
      </c>
      <c r="C1128" t="s">
        <v>16</v>
      </c>
      <c r="D1128" t="s">
        <v>17</v>
      </c>
      <c r="E1128" t="s">
        <v>19</v>
      </c>
      <c r="F1128" t="s">
        <v>18</v>
      </c>
      <c r="G1128" t="s">
        <v>27</v>
      </c>
      <c r="H1128" t="s">
        <v>21</v>
      </c>
      <c r="I1128" t="s">
        <v>28</v>
      </c>
      <c r="J1128" t="s">
        <v>35</v>
      </c>
      <c r="K1128" s="31">
        <v>45446</v>
      </c>
      <c r="L1128" t="s">
        <v>18</v>
      </c>
      <c r="M1128" t="s">
        <v>37</v>
      </c>
      <c r="N1128" t="s">
        <v>20</v>
      </c>
    </row>
    <row r="1129" spans="1:14" x14ac:dyDescent="0.3">
      <c r="A1129" t="s">
        <v>14</v>
      </c>
      <c r="B1129" s="31">
        <v>45571</v>
      </c>
      <c r="C1129" t="s">
        <v>33</v>
      </c>
      <c r="D1129" t="s">
        <v>32</v>
      </c>
      <c r="E1129" t="s">
        <v>18</v>
      </c>
      <c r="F1129" t="s">
        <v>19</v>
      </c>
      <c r="G1129" t="s">
        <v>20</v>
      </c>
      <c r="H1129" t="s">
        <v>21</v>
      </c>
      <c r="I1129" t="s">
        <v>28</v>
      </c>
      <c r="J1129" t="s">
        <v>23</v>
      </c>
      <c r="K1129">
        <v>0</v>
      </c>
      <c r="L1129" t="s">
        <v>18</v>
      </c>
      <c r="M1129" t="s">
        <v>29</v>
      </c>
      <c r="N1129" t="s">
        <v>20</v>
      </c>
    </row>
    <row r="1130" spans="1:14" x14ac:dyDescent="0.3">
      <c r="A1130" t="s">
        <v>14</v>
      </c>
      <c r="B1130" s="32">
        <v>42309</v>
      </c>
      <c r="C1130" t="s">
        <v>33</v>
      </c>
      <c r="D1130" t="s">
        <v>17</v>
      </c>
      <c r="E1130" t="s">
        <v>18</v>
      </c>
      <c r="F1130" t="s">
        <v>19</v>
      </c>
      <c r="G1130" t="s">
        <v>20</v>
      </c>
      <c r="H1130" t="s">
        <v>21</v>
      </c>
      <c r="I1130" t="s">
        <v>22</v>
      </c>
      <c r="J1130" t="s">
        <v>23</v>
      </c>
      <c r="K1130" s="31">
        <v>45352</v>
      </c>
      <c r="L1130" t="s">
        <v>18</v>
      </c>
      <c r="M1130" t="s">
        <v>29</v>
      </c>
      <c r="N1130" t="s">
        <v>25</v>
      </c>
    </row>
    <row r="1131" spans="1:14" x14ac:dyDescent="0.3">
      <c r="A1131" t="s">
        <v>14</v>
      </c>
      <c r="B1131" s="32">
        <v>42309</v>
      </c>
      <c r="C1131" t="s">
        <v>33</v>
      </c>
      <c r="D1131" t="s">
        <v>17</v>
      </c>
      <c r="E1131" t="s">
        <v>18</v>
      </c>
      <c r="F1131" t="s">
        <v>19</v>
      </c>
      <c r="G1131" t="s">
        <v>20</v>
      </c>
      <c r="H1131" t="s">
        <v>34</v>
      </c>
      <c r="I1131" t="s">
        <v>28</v>
      </c>
      <c r="J1131" t="s">
        <v>35</v>
      </c>
      <c r="K1131" s="31">
        <v>45352</v>
      </c>
      <c r="L1131" t="s">
        <v>18</v>
      </c>
      <c r="M1131" t="s">
        <v>29</v>
      </c>
      <c r="N1131" t="s">
        <v>25</v>
      </c>
    </row>
    <row r="1132" spans="1:14" x14ac:dyDescent="0.3">
      <c r="A1132" t="s">
        <v>14</v>
      </c>
      <c r="B1132" s="32">
        <v>42309</v>
      </c>
      <c r="C1132" t="s">
        <v>33</v>
      </c>
      <c r="D1132" t="s">
        <v>17</v>
      </c>
      <c r="E1132" t="s">
        <v>18</v>
      </c>
      <c r="F1132" t="s">
        <v>19</v>
      </c>
      <c r="G1132" t="s">
        <v>27</v>
      </c>
      <c r="H1132" t="s">
        <v>34</v>
      </c>
      <c r="I1132" t="s">
        <v>22</v>
      </c>
      <c r="J1132" t="s">
        <v>23</v>
      </c>
      <c r="K1132" s="31">
        <v>45352</v>
      </c>
      <c r="L1132" t="s">
        <v>18</v>
      </c>
      <c r="M1132" t="s">
        <v>29</v>
      </c>
      <c r="N1132" t="s">
        <v>20</v>
      </c>
    </row>
    <row r="1133" spans="1:14" x14ac:dyDescent="0.3">
      <c r="A1133" t="s">
        <v>26</v>
      </c>
      <c r="B1133" t="s">
        <v>30</v>
      </c>
      <c r="C1133" t="s">
        <v>31</v>
      </c>
      <c r="D1133" t="s">
        <v>17</v>
      </c>
      <c r="E1133" t="s">
        <v>18</v>
      </c>
      <c r="F1133" t="s">
        <v>19</v>
      </c>
      <c r="G1133" t="s">
        <v>20</v>
      </c>
      <c r="H1133" t="s">
        <v>21</v>
      </c>
      <c r="I1133" t="s">
        <v>22</v>
      </c>
      <c r="J1133" t="s">
        <v>23</v>
      </c>
      <c r="K1133" s="31">
        <v>45352</v>
      </c>
      <c r="L1133" t="s">
        <v>18</v>
      </c>
      <c r="M1133" t="s">
        <v>29</v>
      </c>
      <c r="N1133" t="s">
        <v>20</v>
      </c>
    </row>
    <row r="1134" spans="1:14" x14ac:dyDescent="0.3">
      <c r="A1134" t="s">
        <v>14</v>
      </c>
      <c r="B1134" t="s">
        <v>30</v>
      </c>
      <c r="C1134" t="s">
        <v>31</v>
      </c>
      <c r="D1134" t="s">
        <v>32</v>
      </c>
      <c r="E1134" t="s">
        <v>18</v>
      </c>
      <c r="F1134" t="s">
        <v>19</v>
      </c>
      <c r="G1134" t="s">
        <v>20</v>
      </c>
      <c r="H1134" t="s">
        <v>21</v>
      </c>
      <c r="I1134" t="s">
        <v>28</v>
      </c>
      <c r="J1134" t="s">
        <v>35</v>
      </c>
      <c r="K1134" s="31">
        <v>45352</v>
      </c>
      <c r="L1134" t="s">
        <v>18</v>
      </c>
      <c r="M1134" t="s">
        <v>29</v>
      </c>
      <c r="N1134" t="s">
        <v>25</v>
      </c>
    </row>
    <row r="1135" spans="1:14" x14ac:dyDescent="0.3">
      <c r="A1135" t="s">
        <v>26</v>
      </c>
      <c r="B1135" s="32">
        <v>42309</v>
      </c>
      <c r="C1135" t="s">
        <v>33</v>
      </c>
      <c r="D1135" t="s">
        <v>17</v>
      </c>
      <c r="E1135" t="s">
        <v>18</v>
      </c>
      <c r="F1135" t="s">
        <v>19</v>
      </c>
      <c r="G1135" t="s">
        <v>20</v>
      </c>
      <c r="H1135" t="s">
        <v>21</v>
      </c>
      <c r="I1135" t="s">
        <v>28</v>
      </c>
      <c r="J1135" t="s">
        <v>23</v>
      </c>
      <c r="K1135" s="31">
        <v>45352</v>
      </c>
      <c r="L1135" t="s">
        <v>18</v>
      </c>
      <c r="M1135" t="s">
        <v>29</v>
      </c>
      <c r="N1135" t="s">
        <v>25</v>
      </c>
    </row>
    <row r="1136" spans="1:14" x14ac:dyDescent="0.3">
      <c r="A1136" t="s">
        <v>26</v>
      </c>
      <c r="B1136" t="s">
        <v>30</v>
      </c>
      <c r="C1136" t="s">
        <v>31</v>
      </c>
      <c r="D1136" t="s">
        <v>17</v>
      </c>
      <c r="E1136" t="s">
        <v>18</v>
      </c>
      <c r="F1136" t="s">
        <v>19</v>
      </c>
      <c r="G1136" t="s">
        <v>27</v>
      </c>
      <c r="H1136" t="s">
        <v>21</v>
      </c>
      <c r="I1136" t="s">
        <v>22</v>
      </c>
      <c r="J1136" t="s">
        <v>23</v>
      </c>
      <c r="K1136" s="31">
        <v>45352</v>
      </c>
      <c r="L1136" t="s">
        <v>18</v>
      </c>
      <c r="M1136" t="s">
        <v>29</v>
      </c>
      <c r="N1136" t="s">
        <v>20</v>
      </c>
    </row>
    <row r="1137" spans="1:14" x14ac:dyDescent="0.3">
      <c r="A1137" t="s">
        <v>26</v>
      </c>
      <c r="B1137" t="s">
        <v>30</v>
      </c>
      <c r="C1137" t="s">
        <v>16</v>
      </c>
      <c r="D1137" t="s">
        <v>17</v>
      </c>
      <c r="E1137" t="s">
        <v>19</v>
      </c>
      <c r="F1137" t="s">
        <v>19</v>
      </c>
      <c r="G1137" t="s">
        <v>20</v>
      </c>
      <c r="H1137" t="s">
        <v>21</v>
      </c>
      <c r="I1137" t="s">
        <v>22</v>
      </c>
      <c r="J1137" t="s">
        <v>23</v>
      </c>
      <c r="K1137" s="31">
        <v>45352</v>
      </c>
      <c r="L1137" t="s">
        <v>18</v>
      </c>
      <c r="M1137" t="s">
        <v>37</v>
      </c>
      <c r="N1137" t="s">
        <v>25</v>
      </c>
    </row>
    <row r="1138" spans="1:14" x14ac:dyDescent="0.3">
      <c r="A1138" t="s">
        <v>26</v>
      </c>
      <c r="B1138" t="s">
        <v>15</v>
      </c>
      <c r="C1138" t="s">
        <v>16</v>
      </c>
      <c r="D1138" t="s">
        <v>17</v>
      </c>
      <c r="E1138" t="s">
        <v>18</v>
      </c>
      <c r="F1138" t="s">
        <v>19</v>
      </c>
      <c r="G1138" t="s">
        <v>20</v>
      </c>
      <c r="H1138" t="s">
        <v>21</v>
      </c>
      <c r="I1138" t="s">
        <v>22</v>
      </c>
      <c r="J1138" t="s">
        <v>23</v>
      </c>
      <c r="K1138" s="31">
        <v>45446</v>
      </c>
      <c r="L1138" t="s">
        <v>18</v>
      </c>
      <c r="M1138" t="s">
        <v>37</v>
      </c>
      <c r="N1138" t="s">
        <v>25</v>
      </c>
    </row>
    <row r="1139" spans="1:14" x14ac:dyDescent="0.3">
      <c r="A1139" t="s">
        <v>26</v>
      </c>
      <c r="B1139" t="s">
        <v>15</v>
      </c>
      <c r="C1139" t="s">
        <v>16</v>
      </c>
      <c r="D1139" t="s">
        <v>17</v>
      </c>
      <c r="E1139" t="s">
        <v>18</v>
      </c>
      <c r="F1139" t="s">
        <v>18</v>
      </c>
      <c r="G1139" t="s">
        <v>20</v>
      </c>
      <c r="H1139" t="s">
        <v>21</v>
      </c>
      <c r="I1139" t="s">
        <v>22</v>
      </c>
      <c r="J1139" t="s">
        <v>23</v>
      </c>
      <c r="K1139" s="31">
        <v>45352</v>
      </c>
      <c r="L1139" t="s">
        <v>18</v>
      </c>
      <c r="M1139" t="s">
        <v>29</v>
      </c>
      <c r="N1139" t="s">
        <v>25</v>
      </c>
    </row>
    <row r="1140" spans="1:14" x14ac:dyDescent="0.3">
      <c r="A1140" t="s">
        <v>26</v>
      </c>
      <c r="B1140" t="s">
        <v>15</v>
      </c>
      <c r="C1140" t="s">
        <v>16</v>
      </c>
      <c r="D1140" t="s">
        <v>17</v>
      </c>
      <c r="E1140" t="s">
        <v>19</v>
      </c>
      <c r="F1140" t="s">
        <v>18</v>
      </c>
      <c r="G1140" t="s">
        <v>20</v>
      </c>
      <c r="H1140" t="s">
        <v>21</v>
      </c>
      <c r="I1140" t="s">
        <v>28</v>
      </c>
      <c r="J1140" t="s">
        <v>35</v>
      </c>
      <c r="K1140" s="31">
        <v>45352</v>
      </c>
      <c r="L1140" t="s">
        <v>19</v>
      </c>
      <c r="M1140" t="s">
        <v>29</v>
      </c>
      <c r="N1140" t="s">
        <v>25</v>
      </c>
    </row>
    <row r="1141" spans="1:14" x14ac:dyDescent="0.3">
      <c r="A1141" t="s">
        <v>14</v>
      </c>
      <c r="B1141" t="s">
        <v>15</v>
      </c>
      <c r="C1141" t="s">
        <v>16</v>
      </c>
      <c r="D1141" t="s">
        <v>32</v>
      </c>
      <c r="E1141" t="s">
        <v>18</v>
      </c>
      <c r="F1141" t="s">
        <v>19</v>
      </c>
      <c r="G1141" t="s">
        <v>20</v>
      </c>
      <c r="H1141" t="s">
        <v>21</v>
      </c>
      <c r="I1141" t="s">
        <v>22</v>
      </c>
      <c r="J1141" t="s">
        <v>23</v>
      </c>
      <c r="K1141">
        <v>0</v>
      </c>
      <c r="L1141" t="s">
        <v>18</v>
      </c>
      <c r="M1141" t="s">
        <v>29</v>
      </c>
      <c r="N1141" t="s">
        <v>20</v>
      </c>
    </row>
    <row r="1142" spans="1:14" x14ac:dyDescent="0.3">
      <c r="A1142" t="s">
        <v>26</v>
      </c>
      <c r="B1142" t="s">
        <v>15</v>
      </c>
      <c r="C1142" t="s">
        <v>16</v>
      </c>
      <c r="D1142" t="s">
        <v>17</v>
      </c>
      <c r="E1142" t="s">
        <v>19</v>
      </c>
      <c r="F1142" t="s">
        <v>18</v>
      </c>
      <c r="G1142" t="s">
        <v>20</v>
      </c>
      <c r="H1142" t="s">
        <v>21</v>
      </c>
      <c r="I1142" t="s">
        <v>28</v>
      </c>
      <c r="J1142" t="s">
        <v>35</v>
      </c>
      <c r="K1142" s="31">
        <v>45352</v>
      </c>
      <c r="L1142" t="s">
        <v>19</v>
      </c>
      <c r="M1142" t="s">
        <v>29</v>
      </c>
      <c r="N1142" t="s">
        <v>25</v>
      </c>
    </row>
    <row r="1143" spans="1:14" x14ac:dyDescent="0.3">
      <c r="A1143" t="s">
        <v>14</v>
      </c>
      <c r="B1143" s="32">
        <v>42309</v>
      </c>
      <c r="C1143" t="s">
        <v>33</v>
      </c>
      <c r="D1143" t="s">
        <v>17</v>
      </c>
      <c r="E1143" t="s">
        <v>18</v>
      </c>
      <c r="F1143" t="s">
        <v>19</v>
      </c>
      <c r="G1143" t="s">
        <v>20</v>
      </c>
      <c r="H1143" t="s">
        <v>38</v>
      </c>
      <c r="I1143" t="s">
        <v>28</v>
      </c>
      <c r="J1143" t="s">
        <v>35</v>
      </c>
      <c r="K1143" s="31">
        <v>45352</v>
      </c>
      <c r="L1143" t="s">
        <v>18</v>
      </c>
      <c r="M1143" t="s">
        <v>29</v>
      </c>
      <c r="N1143" t="s">
        <v>27</v>
      </c>
    </row>
    <row r="1144" spans="1:14" x14ac:dyDescent="0.3">
      <c r="A1144" t="s">
        <v>26</v>
      </c>
      <c r="B1144" t="s">
        <v>30</v>
      </c>
      <c r="C1144" t="s">
        <v>33</v>
      </c>
      <c r="D1144" t="s">
        <v>32</v>
      </c>
      <c r="E1144" t="s">
        <v>18</v>
      </c>
      <c r="F1144" t="s">
        <v>19</v>
      </c>
      <c r="G1144" t="s">
        <v>20</v>
      </c>
      <c r="H1144" t="s">
        <v>21</v>
      </c>
      <c r="I1144" t="s">
        <v>28</v>
      </c>
      <c r="J1144" t="s">
        <v>23</v>
      </c>
      <c r="K1144" s="31">
        <v>45352</v>
      </c>
      <c r="L1144" t="s">
        <v>18</v>
      </c>
      <c r="M1144" t="s">
        <v>29</v>
      </c>
      <c r="N1144" t="s">
        <v>20</v>
      </c>
    </row>
    <row r="1145" spans="1:14" x14ac:dyDescent="0.3">
      <c r="A1145" t="s">
        <v>26</v>
      </c>
      <c r="B1145" t="s">
        <v>30</v>
      </c>
      <c r="C1145" t="s">
        <v>31</v>
      </c>
      <c r="D1145" t="s">
        <v>17</v>
      </c>
      <c r="E1145" t="s">
        <v>18</v>
      </c>
      <c r="F1145" t="s">
        <v>18</v>
      </c>
      <c r="G1145" t="s">
        <v>20</v>
      </c>
      <c r="H1145" t="s">
        <v>21</v>
      </c>
      <c r="I1145" t="s">
        <v>28</v>
      </c>
      <c r="J1145" t="s">
        <v>35</v>
      </c>
      <c r="K1145" s="31">
        <v>45446</v>
      </c>
      <c r="L1145" t="s">
        <v>19</v>
      </c>
      <c r="M1145" t="s">
        <v>29</v>
      </c>
      <c r="N1145" t="s">
        <v>20</v>
      </c>
    </row>
    <row r="1146" spans="1:14" x14ac:dyDescent="0.3">
      <c r="A1146" t="s">
        <v>14</v>
      </c>
      <c r="B1146" t="s">
        <v>30</v>
      </c>
      <c r="C1146" t="s">
        <v>31</v>
      </c>
      <c r="D1146" t="s">
        <v>32</v>
      </c>
      <c r="E1146" t="s">
        <v>18</v>
      </c>
      <c r="F1146" t="s">
        <v>18</v>
      </c>
      <c r="G1146" t="s">
        <v>20</v>
      </c>
      <c r="H1146" t="s">
        <v>21</v>
      </c>
      <c r="I1146" t="s">
        <v>22</v>
      </c>
      <c r="J1146" t="s">
        <v>23</v>
      </c>
      <c r="K1146" s="31">
        <v>45352</v>
      </c>
      <c r="L1146" t="s">
        <v>18</v>
      </c>
      <c r="M1146" t="s">
        <v>29</v>
      </c>
      <c r="N1146" t="s">
        <v>20</v>
      </c>
    </row>
    <row r="1147" spans="1:14" x14ac:dyDescent="0.3">
      <c r="A1147" t="s">
        <v>14</v>
      </c>
      <c r="B1147" t="s">
        <v>30</v>
      </c>
      <c r="C1147" t="s">
        <v>31</v>
      </c>
      <c r="D1147" t="s">
        <v>32</v>
      </c>
      <c r="E1147" t="s">
        <v>19</v>
      </c>
      <c r="F1147" t="s">
        <v>19</v>
      </c>
      <c r="G1147" t="s">
        <v>20</v>
      </c>
      <c r="H1147" t="s">
        <v>21</v>
      </c>
      <c r="I1147" t="s">
        <v>22</v>
      </c>
      <c r="J1147" t="s">
        <v>23</v>
      </c>
      <c r="K1147" s="31">
        <v>45352</v>
      </c>
      <c r="L1147" t="s">
        <v>19</v>
      </c>
      <c r="M1147" t="s">
        <v>24</v>
      </c>
      <c r="N1147" t="s">
        <v>25</v>
      </c>
    </row>
    <row r="1148" spans="1:14" x14ac:dyDescent="0.3">
      <c r="A1148" t="s">
        <v>14</v>
      </c>
      <c r="B1148" t="s">
        <v>15</v>
      </c>
      <c r="C1148" t="s">
        <v>16</v>
      </c>
      <c r="D1148" t="s">
        <v>17</v>
      </c>
      <c r="E1148" t="s">
        <v>18</v>
      </c>
      <c r="F1148" t="s">
        <v>19</v>
      </c>
      <c r="G1148" t="s">
        <v>20</v>
      </c>
      <c r="H1148" t="s">
        <v>21</v>
      </c>
      <c r="I1148" t="s">
        <v>22</v>
      </c>
      <c r="J1148" t="s">
        <v>23</v>
      </c>
      <c r="K1148" s="31">
        <v>45446</v>
      </c>
      <c r="L1148" t="s">
        <v>18</v>
      </c>
      <c r="M1148" t="s">
        <v>37</v>
      </c>
      <c r="N1148" t="s">
        <v>25</v>
      </c>
    </row>
    <row r="1149" spans="1:14" x14ac:dyDescent="0.3">
      <c r="A1149" t="s">
        <v>26</v>
      </c>
      <c r="B1149" s="32">
        <v>42309</v>
      </c>
      <c r="C1149" t="s">
        <v>33</v>
      </c>
      <c r="D1149" t="s">
        <v>17</v>
      </c>
      <c r="E1149" t="s">
        <v>18</v>
      </c>
      <c r="F1149" t="s">
        <v>19</v>
      </c>
      <c r="G1149" t="s">
        <v>20</v>
      </c>
      <c r="H1149" t="s">
        <v>21</v>
      </c>
      <c r="I1149" t="s">
        <v>28</v>
      </c>
      <c r="J1149" t="s">
        <v>23</v>
      </c>
      <c r="K1149" s="31">
        <v>45352</v>
      </c>
      <c r="L1149" t="s">
        <v>18</v>
      </c>
      <c r="M1149" t="s">
        <v>29</v>
      </c>
      <c r="N1149" t="s">
        <v>25</v>
      </c>
    </row>
    <row r="1150" spans="1:14" x14ac:dyDescent="0.3">
      <c r="A1150" t="s">
        <v>14</v>
      </c>
      <c r="B1150" t="s">
        <v>30</v>
      </c>
      <c r="C1150" t="s">
        <v>31</v>
      </c>
      <c r="D1150" t="s">
        <v>32</v>
      </c>
      <c r="E1150" t="s">
        <v>18</v>
      </c>
      <c r="F1150" t="s">
        <v>19</v>
      </c>
      <c r="G1150" t="s">
        <v>27</v>
      </c>
      <c r="H1150" t="s">
        <v>21</v>
      </c>
      <c r="I1150" t="s">
        <v>28</v>
      </c>
      <c r="J1150" t="s">
        <v>23</v>
      </c>
      <c r="K1150" s="31">
        <v>45352</v>
      </c>
      <c r="L1150" t="s">
        <v>18</v>
      </c>
      <c r="M1150" t="s">
        <v>29</v>
      </c>
      <c r="N1150" t="s">
        <v>25</v>
      </c>
    </row>
    <row r="1151" spans="1:14" x14ac:dyDescent="0.3">
      <c r="A1151" t="s">
        <v>26</v>
      </c>
      <c r="B1151" t="s">
        <v>30</v>
      </c>
      <c r="C1151" t="s">
        <v>31</v>
      </c>
      <c r="D1151" t="s">
        <v>17</v>
      </c>
      <c r="E1151" t="s">
        <v>18</v>
      </c>
      <c r="F1151" t="s">
        <v>18</v>
      </c>
      <c r="G1151" t="s">
        <v>20</v>
      </c>
      <c r="H1151" t="s">
        <v>21</v>
      </c>
      <c r="I1151" t="s">
        <v>28</v>
      </c>
      <c r="J1151" t="s">
        <v>35</v>
      </c>
      <c r="K1151" s="31">
        <v>45352</v>
      </c>
      <c r="L1151" t="s">
        <v>19</v>
      </c>
      <c r="M1151" t="s">
        <v>29</v>
      </c>
      <c r="N1151" t="s">
        <v>20</v>
      </c>
    </row>
    <row r="1152" spans="1:14" x14ac:dyDescent="0.3">
      <c r="A1152" t="s">
        <v>26</v>
      </c>
      <c r="B1152" t="s">
        <v>30</v>
      </c>
      <c r="C1152" t="s">
        <v>31</v>
      </c>
      <c r="D1152" t="s">
        <v>32</v>
      </c>
      <c r="E1152" t="s">
        <v>18</v>
      </c>
      <c r="F1152" t="s">
        <v>18</v>
      </c>
      <c r="G1152" t="s">
        <v>20</v>
      </c>
      <c r="H1152" t="s">
        <v>21</v>
      </c>
      <c r="I1152" t="s">
        <v>28</v>
      </c>
      <c r="J1152" t="s">
        <v>23</v>
      </c>
      <c r="K1152" s="31">
        <v>45352</v>
      </c>
      <c r="L1152" t="s">
        <v>18</v>
      </c>
      <c r="M1152" t="s">
        <v>29</v>
      </c>
      <c r="N1152" t="s">
        <v>20</v>
      </c>
    </row>
    <row r="1153" spans="1:14" x14ac:dyDescent="0.3">
      <c r="A1153" t="s">
        <v>26</v>
      </c>
      <c r="B1153" s="32">
        <v>42309</v>
      </c>
      <c r="C1153" t="s">
        <v>33</v>
      </c>
      <c r="D1153" t="s">
        <v>32</v>
      </c>
      <c r="E1153" t="s">
        <v>18</v>
      </c>
      <c r="F1153" t="s">
        <v>19</v>
      </c>
      <c r="G1153" t="s">
        <v>20</v>
      </c>
      <c r="H1153" t="s">
        <v>21</v>
      </c>
      <c r="I1153" t="s">
        <v>22</v>
      </c>
      <c r="J1153" t="s">
        <v>23</v>
      </c>
      <c r="K1153" s="31">
        <v>45352</v>
      </c>
      <c r="L1153" t="s">
        <v>18</v>
      </c>
      <c r="M1153" t="s">
        <v>29</v>
      </c>
      <c r="N1153" t="s">
        <v>20</v>
      </c>
    </row>
    <row r="1154" spans="1:14" x14ac:dyDescent="0.3">
      <c r="A1154" t="s">
        <v>26</v>
      </c>
      <c r="B1154" s="31">
        <v>45413</v>
      </c>
      <c r="C1154" t="s">
        <v>33</v>
      </c>
      <c r="D1154" t="s">
        <v>17</v>
      </c>
      <c r="E1154" t="s">
        <v>18</v>
      </c>
      <c r="F1154" t="s">
        <v>19</v>
      </c>
      <c r="G1154" t="s">
        <v>20</v>
      </c>
      <c r="H1154" t="s">
        <v>21</v>
      </c>
      <c r="I1154" t="s">
        <v>28</v>
      </c>
      <c r="J1154" t="s">
        <v>23</v>
      </c>
      <c r="K1154" s="31">
        <v>45352</v>
      </c>
      <c r="L1154" t="s">
        <v>18</v>
      </c>
      <c r="M1154" t="s">
        <v>29</v>
      </c>
      <c r="N1154" t="s">
        <v>25</v>
      </c>
    </row>
    <row r="1155" spans="1:14" x14ac:dyDescent="0.3">
      <c r="A1155" t="s">
        <v>26</v>
      </c>
      <c r="B1155" s="32">
        <v>42309</v>
      </c>
      <c r="C1155" t="s">
        <v>33</v>
      </c>
      <c r="D1155" t="s">
        <v>17</v>
      </c>
      <c r="E1155" t="s">
        <v>19</v>
      </c>
      <c r="F1155" t="s">
        <v>19</v>
      </c>
      <c r="G1155" t="s">
        <v>20</v>
      </c>
      <c r="H1155" t="s">
        <v>21</v>
      </c>
      <c r="I1155" t="s">
        <v>28</v>
      </c>
      <c r="J1155" t="s">
        <v>23</v>
      </c>
      <c r="K1155" s="31">
        <v>45352</v>
      </c>
      <c r="L1155" t="s">
        <v>18</v>
      </c>
      <c r="M1155" t="s">
        <v>29</v>
      </c>
      <c r="N1155" t="s">
        <v>25</v>
      </c>
    </row>
    <row r="1156" spans="1:14" x14ac:dyDescent="0.3">
      <c r="A1156" t="s">
        <v>14</v>
      </c>
      <c r="B1156" t="s">
        <v>15</v>
      </c>
      <c r="C1156" t="s">
        <v>16</v>
      </c>
      <c r="D1156" t="s">
        <v>17</v>
      </c>
      <c r="E1156" t="s">
        <v>19</v>
      </c>
      <c r="F1156" t="s">
        <v>18</v>
      </c>
      <c r="G1156" t="s">
        <v>27</v>
      </c>
      <c r="H1156" t="s">
        <v>21</v>
      </c>
      <c r="I1156" t="s">
        <v>28</v>
      </c>
      <c r="J1156" t="s">
        <v>35</v>
      </c>
      <c r="K1156" s="31">
        <v>45446</v>
      </c>
      <c r="L1156" t="s">
        <v>18</v>
      </c>
      <c r="M1156" t="s">
        <v>37</v>
      </c>
      <c r="N1156" t="s">
        <v>20</v>
      </c>
    </row>
    <row r="1157" spans="1:14" x14ac:dyDescent="0.3">
      <c r="A1157" t="s">
        <v>26</v>
      </c>
      <c r="B1157" s="31">
        <v>45413</v>
      </c>
      <c r="C1157" t="s">
        <v>33</v>
      </c>
      <c r="D1157" t="s">
        <v>17</v>
      </c>
      <c r="E1157" t="s">
        <v>18</v>
      </c>
      <c r="F1157" t="s">
        <v>19</v>
      </c>
      <c r="G1157" t="s">
        <v>20</v>
      </c>
      <c r="H1157" t="s">
        <v>34</v>
      </c>
      <c r="I1157" t="s">
        <v>28</v>
      </c>
      <c r="J1157" t="s">
        <v>23</v>
      </c>
      <c r="K1157" s="31">
        <v>45352</v>
      </c>
      <c r="L1157" t="s">
        <v>18</v>
      </c>
      <c r="M1157" t="s">
        <v>29</v>
      </c>
      <c r="N1157" t="s">
        <v>25</v>
      </c>
    </row>
    <row r="1158" spans="1:14" x14ac:dyDescent="0.3">
      <c r="A1158" t="s">
        <v>14</v>
      </c>
      <c r="B1158" t="s">
        <v>30</v>
      </c>
      <c r="C1158" t="s">
        <v>31</v>
      </c>
      <c r="D1158" t="s">
        <v>32</v>
      </c>
      <c r="E1158" t="s">
        <v>19</v>
      </c>
      <c r="F1158" t="s">
        <v>19</v>
      </c>
      <c r="G1158" t="s">
        <v>20</v>
      </c>
      <c r="H1158" t="s">
        <v>21</v>
      </c>
      <c r="I1158" t="s">
        <v>22</v>
      </c>
      <c r="J1158" t="s">
        <v>23</v>
      </c>
      <c r="K1158">
        <v>0</v>
      </c>
      <c r="L1158" t="s">
        <v>18</v>
      </c>
      <c r="M1158" t="s">
        <v>29</v>
      </c>
      <c r="N1158" t="s">
        <v>25</v>
      </c>
    </row>
    <row r="1159" spans="1:14" x14ac:dyDescent="0.3">
      <c r="A1159" t="s">
        <v>14</v>
      </c>
      <c r="B1159" t="s">
        <v>36</v>
      </c>
      <c r="C1159" t="s">
        <v>16</v>
      </c>
      <c r="D1159" t="s">
        <v>32</v>
      </c>
      <c r="E1159" t="s">
        <v>19</v>
      </c>
      <c r="F1159" t="s">
        <v>19</v>
      </c>
      <c r="G1159" t="s">
        <v>20</v>
      </c>
      <c r="H1159" t="s">
        <v>38</v>
      </c>
      <c r="I1159" t="s">
        <v>22</v>
      </c>
      <c r="J1159" t="s">
        <v>23</v>
      </c>
      <c r="K1159" s="31">
        <v>45352</v>
      </c>
      <c r="L1159" t="s">
        <v>18</v>
      </c>
      <c r="M1159" t="s">
        <v>37</v>
      </c>
      <c r="N1159" t="s">
        <v>27</v>
      </c>
    </row>
    <row r="1160" spans="1:14" x14ac:dyDescent="0.3">
      <c r="A1160" t="s">
        <v>26</v>
      </c>
      <c r="B1160" t="s">
        <v>15</v>
      </c>
      <c r="C1160" t="s">
        <v>16</v>
      </c>
      <c r="D1160" t="s">
        <v>32</v>
      </c>
      <c r="E1160" t="s">
        <v>18</v>
      </c>
      <c r="F1160" t="s">
        <v>18</v>
      </c>
      <c r="G1160" t="s">
        <v>20</v>
      </c>
      <c r="H1160" t="s">
        <v>21</v>
      </c>
      <c r="I1160" t="s">
        <v>28</v>
      </c>
      <c r="J1160" t="s">
        <v>39</v>
      </c>
      <c r="K1160" s="31">
        <v>45352</v>
      </c>
      <c r="L1160" t="s">
        <v>18</v>
      </c>
      <c r="M1160" t="s">
        <v>29</v>
      </c>
      <c r="N1160" t="s">
        <v>20</v>
      </c>
    </row>
    <row r="1161" spans="1:14" x14ac:dyDescent="0.3">
      <c r="A1161" t="s">
        <v>14</v>
      </c>
      <c r="B1161" s="32">
        <v>42309</v>
      </c>
      <c r="C1161" t="s">
        <v>33</v>
      </c>
      <c r="D1161" t="s">
        <v>17</v>
      </c>
      <c r="E1161" t="s">
        <v>18</v>
      </c>
      <c r="F1161" t="s">
        <v>19</v>
      </c>
      <c r="G1161" t="s">
        <v>20</v>
      </c>
      <c r="H1161" t="s">
        <v>34</v>
      </c>
      <c r="I1161" t="s">
        <v>28</v>
      </c>
      <c r="J1161" t="s">
        <v>35</v>
      </c>
      <c r="K1161" s="31">
        <v>45352</v>
      </c>
      <c r="L1161" t="s">
        <v>18</v>
      </c>
      <c r="M1161" t="s">
        <v>29</v>
      </c>
      <c r="N1161" t="s">
        <v>25</v>
      </c>
    </row>
    <row r="1162" spans="1:14" x14ac:dyDescent="0.3">
      <c r="A1162" t="s">
        <v>14</v>
      </c>
      <c r="B1162" t="s">
        <v>15</v>
      </c>
      <c r="C1162" t="s">
        <v>16</v>
      </c>
      <c r="D1162" t="s">
        <v>17</v>
      </c>
      <c r="E1162" t="s">
        <v>19</v>
      </c>
      <c r="F1162" t="s">
        <v>18</v>
      </c>
      <c r="G1162" t="s">
        <v>27</v>
      </c>
      <c r="H1162" t="s">
        <v>21</v>
      </c>
      <c r="I1162" t="s">
        <v>28</v>
      </c>
      <c r="J1162" t="s">
        <v>35</v>
      </c>
      <c r="K1162" s="31">
        <v>45352</v>
      </c>
      <c r="L1162" t="s">
        <v>19</v>
      </c>
      <c r="M1162" t="s">
        <v>29</v>
      </c>
      <c r="N1162" t="s">
        <v>25</v>
      </c>
    </row>
    <row r="1163" spans="1:14" x14ac:dyDescent="0.3">
      <c r="A1163" t="s">
        <v>26</v>
      </c>
      <c r="B1163" s="32">
        <v>42309</v>
      </c>
      <c r="C1163" t="s">
        <v>33</v>
      </c>
      <c r="D1163" t="s">
        <v>32</v>
      </c>
      <c r="E1163" t="s">
        <v>18</v>
      </c>
      <c r="F1163" t="s">
        <v>18</v>
      </c>
      <c r="G1163" t="s">
        <v>20</v>
      </c>
      <c r="H1163" t="s">
        <v>21</v>
      </c>
      <c r="I1163" t="s">
        <v>28</v>
      </c>
      <c r="J1163" t="s">
        <v>35</v>
      </c>
      <c r="K1163" s="31">
        <v>45352</v>
      </c>
      <c r="L1163" t="s">
        <v>18</v>
      </c>
      <c r="M1163" t="s">
        <v>29</v>
      </c>
      <c r="N1163" t="s">
        <v>20</v>
      </c>
    </row>
    <row r="1164" spans="1:14" x14ac:dyDescent="0.3">
      <c r="A1164" t="s">
        <v>26</v>
      </c>
      <c r="B1164" t="s">
        <v>30</v>
      </c>
      <c r="C1164" t="s">
        <v>16</v>
      </c>
      <c r="D1164" t="s">
        <v>17</v>
      </c>
      <c r="E1164" t="s">
        <v>19</v>
      </c>
      <c r="F1164" t="s">
        <v>18</v>
      </c>
      <c r="G1164" t="s">
        <v>27</v>
      </c>
      <c r="H1164" t="s">
        <v>34</v>
      </c>
      <c r="I1164" t="s">
        <v>28</v>
      </c>
      <c r="J1164" t="s">
        <v>35</v>
      </c>
      <c r="K1164" s="31">
        <v>45352</v>
      </c>
      <c r="L1164" t="s">
        <v>19</v>
      </c>
      <c r="M1164" t="s">
        <v>29</v>
      </c>
      <c r="N1164" t="s">
        <v>25</v>
      </c>
    </row>
    <row r="1165" spans="1:14" x14ac:dyDescent="0.3">
      <c r="A1165" t="s">
        <v>14</v>
      </c>
      <c r="B1165" s="32">
        <v>42309</v>
      </c>
      <c r="C1165" t="s">
        <v>33</v>
      </c>
      <c r="D1165" t="s">
        <v>17</v>
      </c>
      <c r="E1165" t="s">
        <v>18</v>
      </c>
      <c r="F1165" t="s">
        <v>19</v>
      </c>
      <c r="G1165" t="s">
        <v>20</v>
      </c>
      <c r="H1165" t="s">
        <v>21</v>
      </c>
      <c r="I1165" t="s">
        <v>28</v>
      </c>
      <c r="J1165" t="s">
        <v>23</v>
      </c>
      <c r="K1165" s="31">
        <v>45446</v>
      </c>
      <c r="L1165" t="s">
        <v>18</v>
      </c>
      <c r="M1165" t="s">
        <v>29</v>
      </c>
      <c r="N1165" t="s">
        <v>25</v>
      </c>
    </row>
    <row r="1166" spans="1:14" x14ac:dyDescent="0.3">
      <c r="A1166" t="s">
        <v>14</v>
      </c>
      <c r="B1166" s="32">
        <v>42309</v>
      </c>
      <c r="C1166" t="s">
        <v>33</v>
      </c>
      <c r="D1166" t="s">
        <v>17</v>
      </c>
      <c r="E1166" t="s">
        <v>18</v>
      </c>
      <c r="F1166" t="s">
        <v>19</v>
      </c>
      <c r="G1166" t="s">
        <v>20</v>
      </c>
      <c r="H1166" t="s">
        <v>21</v>
      </c>
      <c r="I1166" t="s">
        <v>28</v>
      </c>
      <c r="J1166" t="s">
        <v>23</v>
      </c>
      <c r="K1166" s="31">
        <v>45446</v>
      </c>
      <c r="L1166" t="s">
        <v>18</v>
      </c>
      <c r="M1166" t="s">
        <v>29</v>
      </c>
      <c r="N1166" t="s">
        <v>25</v>
      </c>
    </row>
    <row r="1167" spans="1:14" x14ac:dyDescent="0.3">
      <c r="A1167" t="s">
        <v>14</v>
      </c>
      <c r="B1167" t="s">
        <v>15</v>
      </c>
      <c r="C1167" t="s">
        <v>16</v>
      </c>
      <c r="D1167" t="s">
        <v>17</v>
      </c>
      <c r="E1167" t="s">
        <v>19</v>
      </c>
      <c r="F1167" t="s">
        <v>18</v>
      </c>
      <c r="G1167" t="s">
        <v>27</v>
      </c>
      <c r="H1167" t="s">
        <v>21</v>
      </c>
      <c r="I1167" t="s">
        <v>28</v>
      </c>
      <c r="J1167" t="s">
        <v>35</v>
      </c>
      <c r="K1167" s="31">
        <v>45352</v>
      </c>
      <c r="L1167" t="s">
        <v>19</v>
      </c>
      <c r="M1167" t="s">
        <v>29</v>
      </c>
      <c r="N1167" t="s">
        <v>25</v>
      </c>
    </row>
    <row r="1168" spans="1:14" x14ac:dyDescent="0.3">
      <c r="A1168" t="s">
        <v>26</v>
      </c>
      <c r="B1168" s="32">
        <v>42309</v>
      </c>
      <c r="C1168" t="s">
        <v>33</v>
      </c>
      <c r="D1168" t="s">
        <v>17</v>
      </c>
      <c r="E1168" t="s">
        <v>18</v>
      </c>
      <c r="F1168" t="s">
        <v>19</v>
      </c>
      <c r="G1168" t="s">
        <v>20</v>
      </c>
      <c r="H1168" t="s">
        <v>21</v>
      </c>
      <c r="I1168" t="s">
        <v>22</v>
      </c>
      <c r="J1168" t="s">
        <v>23</v>
      </c>
      <c r="K1168" s="31">
        <v>45352</v>
      </c>
      <c r="L1168" t="s">
        <v>18</v>
      </c>
      <c r="M1168" t="s">
        <v>37</v>
      </c>
      <c r="N1168" t="s">
        <v>25</v>
      </c>
    </row>
    <row r="1169" spans="1:14" x14ac:dyDescent="0.3">
      <c r="A1169" t="s">
        <v>26</v>
      </c>
      <c r="B1169" t="s">
        <v>15</v>
      </c>
      <c r="C1169" t="s">
        <v>16</v>
      </c>
      <c r="D1169" t="s">
        <v>32</v>
      </c>
      <c r="E1169" t="s">
        <v>18</v>
      </c>
      <c r="F1169" t="s">
        <v>19</v>
      </c>
      <c r="G1169" t="s">
        <v>20</v>
      </c>
      <c r="H1169" t="s">
        <v>21</v>
      </c>
      <c r="I1169" t="s">
        <v>28</v>
      </c>
      <c r="J1169" t="s">
        <v>23</v>
      </c>
      <c r="K1169" s="31">
        <v>45352</v>
      </c>
      <c r="L1169" t="s">
        <v>18</v>
      </c>
      <c r="M1169" t="s">
        <v>29</v>
      </c>
      <c r="N1169" t="s">
        <v>20</v>
      </c>
    </row>
    <row r="1170" spans="1:14" x14ac:dyDescent="0.3">
      <c r="A1170" t="s">
        <v>14</v>
      </c>
      <c r="B1170" t="s">
        <v>15</v>
      </c>
      <c r="C1170" t="s">
        <v>16</v>
      </c>
      <c r="D1170" t="s">
        <v>17</v>
      </c>
      <c r="E1170" t="s">
        <v>19</v>
      </c>
      <c r="F1170" t="s">
        <v>18</v>
      </c>
      <c r="G1170" t="s">
        <v>20</v>
      </c>
      <c r="H1170" t="s">
        <v>21</v>
      </c>
      <c r="I1170" t="s">
        <v>22</v>
      </c>
      <c r="J1170" t="s">
        <v>23</v>
      </c>
      <c r="K1170" s="31">
        <v>45446</v>
      </c>
      <c r="L1170" t="s">
        <v>19</v>
      </c>
      <c r="M1170" t="s">
        <v>37</v>
      </c>
      <c r="N1170" t="s">
        <v>25</v>
      </c>
    </row>
    <row r="1171" spans="1:14" x14ac:dyDescent="0.3">
      <c r="A1171" t="s">
        <v>26</v>
      </c>
      <c r="B1171" t="s">
        <v>30</v>
      </c>
      <c r="C1171" t="s">
        <v>31</v>
      </c>
      <c r="D1171" t="s">
        <v>17</v>
      </c>
      <c r="E1171" t="s">
        <v>18</v>
      </c>
      <c r="F1171" t="s">
        <v>18</v>
      </c>
      <c r="G1171" t="s">
        <v>20</v>
      </c>
      <c r="H1171" t="s">
        <v>21</v>
      </c>
      <c r="I1171" t="s">
        <v>28</v>
      </c>
      <c r="J1171" t="s">
        <v>35</v>
      </c>
      <c r="K1171" s="31">
        <v>45446</v>
      </c>
      <c r="L1171" t="s">
        <v>19</v>
      </c>
      <c r="M1171" t="s">
        <v>29</v>
      </c>
      <c r="N1171" t="s">
        <v>20</v>
      </c>
    </row>
    <row r="1172" spans="1:14" x14ac:dyDescent="0.3">
      <c r="A1172" t="s">
        <v>14</v>
      </c>
      <c r="B1172" t="s">
        <v>15</v>
      </c>
      <c r="C1172" t="s">
        <v>16</v>
      </c>
      <c r="D1172" t="s">
        <v>17</v>
      </c>
      <c r="E1172" t="s">
        <v>19</v>
      </c>
      <c r="F1172" t="s">
        <v>18</v>
      </c>
      <c r="G1172" t="s">
        <v>27</v>
      </c>
      <c r="H1172" t="s">
        <v>34</v>
      </c>
      <c r="I1172" t="s">
        <v>28</v>
      </c>
      <c r="J1172" t="s">
        <v>35</v>
      </c>
      <c r="K1172" s="31">
        <v>45446</v>
      </c>
      <c r="L1172" t="s">
        <v>19</v>
      </c>
      <c r="M1172" t="s">
        <v>29</v>
      </c>
      <c r="N1172" t="s">
        <v>25</v>
      </c>
    </row>
    <row r="1173" spans="1:14" x14ac:dyDescent="0.3">
      <c r="A1173" t="s">
        <v>14</v>
      </c>
      <c r="B1173" t="s">
        <v>36</v>
      </c>
      <c r="C1173" t="s">
        <v>16</v>
      </c>
      <c r="D1173" t="s">
        <v>32</v>
      </c>
      <c r="E1173" t="s">
        <v>19</v>
      </c>
      <c r="F1173" t="s">
        <v>19</v>
      </c>
      <c r="G1173" t="s">
        <v>20</v>
      </c>
      <c r="H1173" t="s">
        <v>38</v>
      </c>
      <c r="I1173" t="s">
        <v>22</v>
      </c>
      <c r="J1173" t="s">
        <v>23</v>
      </c>
      <c r="K1173" s="31">
        <v>45352</v>
      </c>
      <c r="L1173" t="s">
        <v>18</v>
      </c>
      <c r="M1173" t="s">
        <v>29</v>
      </c>
      <c r="N1173" t="s">
        <v>27</v>
      </c>
    </row>
    <row r="1174" spans="1:14" x14ac:dyDescent="0.3">
      <c r="A1174" t="s">
        <v>14</v>
      </c>
      <c r="B1174" t="s">
        <v>15</v>
      </c>
      <c r="C1174" t="s">
        <v>16</v>
      </c>
      <c r="D1174" t="s">
        <v>32</v>
      </c>
      <c r="E1174" t="s">
        <v>18</v>
      </c>
      <c r="F1174" t="s">
        <v>18</v>
      </c>
      <c r="G1174" t="s">
        <v>27</v>
      </c>
      <c r="H1174" t="s">
        <v>21</v>
      </c>
      <c r="I1174" t="s">
        <v>28</v>
      </c>
      <c r="J1174" t="s">
        <v>23</v>
      </c>
      <c r="K1174" s="31">
        <v>45352</v>
      </c>
      <c r="L1174" t="s">
        <v>18</v>
      </c>
      <c r="M1174" t="s">
        <v>29</v>
      </c>
      <c r="N1174" t="s">
        <v>20</v>
      </c>
    </row>
    <row r="1175" spans="1:14" x14ac:dyDescent="0.3">
      <c r="A1175" t="s">
        <v>26</v>
      </c>
      <c r="B1175" t="s">
        <v>30</v>
      </c>
      <c r="C1175" t="s">
        <v>31</v>
      </c>
      <c r="D1175" t="s">
        <v>32</v>
      </c>
      <c r="E1175" t="s">
        <v>18</v>
      </c>
      <c r="F1175" t="s">
        <v>18</v>
      </c>
      <c r="G1175" t="s">
        <v>20</v>
      </c>
      <c r="H1175" t="s">
        <v>21</v>
      </c>
      <c r="I1175" t="s">
        <v>28</v>
      </c>
      <c r="J1175" t="s">
        <v>23</v>
      </c>
      <c r="K1175" s="31">
        <v>45352</v>
      </c>
      <c r="L1175" t="s">
        <v>18</v>
      </c>
      <c r="M1175" t="s">
        <v>29</v>
      </c>
      <c r="N1175" t="s">
        <v>20</v>
      </c>
    </row>
    <row r="1176" spans="1:14" x14ac:dyDescent="0.3">
      <c r="A1176" t="s">
        <v>14</v>
      </c>
      <c r="B1176" t="s">
        <v>15</v>
      </c>
      <c r="C1176" t="s">
        <v>16</v>
      </c>
      <c r="D1176" t="s">
        <v>32</v>
      </c>
      <c r="E1176" t="s">
        <v>18</v>
      </c>
      <c r="F1176" t="s">
        <v>19</v>
      </c>
      <c r="G1176" t="s">
        <v>20</v>
      </c>
      <c r="H1176" t="s">
        <v>21</v>
      </c>
      <c r="I1176" t="s">
        <v>28</v>
      </c>
      <c r="J1176" t="s">
        <v>23</v>
      </c>
      <c r="K1176" s="31">
        <v>45446</v>
      </c>
      <c r="L1176" t="s">
        <v>18</v>
      </c>
      <c r="M1176" t="s">
        <v>29</v>
      </c>
      <c r="N1176" t="s">
        <v>25</v>
      </c>
    </row>
    <row r="1177" spans="1:14" x14ac:dyDescent="0.3">
      <c r="A1177" t="s">
        <v>26</v>
      </c>
      <c r="B1177" s="32">
        <v>42309</v>
      </c>
      <c r="C1177" t="s">
        <v>33</v>
      </c>
      <c r="D1177" t="s">
        <v>17</v>
      </c>
      <c r="E1177" t="s">
        <v>18</v>
      </c>
      <c r="F1177" t="s">
        <v>19</v>
      </c>
      <c r="G1177" t="s">
        <v>20</v>
      </c>
      <c r="H1177" t="s">
        <v>34</v>
      </c>
      <c r="I1177" t="s">
        <v>28</v>
      </c>
      <c r="J1177" t="s">
        <v>35</v>
      </c>
      <c r="K1177" s="31">
        <v>45352</v>
      </c>
      <c r="L1177" t="s">
        <v>18</v>
      </c>
      <c r="M1177" t="s">
        <v>29</v>
      </c>
      <c r="N1177" t="s">
        <v>20</v>
      </c>
    </row>
    <row r="1178" spans="1:14" x14ac:dyDescent="0.3">
      <c r="A1178" t="s">
        <v>14</v>
      </c>
      <c r="B1178" t="s">
        <v>36</v>
      </c>
      <c r="C1178" t="s">
        <v>16</v>
      </c>
      <c r="D1178" t="s">
        <v>32</v>
      </c>
      <c r="E1178" t="s">
        <v>19</v>
      </c>
      <c r="F1178" t="s">
        <v>19</v>
      </c>
      <c r="G1178" t="s">
        <v>20</v>
      </c>
      <c r="H1178" t="s">
        <v>38</v>
      </c>
      <c r="I1178" t="s">
        <v>22</v>
      </c>
      <c r="J1178" t="s">
        <v>23</v>
      </c>
      <c r="K1178" s="31">
        <v>45352</v>
      </c>
      <c r="L1178" t="s">
        <v>18</v>
      </c>
      <c r="M1178" t="s">
        <v>37</v>
      </c>
      <c r="N1178" t="s">
        <v>27</v>
      </c>
    </row>
    <row r="1179" spans="1:14" x14ac:dyDescent="0.3">
      <c r="A1179" t="s">
        <v>14</v>
      </c>
      <c r="B1179" s="31">
        <v>45571</v>
      </c>
      <c r="C1179" t="s">
        <v>33</v>
      </c>
      <c r="D1179" t="s">
        <v>32</v>
      </c>
      <c r="E1179" t="s">
        <v>18</v>
      </c>
      <c r="F1179" t="s">
        <v>18</v>
      </c>
      <c r="G1179" t="s">
        <v>20</v>
      </c>
      <c r="H1179" t="s">
        <v>21</v>
      </c>
      <c r="I1179" t="s">
        <v>28</v>
      </c>
      <c r="J1179" t="s">
        <v>35</v>
      </c>
      <c r="K1179">
        <v>0</v>
      </c>
      <c r="L1179" t="s">
        <v>18</v>
      </c>
      <c r="M1179" t="s">
        <v>29</v>
      </c>
      <c r="N1179" t="s">
        <v>20</v>
      </c>
    </row>
    <row r="1180" spans="1:14" x14ac:dyDescent="0.3">
      <c r="A1180" t="s">
        <v>14</v>
      </c>
      <c r="B1180" s="32">
        <v>42309</v>
      </c>
      <c r="C1180" t="s">
        <v>33</v>
      </c>
      <c r="D1180" t="s">
        <v>17</v>
      </c>
      <c r="E1180" t="s">
        <v>18</v>
      </c>
      <c r="F1180" t="s">
        <v>19</v>
      </c>
      <c r="G1180" t="s">
        <v>20</v>
      </c>
      <c r="H1180" t="s">
        <v>21</v>
      </c>
      <c r="I1180" t="s">
        <v>28</v>
      </c>
      <c r="J1180" t="s">
        <v>23</v>
      </c>
      <c r="K1180" s="31">
        <v>45352</v>
      </c>
      <c r="L1180" t="s">
        <v>18</v>
      </c>
      <c r="M1180" t="s">
        <v>29</v>
      </c>
      <c r="N1180" t="s">
        <v>25</v>
      </c>
    </row>
    <row r="1181" spans="1:14" x14ac:dyDescent="0.3">
      <c r="A1181" t="s">
        <v>26</v>
      </c>
      <c r="B1181" s="32">
        <v>42309</v>
      </c>
      <c r="C1181" t="s">
        <v>33</v>
      </c>
      <c r="D1181" t="s">
        <v>17</v>
      </c>
      <c r="E1181" t="s">
        <v>18</v>
      </c>
      <c r="F1181" t="s">
        <v>19</v>
      </c>
      <c r="G1181" t="s">
        <v>20</v>
      </c>
      <c r="H1181" t="s">
        <v>38</v>
      </c>
      <c r="I1181" t="s">
        <v>22</v>
      </c>
      <c r="J1181" t="s">
        <v>35</v>
      </c>
      <c r="K1181" s="31">
        <v>45352</v>
      </c>
      <c r="L1181" t="s">
        <v>18</v>
      </c>
      <c r="M1181" t="s">
        <v>29</v>
      </c>
      <c r="N1181" t="s">
        <v>27</v>
      </c>
    </row>
    <row r="1182" spans="1:14" x14ac:dyDescent="0.3">
      <c r="A1182" t="s">
        <v>14</v>
      </c>
      <c r="B1182" s="31">
        <v>45413</v>
      </c>
      <c r="C1182" t="s">
        <v>33</v>
      </c>
      <c r="D1182" t="s">
        <v>32</v>
      </c>
      <c r="E1182" t="s">
        <v>18</v>
      </c>
      <c r="F1182" t="s">
        <v>18</v>
      </c>
      <c r="G1182" t="s">
        <v>20</v>
      </c>
      <c r="H1182" t="s">
        <v>21</v>
      </c>
      <c r="I1182" t="s">
        <v>28</v>
      </c>
      <c r="J1182" t="s">
        <v>23</v>
      </c>
      <c r="K1182">
        <v>0</v>
      </c>
      <c r="L1182" t="s">
        <v>18</v>
      </c>
      <c r="M1182" t="s">
        <v>29</v>
      </c>
      <c r="N1182" t="s">
        <v>20</v>
      </c>
    </row>
    <row r="1183" spans="1:14" x14ac:dyDescent="0.3">
      <c r="A1183" t="s">
        <v>14</v>
      </c>
      <c r="B1183" t="s">
        <v>30</v>
      </c>
      <c r="C1183" t="s">
        <v>31</v>
      </c>
      <c r="D1183" t="s">
        <v>32</v>
      </c>
      <c r="E1183" t="s">
        <v>19</v>
      </c>
      <c r="F1183" t="s">
        <v>19</v>
      </c>
      <c r="G1183" t="s">
        <v>20</v>
      </c>
      <c r="H1183" t="s">
        <v>21</v>
      </c>
      <c r="I1183" t="s">
        <v>28</v>
      </c>
      <c r="J1183" t="s">
        <v>23</v>
      </c>
      <c r="K1183" s="31">
        <v>45352</v>
      </c>
      <c r="L1183" t="s">
        <v>19</v>
      </c>
      <c r="M1183" t="s">
        <v>29</v>
      </c>
      <c r="N1183" t="s">
        <v>20</v>
      </c>
    </row>
    <row r="1184" spans="1:14" x14ac:dyDescent="0.3">
      <c r="A1184" t="s">
        <v>14</v>
      </c>
      <c r="B1184" t="s">
        <v>15</v>
      </c>
      <c r="C1184" t="s">
        <v>16</v>
      </c>
      <c r="D1184" t="s">
        <v>17</v>
      </c>
      <c r="E1184" t="s">
        <v>19</v>
      </c>
      <c r="F1184" t="s">
        <v>18</v>
      </c>
      <c r="G1184" t="s">
        <v>20</v>
      </c>
      <c r="H1184" t="s">
        <v>21</v>
      </c>
      <c r="I1184" t="s">
        <v>28</v>
      </c>
      <c r="J1184" t="s">
        <v>35</v>
      </c>
      <c r="K1184" s="31">
        <v>45352</v>
      </c>
      <c r="L1184" t="s">
        <v>19</v>
      </c>
      <c r="M1184" t="s">
        <v>37</v>
      </c>
      <c r="N1184" t="s">
        <v>25</v>
      </c>
    </row>
    <row r="1185" spans="1:14" x14ac:dyDescent="0.3">
      <c r="A1185" t="s">
        <v>26</v>
      </c>
      <c r="B1185" t="s">
        <v>30</v>
      </c>
      <c r="C1185" t="s">
        <v>31</v>
      </c>
      <c r="D1185" t="s">
        <v>32</v>
      </c>
      <c r="E1185" t="s">
        <v>18</v>
      </c>
      <c r="F1185" t="s">
        <v>18</v>
      </c>
      <c r="G1185" t="s">
        <v>27</v>
      </c>
      <c r="H1185" t="s">
        <v>34</v>
      </c>
      <c r="I1185" t="s">
        <v>28</v>
      </c>
      <c r="J1185" t="s">
        <v>23</v>
      </c>
      <c r="K1185">
        <v>0</v>
      </c>
      <c r="L1185" t="s">
        <v>18</v>
      </c>
      <c r="M1185" t="s">
        <v>29</v>
      </c>
      <c r="N1185" t="s">
        <v>20</v>
      </c>
    </row>
    <row r="1186" spans="1:14" x14ac:dyDescent="0.3">
      <c r="A1186" t="s">
        <v>14</v>
      </c>
      <c r="B1186" s="32">
        <v>42309</v>
      </c>
      <c r="C1186" t="s">
        <v>33</v>
      </c>
      <c r="D1186" t="s">
        <v>17</v>
      </c>
      <c r="E1186" t="s">
        <v>18</v>
      </c>
      <c r="F1186" t="s">
        <v>19</v>
      </c>
      <c r="G1186" t="s">
        <v>20</v>
      </c>
      <c r="H1186" t="s">
        <v>21</v>
      </c>
      <c r="I1186" t="s">
        <v>28</v>
      </c>
      <c r="J1186" t="s">
        <v>35</v>
      </c>
      <c r="K1186" s="31">
        <v>45352</v>
      </c>
      <c r="L1186" t="s">
        <v>18</v>
      </c>
      <c r="M1186" t="s">
        <v>29</v>
      </c>
      <c r="N1186" t="s">
        <v>25</v>
      </c>
    </row>
    <row r="1187" spans="1:14" x14ac:dyDescent="0.3">
      <c r="A1187" t="s">
        <v>26</v>
      </c>
      <c r="B1187" s="32">
        <v>42309</v>
      </c>
      <c r="C1187" t="s">
        <v>33</v>
      </c>
      <c r="D1187" t="s">
        <v>17</v>
      </c>
      <c r="E1187" t="s">
        <v>18</v>
      </c>
      <c r="F1187" t="s">
        <v>19</v>
      </c>
      <c r="G1187" t="s">
        <v>20</v>
      </c>
      <c r="H1187" t="s">
        <v>34</v>
      </c>
      <c r="I1187" t="s">
        <v>28</v>
      </c>
      <c r="J1187" t="s">
        <v>35</v>
      </c>
      <c r="K1187" s="31">
        <v>45352</v>
      </c>
      <c r="L1187" t="s">
        <v>18</v>
      </c>
      <c r="M1187" t="s">
        <v>29</v>
      </c>
      <c r="N1187" t="s">
        <v>20</v>
      </c>
    </row>
    <row r="1188" spans="1:14" x14ac:dyDescent="0.3">
      <c r="A1188" t="s">
        <v>14</v>
      </c>
      <c r="B1188" s="32">
        <v>42309</v>
      </c>
      <c r="C1188" t="s">
        <v>33</v>
      </c>
      <c r="D1188" t="s">
        <v>17</v>
      </c>
      <c r="E1188" t="s">
        <v>18</v>
      </c>
      <c r="F1188" t="s">
        <v>19</v>
      </c>
      <c r="G1188" t="s">
        <v>20</v>
      </c>
      <c r="H1188" t="s">
        <v>21</v>
      </c>
      <c r="I1188" t="s">
        <v>28</v>
      </c>
      <c r="J1188" t="s">
        <v>35</v>
      </c>
      <c r="K1188" s="31">
        <v>45352</v>
      </c>
      <c r="L1188" t="s">
        <v>18</v>
      </c>
      <c r="M1188" t="s">
        <v>29</v>
      </c>
      <c r="N1188" t="s">
        <v>25</v>
      </c>
    </row>
    <row r="1189" spans="1:14" x14ac:dyDescent="0.3">
      <c r="A1189" t="s">
        <v>26</v>
      </c>
      <c r="B1189" t="s">
        <v>30</v>
      </c>
      <c r="C1189" t="s">
        <v>31</v>
      </c>
      <c r="D1189" t="s">
        <v>17</v>
      </c>
      <c r="E1189" t="s">
        <v>18</v>
      </c>
      <c r="F1189" t="s">
        <v>18</v>
      </c>
      <c r="G1189" t="s">
        <v>20</v>
      </c>
      <c r="H1189" t="s">
        <v>21</v>
      </c>
      <c r="I1189" t="s">
        <v>22</v>
      </c>
      <c r="J1189" t="s">
        <v>23</v>
      </c>
      <c r="K1189" s="31">
        <v>45352</v>
      </c>
      <c r="L1189" t="s">
        <v>18</v>
      </c>
      <c r="M1189" t="s">
        <v>29</v>
      </c>
      <c r="N1189" t="s">
        <v>20</v>
      </c>
    </row>
    <row r="1190" spans="1:14" x14ac:dyDescent="0.3">
      <c r="A1190" t="s">
        <v>14</v>
      </c>
      <c r="B1190" s="31">
        <v>45571</v>
      </c>
      <c r="C1190" t="s">
        <v>33</v>
      </c>
      <c r="D1190" t="s">
        <v>17</v>
      </c>
      <c r="E1190" t="s">
        <v>18</v>
      </c>
      <c r="F1190" t="s">
        <v>19</v>
      </c>
      <c r="G1190" t="s">
        <v>20</v>
      </c>
      <c r="H1190" t="s">
        <v>38</v>
      </c>
      <c r="I1190" t="s">
        <v>22</v>
      </c>
      <c r="J1190" t="s">
        <v>23</v>
      </c>
      <c r="K1190" s="31">
        <v>45352</v>
      </c>
      <c r="L1190" t="s">
        <v>18</v>
      </c>
      <c r="M1190" t="s">
        <v>29</v>
      </c>
      <c r="N1190" t="s">
        <v>25</v>
      </c>
    </row>
    <row r="1191" spans="1:14" x14ac:dyDescent="0.3">
      <c r="A1191" t="s">
        <v>26</v>
      </c>
      <c r="B1191" t="s">
        <v>15</v>
      </c>
      <c r="C1191" t="s">
        <v>16</v>
      </c>
      <c r="D1191" t="s">
        <v>17</v>
      </c>
      <c r="E1191" t="s">
        <v>19</v>
      </c>
      <c r="F1191" t="s">
        <v>19</v>
      </c>
      <c r="G1191" t="s">
        <v>27</v>
      </c>
      <c r="H1191" t="s">
        <v>21</v>
      </c>
      <c r="I1191" t="s">
        <v>22</v>
      </c>
      <c r="J1191" t="s">
        <v>23</v>
      </c>
      <c r="K1191" s="31">
        <v>45352</v>
      </c>
      <c r="L1191" t="s">
        <v>18</v>
      </c>
      <c r="M1191" t="s">
        <v>29</v>
      </c>
      <c r="N1191" t="s">
        <v>20</v>
      </c>
    </row>
    <row r="1192" spans="1:14" x14ac:dyDescent="0.3">
      <c r="A1192" t="s">
        <v>14</v>
      </c>
      <c r="B1192" t="s">
        <v>36</v>
      </c>
      <c r="C1192" t="s">
        <v>16</v>
      </c>
      <c r="D1192" t="s">
        <v>17</v>
      </c>
      <c r="E1192" t="s">
        <v>19</v>
      </c>
      <c r="F1192" t="s">
        <v>19</v>
      </c>
      <c r="G1192" t="s">
        <v>20</v>
      </c>
      <c r="H1192" t="s">
        <v>21</v>
      </c>
      <c r="I1192" t="s">
        <v>22</v>
      </c>
      <c r="J1192" t="s">
        <v>35</v>
      </c>
      <c r="K1192" s="31">
        <v>45352</v>
      </c>
      <c r="L1192" t="s">
        <v>19</v>
      </c>
      <c r="M1192" t="s">
        <v>29</v>
      </c>
      <c r="N1192" t="s">
        <v>25</v>
      </c>
    </row>
    <row r="1193" spans="1:14" x14ac:dyDescent="0.3">
      <c r="A1193" t="s">
        <v>14</v>
      </c>
      <c r="B1193" s="32">
        <v>42309</v>
      </c>
      <c r="C1193" t="s">
        <v>33</v>
      </c>
      <c r="D1193" t="s">
        <v>17</v>
      </c>
      <c r="E1193" t="s">
        <v>18</v>
      </c>
      <c r="F1193" t="s">
        <v>19</v>
      </c>
      <c r="G1193" t="s">
        <v>20</v>
      </c>
      <c r="H1193" t="s">
        <v>21</v>
      </c>
      <c r="I1193" t="s">
        <v>28</v>
      </c>
      <c r="J1193" t="s">
        <v>35</v>
      </c>
      <c r="K1193" s="31">
        <v>45352</v>
      </c>
      <c r="L1193" t="s">
        <v>18</v>
      </c>
      <c r="M1193" t="s">
        <v>29</v>
      </c>
      <c r="N1193" t="s">
        <v>25</v>
      </c>
    </row>
    <row r="1194" spans="1:14" x14ac:dyDescent="0.3">
      <c r="A1194" t="s">
        <v>14</v>
      </c>
      <c r="B1194" t="s">
        <v>30</v>
      </c>
      <c r="C1194" t="s">
        <v>31</v>
      </c>
      <c r="D1194" t="s">
        <v>32</v>
      </c>
      <c r="E1194" t="s">
        <v>18</v>
      </c>
      <c r="F1194" t="s">
        <v>18</v>
      </c>
      <c r="G1194" t="s">
        <v>20</v>
      </c>
      <c r="H1194" t="s">
        <v>21</v>
      </c>
      <c r="I1194" t="s">
        <v>22</v>
      </c>
      <c r="J1194" t="s">
        <v>23</v>
      </c>
      <c r="K1194" s="31">
        <v>45352</v>
      </c>
      <c r="L1194" t="s">
        <v>18</v>
      </c>
      <c r="M1194" t="s">
        <v>29</v>
      </c>
      <c r="N1194" t="s">
        <v>20</v>
      </c>
    </row>
    <row r="1195" spans="1:14" x14ac:dyDescent="0.3">
      <c r="A1195" t="s">
        <v>14</v>
      </c>
      <c r="B1195" t="s">
        <v>15</v>
      </c>
      <c r="C1195" t="s">
        <v>16</v>
      </c>
      <c r="D1195" t="s">
        <v>17</v>
      </c>
      <c r="E1195" t="s">
        <v>19</v>
      </c>
      <c r="F1195" t="s">
        <v>19</v>
      </c>
      <c r="G1195" t="s">
        <v>27</v>
      </c>
      <c r="H1195" t="s">
        <v>34</v>
      </c>
      <c r="I1195" t="s">
        <v>22</v>
      </c>
      <c r="J1195" t="s">
        <v>23</v>
      </c>
      <c r="K1195" s="31">
        <v>45352</v>
      </c>
      <c r="L1195" t="s">
        <v>19</v>
      </c>
      <c r="M1195" t="s">
        <v>37</v>
      </c>
      <c r="N1195" t="s">
        <v>27</v>
      </c>
    </row>
    <row r="1196" spans="1:14" x14ac:dyDescent="0.3">
      <c r="A1196" t="s">
        <v>14</v>
      </c>
      <c r="B1196" s="32">
        <v>42309</v>
      </c>
      <c r="C1196" t="s">
        <v>33</v>
      </c>
      <c r="D1196" t="s">
        <v>17</v>
      </c>
      <c r="E1196" t="s">
        <v>18</v>
      </c>
      <c r="F1196" t="s">
        <v>18</v>
      </c>
      <c r="G1196" t="s">
        <v>20</v>
      </c>
      <c r="H1196" t="s">
        <v>21</v>
      </c>
      <c r="I1196" t="s">
        <v>28</v>
      </c>
      <c r="J1196" t="s">
        <v>35</v>
      </c>
      <c r="K1196" s="31">
        <v>45352</v>
      </c>
      <c r="L1196" t="s">
        <v>18</v>
      </c>
      <c r="M1196" t="s">
        <v>29</v>
      </c>
      <c r="N1196" t="s">
        <v>20</v>
      </c>
    </row>
    <row r="1197" spans="1:14" x14ac:dyDescent="0.3">
      <c r="A1197" t="s">
        <v>14</v>
      </c>
      <c r="B1197" t="s">
        <v>15</v>
      </c>
      <c r="C1197" t="s">
        <v>16</v>
      </c>
      <c r="D1197" t="s">
        <v>17</v>
      </c>
      <c r="E1197" t="s">
        <v>19</v>
      </c>
      <c r="F1197" t="s">
        <v>19</v>
      </c>
      <c r="G1197" t="s">
        <v>27</v>
      </c>
      <c r="H1197" t="s">
        <v>34</v>
      </c>
      <c r="I1197" t="s">
        <v>22</v>
      </c>
      <c r="J1197" t="s">
        <v>23</v>
      </c>
      <c r="K1197" s="31">
        <v>45352</v>
      </c>
      <c r="L1197" t="s">
        <v>19</v>
      </c>
      <c r="M1197" t="s">
        <v>37</v>
      </c>
      <c r="N1197" t="s">
        <v>27</v>
      </c>
    </row>
    <row r="1198" spans="1:14" x14ac:dyDescent="0.3">
      <c r="A1198" t="s">
        <v>14</v>
      </c>
      <c r="B1198" t="s">
        <v>30</v>
      </c>
      <c r="C1198" t="s">
        <v>31</v>
      </c>
      <c r="D1198" t="s">
        <v>32</v>
      </c>
      <c r="E1198" t="s">
        <v>18</v>
      </c>
      <c r="F1198" t="s">
        <v>18</v>
      </c>
      <c r="G1198" t="s">
        <v>27</v>
      </c>
      <c r="H1198" t="s">
        <v>21</v>
      </c>
      <c r="I1198" t="s">
        <v>28</v>
      </c>
      <c r="J1198" t="s">
        <v>35</v>
      </c>
      <c r="K1198" s="31">
        <v>45352</v>
      </c>
      <c r="L1198" t="s">
        <v>18</v>
      </c>
      <c r="M1198" t="s">
        <v>29</v>
      </c>
      <c r="N1198" t="s">
        <v>20</v>
      </c>
    </row>
    <row r="1199" spans="1:14" x14ac:dyDescent="0.3">
      <c r="A1199" t="s">
        <v>14</v>
      </c>
      <c r="B1199" t="s">
        <v>15</v>
      </c>
      <c r="C1199" t="s">
        <v>16</v>
      </c>
      <c r="D1199" t="s">
        <v>17</v>
      </c>
      <c r="E1199" t="s">
        <v>19</v>
      </c>
      <c r="F1199" t="s">
        <v>19</v>
      </c>
      <c r="G1199" t="s">
        <v>20</v>
      </c>
      <c r="H1199" t="s">
        <v>21</v>
      </c>
      <c r="I1199" t="s">
        <v>28</v>
      </c>
      <c r="J1199" t="s">
        <v>23</v>
      </c>
      <c r="K1199" s="31">
        <v>45446</v>
      </c>
      <c r="L1199" t="s">
        <v>18</v>
      </c>
      <c r="M1199" t="s">
        <v>37</v>
      </c>
      <c r="N1199" t="s">
        <v>25</v>
      </c>
    </row>
    <row r="1200" spans="1:14" x14ac:dyDescent="0.3">
      <c r="A1200" t="s">
        <v>14</v>
      </c>
      <c r="B1200" t="s">
        <v>30</v>
      </c>
      <c r="C1200" t="s">
        <v>31</v>
      </c>
      <c r="D1200" t="s">
        <v>32</v>
      </c>
      <c r="E1200" t="s">
        <v>19</v>
      </c>
      <c r="F1200" t="s">
        <v>18</v>
      </c>
      <c r="G1200" t="s">
        <v>20</v>
      </c>
      <c r="H1200" t="s">
        <v>21</v>
      </c>
      <c r="I1200" t="s">
        <v>28</v>
      </c>
      <c r="J1200" t="s">
        <v>23</v>
      </c>
      <c r="K1200">
        <v>0</v>
      </c>
      <c r="L1200" t="s">
        <v>18</v>
      </c>
      <c r="M1200" t="s">
        <v>29</v>
      </c>
      <c r="N1200" t="s">
        <v>20</v>
      </c>
    </row>
    <row r="1201" spans="1:14" x14ac:dyDescent="0.3">
      <c r="A1201" t="s">
        <v>14</v>
      </c>
      <c r="B1201" t="s">
        <v>15</v>
      </c>
      <c r="C1201" t="s">
        <v>16</v>
      </c>
      <c r="D1201" t="s">
        <v>17</v>
      </c>
      <c r="E1201" t="s">
        <v>19</v>
      </c>
      <c r="F1201" t="s">
        <v>19</v>
      </c>
      <c r="G1201" t="s">
        <v>20</v>
      </c>
      <c r="H1201" t="s">
        <v>21</v>
      </c>
      <c r="I1201" t="s">
        <v>22</v>
      </c>
      <c r="J1201" t="s">
        <v>23</v>
      </c>
      <c r="K1201" s="31">
        <v>45446</v>
      </c>
      <c r="L1201" t="s">
        <v>18</v>
      </c>
      <c r="M1201" t="s">
        <v>37</v>
      </c>
      <c r="N1201" t="s">
        <v>20</v>
      </c>
    </row>
    <row r="1202" spans="1:14" x14ac:dyDescent="0.3">
      <c r="A1202" t="s">
        <v>26</v>
      </c>
      <c r="B1202" t="s">
        <v>30</v>
      </c>
      <c r="C1202" t="s">
        <v>31</v>
      </c>
      <c r="D1202" t="s">
        <v>17</v>
      </c>
      <c r="E1202" t="s">
        <v>18</v>
      </c>
      <c r="F1202" t="s">
        <v>19</v>
      </c>
      <c r="G1202" t="s">
        <v>20</v>
      </c>
      <c r="H1202" t="s">
        <v>21</v>
      </c>
      <c r="I1202" t="s">
        <v>22</v>
      </c>
      <c r="J1202" t="s">
        <v>23</v>
      </c>
      <c r="K1202" s="31">
        <v>45352</v>
      </c>
      <c r="L1202" t="s">
        <v>18</v>
      </c>
      <c r="M1202" t="s">
        <v>29</v>
      </c>
      <c r="N1202" t="s">
        <v>20</v>
      </c>
    </row>
    <row r="1203" spans="1:14" x14ac:dyDescent="0.3">
      <c r="A1203" t="s">
        <v>26</v>
      </c>
      <c r="B1203" t="s">
        <v>30</v>
      </c>
      <c r="C1203" t="s">
        <v>31</v>
      </c>
      <c r="D1203" t="s">
        <v>17</v>
      </c>
      <c r="E1203" t="s">
        <v>18</v>
      </c>
      <c r="F1203" t="s">
        <v>18</v>
      </c>
      <c r="G1203" t="s">
        <v>27</v>
      </c>
      <c r="H1203" t="s">
        <v>21</v>
      </c>
      <c r="I1203" t="s">
        <v>22</v>
      </c>
      <c r="J1203" t="s">
        <v>23</v>
      </c>
      <c r="K1203" s="31">
        <v>45446</v>
      </c>
      <c r="L1203" t="s">
        <v>18</v>
      </c>
      <c r="M1203" t="s">
        <v>29</v>
      </c>
      <c r="N1203" t="s">
        <v>25</v>
      </c>
    </row>
    <row r="1204" spans="1:14" x14ac:dyDescent="0.3">
      <c r="A1204" t="s">
        <v>14</v>
      </c>
      <c r="B1204" s="32">
        <v>42309</v>
      </c>
      <c r="C1204" t="s">
        <v>33</v>
      </c>
      <c r="D1204" t="s">
        <v>17</v>
      </c>
      <c r="E1204" t="s">
        <v>18</v>
      </c>
      <c r="F1204" t="s">
        <v>19</v>
      </c>
      <c r="G1204" t="s">
        <v>20</v>
      </c>
      <c r="H1204" t="s">
        <v>21</v>
      </c>
      <c r="I1204" t="s">
        <v>28</v>
      </c>
      <c r="J1204" t="s">
        <v>35</v>
      </c>
      <c r="K1204" s="31">
        <v>45352</v>
      </c>
      <c r="L1204" t="s">
        <v>18</v>
      </c>
      <c r="M1204" t="s">
        <v>29</v>
      </c>
      <c r="N1204" t="s">
        <v>25</v>
      </c>
    </row>
    <row r="1205" spans="1:14" x14ac:dyDescent="0.3">
      <c r="A1205" t="s">
        <v>26</v>
      </c>
      <c r="B1205" t="s">
        <v>30</v>
      </c>
      <c r="C1205" t="s">
        <v>31</v>
      </c>
      <c r="D1205" t="s">
        <v>17</v>
      </c>
      <c r="E1205" t="s">
        <v>18</v>
      </c>
      <c r="F1205" t="s">
        <v>18</v>
      </c>
      <c r="G1205" t="s">
        <v>20</v>
      </c>
      <c r="H1205" t="s">
        <v>21</v>
      </c>
      <c r="I1205" t="s">
        <v>22</v>
      </c>
      <c r="J1205" t="s">
        <v>23</v>
      </c>
      <c r="K1205" s="31">
        <v>45352</v>
      </c>
      <c r="L1205" t="s">
        <v>18</v>
      </c>
      <c r="M1205" t="s">
        <v>29</v>
      </c>
      <c r="N1205" t="s">
        <v>20</v>
      </c>
    </row>
    <row r="1206" spans="1:14" x14ac:dyDescent="0.3">
      <c r="A1206" t="s">
        <v>26</v>
      </c>
      <c r="B1206" s="32">
        <v>42309</v>
      </c>
      <c r="C1206" t="s">
        <v>33</v>
      </c>
      <c r="D1206" t="s">
        <v>17</v>
      </c>
      <c r="E1206" t="s">
        <v>18</v>
      </c>
      <c r="F1206" t="s">
        <v>19</v>
      </c>
      <c r="G1206" t="s">
        <v>20</v>
      </c>
      <c r="H1206" t="s">
        <v>34</v>
      </c>
      <c r="I1206" t="s">
        <v>28</v>
      </c>
      <c r="J1206" t="s">
        <v>35</v>
      </c>
      <c r="K1206" s="31">
        <v>45352</v>
      </c>
      <c r="L1206" t="s">
        <v>18</v>
      </c>
      <c r="M1206" t="s">
        <v>29</v>
      </c>
      <c r="N120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C5F9-A84B-4B58-BC0C-614A8210BD79}">
  <dimension ref="A1:AB1051"/>
  <sheetViews>
    <sheetView workbookViewId="0">
      <selection activeCell="W24" sqref="W24:W26"/>
    </sheetView>
  </sheetViews>
  <sheetFormatPr defaultRowHeight="14.4" x14ac:dyDescent="0.3"/>
  <cols>
    <col min="1" max="1" width="9.6640625" style="29" bestFit="1" customWidth="1"/>
    <col min="2" max="2" width="6.33203125" style="30" bestFit="1" customWidth="1"/>
    <col min="3" max="3" width="17.33203125" style="29" bestFit="1" customWidth="1"/>
    <col min="4" max="4" width="17.109375" style="29" bestFit="1" customWidth="1"/>
    <col min="5" max="5" width="12.109375" style="29" bestFit="1" customWidth="1"/>
    <col min="6" max="6" width="10.6640625" style="29" bestFit="1" customWidth="1"/>
    <col min="7" max="7" width="16.33203125" style="29" bestFit="1" customWidth="1"/>
    <col min="8" max="8" width="20.44140625" style="29" bestFit="1" customWidth="1"/>
    <col min="9" max="9" width="20.44140625" style="29" customWidth="1"/>
    <col min="10" max="10" width="15" style="29" bestFit="1" customWidth="1"/>
    <col min="11" max="11" width="15.33203125" style="29" bestFit="1" customWidth="1"/>
    <col min="12" max="12" width="16.33203125" style="30" bestFit="1" customWidth="1"/>
    <col min="13" max="13" width="6.6640625" style="29" bestFit="1" customWidth="1"/>
    <col min="14" max="14" width="9.33203125" style="29" bestFit="1" customWidth="1"/>
    <col min="15" max="15" width="17.33203125" style="29" bestFit="1" customWidth="1"/>
    <col min="17" max="28" width="17.6640625" customWidth="1"/>
  </cols>
  <sheetData>
    <row r="1" spans="1:28" ht="21" x14ac:dyDescent="0.3">
      <c r="A1" s="1" t="s">
        <v>0</v>
      </c>
      <c r="B1" s="2" t="s">
        <v>1</v>
      </c>
      <c r="C1" s="1" t="s">
        <v>2</v>
      </c>
      <c r="D1" s="1" t="s">
        <v>3</v>
      </c>
      <c r="E1" s="1" t="s">
        <v>4</v>
      </c>
      <c r="F1" s="1" t="s">
        <v>5</v>
      </c>
      <c r="G1" s="1" t="s">
        <v>6</v>
      </c>
      <c r="H1" s="1" t="s">
        <v>7</v>
      </c>
      <c r="I1" s="1" t="s">
        <v>40</v>
      </c>
      <c r="J1" s="1" t="s">
        <v>8</v>
      </c>
      <c r="K1" s="1" t="s">
        <v>9</v>
      </c>
      <c r="L1" s="2" t="s">
        <v>10</v>
      </c>
      <c r="M1" s="1" t="s">
        <v>41</v>
      </c>
      <c r="N1" s="1" t="s">
        <v>12</v>
      </c>
      <c r="O1" s="1" t="s">
        <v>13</v>
      </c>
      <c r="Q1" s="35" t="s">
        <v>42</v>
      </c>
      <c r="R1" s="36"/>
      <c r="S1" s="37"/>
      <c r="U1" s="38" t="s">
        <v>43</v>
      </c>
      <c r="V1" s="38"/>
      <c r="W1" s="38"/>
      <c r="X1" s="38"/>
      <c r="Y1" s="38"/>
      <c r="Z1" s="38"/>
      <c r="AA1" s="38"/>
      <c r="AB1" s="38"/>
    </row>
    <row r="2" spans="1:28" ht="15" thickBot="1" x14ac:dyDescent="0.35">
      <c r="A2" s="3" t="s">
        <v>44</v>
      </c>
      <c r="B2" s="3" t="s">
        <v>15</v>
      </c>
      <c r="C2" s="3" t="s">
        <v>16</v>
      </c>
      <c r="D2" s="3" t="s">
        <v>17</v>
      </c>
      <c r="E2" s="3" t="s">
        <v>18</v>
      </c>
      <c r="F2" s="3" t="s">
        <v>45</v>
      </c>
      <c r="G2" s="3" t="s">
        <v>20</v>
      </c>
      <c r="H2" s="3" t="s">
        <v>21</v>
      </c>
      <c r="I2" s="3" t="s">
        <v>46</v>
      </c>
      <c r="J2" s="3" t="s">
        <v>47</v>
      </c>
      <c r="K2" s="3" t="s">
        <v>23</v>
      </c>
      <c r="L2" s="4" t="s">
        <v>48</v>
      </c>
      <c r="M2" s="3" t="s">
        <v>18</v>
      </c>
      <c r="N2" s="3" t="s">
        <v>49</v>
      </c>
      <c r="O2" s="3" t="s">
        <v>25</v>
      </c>
      <c r="Q2" s="5" t="s">
        <v>0</v>
      </c>
      <c r="R2" s="6" t="s">
        <v>4</v>
      </c>
      <c r="S2" s="5" t="s">
        <v>50</v>
      </c>
      <c r="U2" s="7" t="s">
        <v>51</v>
      </c>
      <c r="V2" s="7"/>
      <c r="W2" s="8"/>
      <c r="X2" s="9"/>
      <c r="Y2" s="9"/>
      <c r="Z2" s="9"/>
      <c r="AA2" s="9"/>
      <c r="AB2" s="9"/>
    </row>
    <row r="3" spans="1:28" ht="15" thickBot="1" x14ac:dyDescent="0.35">
      <c r="A3" s="3" t="s">
        <v>52</v>
      </c>
      <c r="B3" s="3" t="s">
        <v>15</v>
      </c>
      <c r="C3" s="3" t="s">
        <v>16</v>
      </c>
      <c r="D3" s="3" t="s">
        <v>17</v>
      </c>
      <c r="E3" s="3" t="s">
        <v>18</v>
      </c>
      <c r="F3" s="3" t="s">
        <v>45</v>
      </c>
      <c r="G3" s="3" t="s">
        <v>27</v>
      </c>
      <c r="H3" s="3" t="s">
        <v>21</v>
      </c>
      <c r="I3" s="3" t="s">
        <v>46</v>
      </c>
      <c r="J3" s="3" t="s">
        <v>28</v>
      </c>
      <c r="K3" s="3" t="s">
        <v>23</v>
      </c>
      <c r="L3" s="4" t="s">
        <v>53</v>
      </c>
      <c r="M3" s="3" t="s">
        <v>19</v>
      </c>
      <c r="N3" s="3" t="s">
        <v>29</v>
      </c>
      <c r="O3" s="3" t="s">
        <v>25</v>
      </c>
      <c r="Q3" s="10" t="s">
        <v>52</v>
      </c>
      <c r="R3" s="11" t="s">
        <v>19</v>
      </c>
      <c r="S3" s="12" t="s">
        <v>53</v>
      </c>
      <c r="U3" s="9" t="s">
        <v>54</v>
      </c>
      <c r="V3" s="9" t="s">
        <v>55</v>
      </c>
      <c r="X3" s="13" t="s">
        <v>6</v>
      </c>
      <c r="Y3" s="14" t="s">
        <v>56</v>
      </c>
      <c r="Z3" s="9"/>
      <c r="AA3" s="13" t="s">
        <v>13</v>
      </c>
      <c r="AB3" s="14" t="s">
        <v>56</v>
      </c>
    </row>
    <row r="4" spans="1:28" ht="15" thickBot="1" x14ac:dyDescent="0.35">
      <c r="A4" s="3" t="s">
        <v>52</v>
      </c>
      <c r="B4" s="3" t="s">
        <v>30</v>
      </c>
      <c r="C4" s="3" t="s">
        <v>31</v>
      </c>
      <c r="D4" s="3" t="s">
        <v>32</v>
      </c>
      <c r="E4" s="3" t="s">
        <v>18</v>
      </c>
      <c r="F4" s="3" t="s">
        <v>45</v>
      </c>
      <c r="G4" s="3" t="s">
        <v>20</v>
      </c>
      <c r="H4" s="3" t="s">
        <v>21</v>
      </c>
      <c r="I4" s="3" t="s">
        <v>46</v>
      </c>
      <c r="J4" s="3" t="s">
        <v>47</v>
      </c>
      <c r="K4" s="3" t="s">
        <v>23</v>
      </c>
      <c r="L4" s="4" t="s">
        <v>53</v>
      </c>
      <c r="M4" s="3" t="s">
        <v>18</v>
      </c>
      <c r="N4" s="3" t="s">
        <v>29</v>
      </c>
      <c r="O4" s="3" t="s">
        <v>25</v>
      </c>
      <c r="Q4" s="15" t="s">
        <v>44</v>
      </c>
      <c r="R4" s="16" t="s">
        <v>18</v>
      </c>
      <c r="S4" s="12" t="s">
        <v>48</v>
      </c>
      <c r="U4" s="14" t="s">
        <v>57</v>
      </c>
      <c r="V4" s="14" t="s">
        <v>56</v>
      </c>
      <c r="X4" s="14" t="str" cm="1">
        <f t="array" ref="X4:X5">_xlfn.UNIQUE(G2:G1051,FALSE,FALSE)</f>
        <v>Low</v>
      </c>
      <c r="Y4" s="14">
        <f>COUNTIF(G2:G1051, "Low")</f>
        <v>876</v>
      </c>
      <c r="Z4" s="9"/>
      <c r="AA4" s="14" t="str" cm="1">
        <f t="array" ref="AA4:AA6">_xlfn.UNIQUE(O2:O1051,FALSE,FALSE)</f>
        <v>Moderate</v>
      </c>
      <c r="AB4" s="14">
        <f>COUNTIF(O2:O1051, "Moderate")</f>
        <v>614</v>
      </c>
    </row>
    <row r="5" spans="1:28" ht="15" thickBot="1" x14ac:dyDescent="0.35">
      <c r="A5" s="3" t="s">
        <v>52</v>
      </c>
      <c r="B5" s="4" t="s">
        <v>58</v>
      </c>
      <c r="C5" s="3" t="s">
        <v>33</v>
      </c>
      <c r="D5" s="3" t="s">
        <v>17</v>
      </c>
      <c r="E5" s="3" t="s">
        <v>18</v>
      </c>
      <c r="F5" s="3" t="s">
        <v>45</v>
      </c>
      <c r="G5" s="3" t="s">
        <v>20</v>
      </c>
      <c r="H5" s="3" t="s">
        <v>21</v>
      </c>
      <c r="I5" s="3" t="s">
        <v>46</v>
      </c>
      <c r="J5" s="3" t="s">
        <v>28</v>
      </c>
      <c r="K5" s="3" t="s">
        <v>23</v>
      </c>
      <c r="L5" s="4" t="s">
        <v>53</v>
      </c>
      <c r="M5" s="3" t="s">
        <v>18</v>
      </c>
      <c r="N5" s="3" t="s">
        <v>29</v>
      </c>
      <c r="O5" s="3" t="s">
        <v>25</v>
      </c>
      <c r="Q5" s="15" t="s">
        <v>59</v>
      </c>
      <c r="R5" s="16"/>
      <c r="S5" s="12"/>
      <c r="U5" s="14" t="str" cm="1">
        <f t="array" ref="U5:U10">_xlfn.UNIQUE(B2:B1051,FALSE,FALSE)</f>
        <v>21-25</v>
      </c>
      <c r="V5" s="14">
        <f>COUNTIF(B2:B1051, "21-25")</f>
        <v>328</v>
      </c>
      <c r="X5" s="14" t="str">
        <v>High</v>
      </c>
      <c r="Y5" s="14">
        <f>COUNTIF(G2:G1051, "High")</f>
        <v>174</v>
      </c>
      <c r="Z5" s="9"/>
      <c r="AA5" s="14" t="str">
        <v>Low</v>
      </c>
      <c r="AB5" s="14">
        <f>COUNTIF(O2:O1051, "Low")</f>
        <v>336</v>
      </c>
    </row>
    <row r="6" spans="1:28" ht="15" thickBot="1" x14ac:dyDescent="0.35">
      <c r="A6" s="3" t="s">
        <v>44</v>
      </c>
      <c r="B6" s="4" t="s">
        <v>58</v>
      </c>
      <c r="C6" s="3" t="s">
        <v>33</v>
      </c>
      <c r="D6" s="3" t="s">
        <v>17</v>
      </c>
      <c r="E6" s="3" t="s">
        <v>18</v>
      </c>
      <c r="F6" s="3" t="s">
        <v>45</v>
      </c>
      <c r="G6" s="3" t="s">
        <v>20</v>
      </c>
      <c r="H6" s="3" t="s">
        <v>34</v>
      </c>
      <c r="I6" s="3" t="s">
        <v>60</v>
      </c>
      <c r="J6" s="3" t="s">
        <v>28</v>
      </c>
      <c r="K6" s="3" t="s">
        <v>35</v>
      </c>
      <c r="L6" s="4" t="s">
        <v>53</v>
      </c>
      <c r="M6" s="3" t="s">
        <v>18</v>
      </c>
      <c r="N6" s="3" t="s">
        <v>29</v>
      </c>
      <c r="O6" s="3" t="s">
        <v>20</v>
      </c>
      <c r="Q6" s="17" t="s">
        <v>1</v>
      </c>
      <c r="R6" s="18" t="s">
        <v>5</v>
      </c>
      <c r="S6" s="19" t="s">
        <v>41</v>
      </c>
      <c r="U6" s="14" t="str">
        <v>16-20</v>
      </c>
      <c r="V6" s="14">
        <f>COUNTIF(B2:B1051, "16-20")</f>
        <v>244</v>
      </c>
      <c r="X6" s="14" t="s">
        <v>61</v>
      </c>
      <c r="Y6" s="14">
        <f>SUM(Y4:Y5)</f>
        <v>1050</v>
      </c>
      <c r="Z6" s="9"/>
      <c r="AA6" s="14" t="str">
        <v>High</v>
      </c>
      <c r="AB6" s="14">
        <f>COUNTIF(O2:O1051, "High")</f>
        <v>100</v>
      </c>
    </row>
    <row r="7" spans="1:28" ht="15" thickBot="1" x14ac:dyDescent="0.35">
      <c r="A7" s="3" t="s">
        <v>44</v>
      </c>
      <c r="B7" s="3" t="s">
        <v>30</v>
      </c>
      <c r="C7" s="3" t="s">
        <v>31</v>
      </c>
      <c r="D7" s="3" t="s">
        <v>32</v>
      </c>
      <c r="E7" s="3" t="s">
        <v>18</v>
      </c>
      <c r="F7" s="3" t="s">
        <v>45</v>
      </c>
      <c r="G7" s="3" t="s">
        <v>20</v>
      </c>
      <c r="H7" s="3" t="s">
        <v>21</v>
      </c>
      <c r="I7" s="3" t="s">
        <v>46</v>
      </c>
      <c r="J7" s="3" t="s">
        <v>47</v>
      </c>
      <c r="K7" s="3" t="s">
        <v>23</v>
      </c>
      <c r="L7" s="4" t="s">
        <v>53</v>
      </c>
      <c r="M7" s="3" t="s">
        <v>18</v>
      </c>
      <c r="N7" s="3" t="s">
        <v>29</v>
      </c>
      <c r="O7" s="3" t="s">
        <v>20</v>
      </c>
      <c r="Q7" s="10" t="s">
        <v>62</v>
      </c>
      <c r="R7" s="16" t="s">
        <v>45</v>
      </c>
      <c r="S7" s="12" t="s">
        <v>19</v>
      </c>
      <c r="U7" s="14" t="str">
        <v>11-15</v>
      </c>
      <c r="V7" s="14">
        <f>COUNTIF(B2:B10511, "11-15")</f>
        <v>318</v>
      </c>
      <c r="X7" s="9"/>
      <c r="Y7" s="9"/>
      <c r="Z7" s="9"/>
      <c r="AA7" s="14" t="s">
        <v>61</v>
      </c>
      <c r="AB7" s="14">
        <f>SUM(AB4:AB6)</f>
        <v>1050</v>
      </c>
    </row>
    <row r="8" spans="1:28" ht="15" thickBot="1" x14ac:dyDescent="0.35">
      <c r="A8" s="3" t="s">
        <v>44</v>
      </c>
      <c r="B8" s="4" t="s">
        <v>58</v>
      </c>
      <c r="C8" s="3" t="s">
        <v>33</v>
      </c>
      <c r="D8" s="3" t="s">
        <v>17</v>
      </c>
      <c r="E8" s="3" t="s">
        <v>18</v>
      </c>
      <c r="F8" s="3" t="s">
        <v>45</v>
      </c>
      <c r="G8" s="3" t="s">
        <v>20</v>
      </c>
      <c r="H8" s="3" t="s">
        <v>21</v>
      </c>
      <c r="I8" s="3" t="s">
        <v>46</v>
      </c>
      <c r="J8" s="3" t="s">
        <v>28</v>
      </c>
      <c r="K8" s="3" t="s">
        <v>35</v>
      </c>
      <c r="L8" s="4" t="s">
        <v>53</v>
      </c>
      <c r="M8" s="3" t="s">
        <v>18</v>
      </c>
      <c r="N8" s="3" t="s">
        <v>29</v>
      </c>
      <c r="O8" s="3" t="s">
        <v>25</v>
      </c>
      <c r="Q8" s="10" t="s">
        <v>63</v>
      </c>
      <c r="R8" s="16" t="s">
        <v>64</v>
      </c>
      <c r="S8" s="12" t="s">
        <v>18</v>
      </c>
      <c r="U8" s="14" t="str">
        <v>06-10</v>
      </c>
      <c r="V8" s="14">
        <f>COUNTIF(B2:B1051, "26-30")</f>
        <v>45</v>
      </c>
      <c r="X8" s="9"/>
      <c r="Y8" s="9"/>
      <c r="Z8" s="9"/>
      <c r="AB8" s="9"/>
    </row>
    <row r="9" spans="1:28" ht="14.4" customHeight="1" thickBot="1" x14ac:dyDescent="0.35">
      <c r="A9" s="3" t="s">
        <v>52</v>
      </c>
      <c r="B9" s="3" t="s">
        <v>30</v>
      </c>
      <c r="C9" s="3" t="s">
        <v>16</v>
      </c>
      <c r="D9" s="3" t="s">
        <v>32</v>
      </c>
      <c r="E9" s="3" t="s">
        <v>18</v>
      </c>
      <c r="F9" s="3" t="s">
        <v>45</v>
      </c>
      <c r="G9" s="3" t="s">
        <v>20</v>
      </c>
      <c r="H9" s="3" t="s">
        <v>21</v>
      </c>
      <c r="I9" s="3" t="s">
        <v>46</v>
      </c>
      <c r="J9" s="3" t="s">
        <v>47</v>
      </c>
      <c r="K9" s="3" t="s">
        <v>23</v>
      </c>
      <c r="L9" s="4" t="s">
        <v>53</v>
      </c>
      <c r="M9" s="3" t="s">
        <v>18</v>
      </c>
      <c r="N9" s="3" t="s">
        <v>29</v>
      </c>
      <c r="O9" s="3" t="s">
        <v>20</v>
      </c>
      <c r="Q9" s="10" t="s">
        <v>58</v>
      </c>
      <c r="R9" s="20" t="s">
        <v>6</v>
      </c>
      <c r="S9" s="19" t="s">
        <v>12</v>
      </c>
      <c r="U9" s="14" t="str">
        <v>01-05</v>
      </c>
      <c r="V9" s="14">
        <f>COUNTIF(B2:B1051, "06-10")</f>
        <v>37</v>
      </c>
      <c r="X9" s="13" t="s">
        <v>2</v>
      </c>
      <c r="Y9" s="14" t="s">
        <v>56</v>
      </c>
      <c r="Z9" s="9"/>
      <c r="AA9" s="9"/>
      <c r="AB9" s="9"/>
    </row>
    <row r="10" spans="1:28" ht="15" thickBot="1" x14ac:dyDescent="0.35">
      <c r="A10" s="3" t="s">
        <v>52</v>
      </c>
      <c r="B10" s="3" t="s">
        <v>30</v>
      </c>
      <c r="C10" s="3" t="s">
        <v>31</v>
      </c>
      <c r="D10" s="3" t="s">
        <v>17</v>
      </c>
      <c r="E10" s="3" t="s">
        <v>18</v>
      </c>
      <c r="F10" s="3" t="s">
        <v>45</v>
      </c>
      <c r="G10" s="3" t="s">
        <v>20</v>
      </c>
      <c r="H10" s="3" t="s">
        <v>21</v>
      </c>
      <c r="I10" s="3" t="s">
        <v>46</v>
      </c>
      <c r="J10" s="3" t="s">
        <v>47</v>
      </c>
      <c r="K10" s="3" t="s">
        <v>23</v>
      </c>
      <c r="L10" s="4" t="s">
        <v>53</v>
      </c>
      <c r="M10" s="3" t="s">
        <v>18</v>
      </c>
      <c r="N10" s="3" t="s">
        <v>29</v>
      </c>
      <c r="O10" s="3" t="s">
        <v>20</v>
      </c>
      <c r="Q10" s="10" t="s">
        <v>30</v>
      </c>
      <c r="R10" s="16" t="s">
        <v>20</v>
      </c>
      <c r="S10" s="12" t="s">
        <v>65</v>
      </c>
      <c r="U10" s="14" t="str">
        <v>26-30</v>
      </c>
      <c r="V10" s="14">
        <f>COUNTIF(B2:B1051, "01-05")</f>
        <v>78</v>
      </c>
      <c r="X10" s="14" t="str" cm="1">
        <f t="array" ref="X10:X12">_xlfn.UNIQUE(C2:C1051,FALSE,FALSE)</f>
        <v>University</v>
      </c>
      <c r="Y10" s="14">
        <f>COUNTIF(C2:C1051, "University")</f>
        <v>397</v>
      </c>
      <c r="Z10" s="9"/>
      <c r="AA10" s="13" t="s">
        <v>66</v>
      </c>
      <c r="AB10" s="14" t="s">
        <v>56</v>
      </c>
    </row>
    <row r="11" spans="1:28" ht="15" thickBot="1" x14ac:dyDescent="0.35">
      <c r="A11" s="3" t="s">
        <v>44</v>
      </c>
      <c r="B11" s="4" t="s">
        <v>58</v>
      </c>
      <c r="C11" s="3" t="s">
        <v>33</v>
      </c>
      <c r="D11" s="3" t="s">
        <v>17</v>
      </c>
      <c r="E11" s="3" t="s">
        <v>19</v>
      </c>
      <c r="F11" s="3" t="s">
        <v>45</v>
      </c>
      <c r="G11" s="3" t="s">
        <v>20</v>
      </c>
      <c r="H11" s="3" t="s">
        <v>21</v>
      </c>
      <c r="I11" s="3" t="s">
        <v>46</v>
      </c>
      <c r="J11" s="3" t="s">
        <v>28</v>
      </c>
      <c r="K11" s="3" t="s">
        <v>35</v>
      </c>
      <c r="L11" s="4" t="s">
        <v>53</v>
      </c>
      <c r="M11" s="3" t="s">
        <v>18</v>
      </c>
      <c r="N11" s="3" t="s">
        <v>29</v>
      </c>
      <c r="O11" s="3" t="s">
        <v>25</v>
      </c>
      <c r="Q11" s="10" t="s">
        <v>15</v>
      </c>
      <c r="R11" s="16" t="s">
        <v>27</v>
      </c>
      <c r="S11" s="12" t="s">
        <v>29</v>
      </c>
      <c r="U11" s="14" t="s">
        <v>61</v>
      </c>
      <c r="V11" s="14">
        <f>SUM(V5:V10)</f>
        <v>1050</v>
      </c>
      <c r="X11" s="14" t="str">
        <v>College</v>
      </c>
      <c r="Y11" s="14">
        <f>COUNTIF(C2:C1051, "College")</f>
        <v>188</v>
      </c>
      <c r="Z11" s="9"/>
      <c r="AA11" s="14" t="str" cm="1">
        <f t="array" ref="AA11:AA13">_xlfn.UNIQUE(N2:N1051,FALSE,FALSE)</f>
        <v>Tablet</v>
      </c>
      <c r="AB11" s="14">
        <f>COUNTIF(N2:N1053, "Tablet")</f>
        <v>30</v>
      </c>
    </row>
    <row r="12" spans="1:28" ht="14.4" customHeight="1" thickBot="1" x14ac:dyDescent="0.35">
      <c r="A12" s="3" t="s">
        <v>52</v>
      </c>
      <c r="B12" s="3" t="s">
        <v>30</v>
      </c>
      <c r="C12" s="3" t="s">
        <v>31</v>
      </c>
      <c r="D12" s="3" t="s">
        <v>17</v>
      </c>
      <c r="E12" s="3" t="s">
        <v>18</v>
      </c>
      <c r="F12" s="3" t="s">
        <v>64</v>
      </c>
      <c r="G12" s="3" t="s">
        <v>20</v>
      </c>
      <c r="H12" s="3" t="s">
        <v>21</v>
      </c>
      <c r="I12" s="3" t="s">
        <v>46</v>
      </c>
      <c r="J12" s="3" t="s">
        <v>47</v>
      </c>
      <c r="K12" s="3" t="s">
        <v>23</v>
      </c>
      <c r="L12" s="4" t="s">
        <v>53</v>
      </c>
      <c r="M12" s="3" t="s">
        <v>18</v>
      </c>
      <c r="N12" s="3" t="s">
        <v>29</v>
      </c>
      <c r="O12" s="3" t="s">
        <v>20</v>
      </c>
      <c r="Q12" s="10" t="s">
        <v>36</v>
      </c>
      <c r="R12" s="16"/>
      <c r="S12" s="22" t="s">
        <v>49</v>
      </c>
      <c r="X12" s="14" t="str">
        <v>School</v>
      </c>
      <c r="Y12" s="14">
        <f>COUNTIF(C2:C1051, "School")</f>
        <v>465</v>
      </c>
      <c r="Z12" s="9"/>
      <c r="AA12" s="14" t="str">
        <v>Mobile</v>
      </c>
      <c r="AB12" s="14">
        <f>COUNTIF(N2:N1051, "Mobile")</f>
        <v>864</v>
      </c>
    </row>
    <row r="13" spans="1:28" ht="15" thickBot="1" x14ac:dyDescent="0.35">
      <c r="A13" s="3" t="s">
        <v>52</v>
      </c>
      <c r="B13" s="4" t="s">
        <v>58</v>
      </c>
      <c r="C13" s="3" t="s">
        <v>33</v>
      </c>
      <c r="D13" s="3" t="s">
        <v>17</v>
      </c>
      <c r="E13" s="3" t="s">
        <v>18</v>
      </c>
      <c r="F13" s="3" t="s">
        <v>45</v>
      </c>
      <c r="G13" s="3" t="s">
        <v>20</v>
      </c>
      <c r="H13" s="3" t="s">
        <v>34</v>
      </c>
      <c r="I13" s="3" t="s">
        <v>60</v>
      </c>
      <c r="J13" s="3" t="s">
        <v>28</v>
      </c>
      <c r="K13" s="3" t="s">
        <v>35</v>
      </c>
      <c r="L13" s="4" t="s">
        <v>53</v>
      </c>
      <c r="M13" s="3" t="s">
        <v>18</v>
      </c>
      <c r="N13" s="3" t="s">
        <v>29</v>
      </c>
      <c r="O13" s="3" t="s">
        <v>25</v>
      </c>
      <c r="Q13" s="10"/>
      <c r="R13" s="18" t="s">
        <v>8</v>
      </c>
      <c r="S13" s="12" t="s">
        <v>37</v>
      </c>
      <c r="X13" s="14" t="s">
        <v>61</v>
      </c>
      <c r="Y13" s="14">
        <f>SUM(Y10:Y12)</f>
        <v>1050</v>
      </c>
      <c r="Z13" s="9"/>
      <c r="AA13" s="21" t="str">
        <v>Computer</v>
      </c>
      <c r="AB13" s="14">
        <f>COUNTIF(N2:N1051, "Computer")</f>
        <v>156</v>
      </c>
    </row>
    <row r="14" spans="1:28" ht="15" thickBot="1" x14ac:dyDescent="0.35">
      <c r="A14" s="3" t="s">
        <v>44</v>
      </c>
      <c r="B14" s="4" t="s">
        <v>58</v>
      </c>
      <c r="C14" s="3" t="s">
        <v>33</v>
      </c>
      <c r="D14" s="3" t="s">
        <v>17</v>
      </c>
      <c r="E14" s="3" t="s">
        <v>18</v>
      </c>
      <c r="F14" s="3" t="s">
        <v>45</v>
      </c>
      <c r="G14" s="3" t="s">
        <v>27</v>
      </c>
      <c r="H14" s="3" t="s">
        <v>34</v>
      </c>
      <c r="I14" s="3" t="s">
        <v>60</v>
      </c>
      <c r="J14" s="3" t="s">
        <v>47</v>
      </c>
      <c r="K14" s="3" t="s">
        <v>23</v>
      </c>
      <c r="L14" s="4" t="s">
        <v>53</v>
      </c>
      <c r="M14" s="3" t="s">
        <v>18</v>
      </c>
      <c r="N14" s="3" t="s">
        <v>29</v>
      </c>
      <c r="O14" s="3" t="s">
        <v>20</v>
      </c>
      <c r="Q14" s="5" t="s">
        <v>2</v>
      </c>
      <c r="R14" s="16" t="s">
        <v>28</v>
      </c>
      <c r="S14" s="19" t="s">
        <v>67</v>
      </c>
      <c r="U14" s="39" t="s">
        <v>68</v>
      </c>
      <c r="V14" s="39"/>
      <c r="X14" s="9"/>
      <c r="Y14" s="9"/>
      <c r="Z14" s="9"/>
      <c r="AA14" s="14"/>
      <c r="AB14" s="14">
        <f>COUNTIF(N2:N1051, "Laptop")</f>
        <v>0</v>
      </c>
    </row>
    <row r="15" spans="1:28" ht="15" thickBot="1" x14ac:dyDescent="0.35">
      <c r="A15" s="3" t="s">
        <v>52</v>
      </c>
      <c r="B15" s="3" t="s">
        <v>15</v>
      </c>
      <c r="C15" s="3" t="s">
        <v>16</v>
      </c>
      <c r="D15" s="3" t="s">
        <v>32</v>
      </c>
      <c r="E15" s="3" t="s">
        <v>18</v>
      </c>
      <c r="F15" s="3" t="s">
        <v>64</v>
      </c>
      <c r="G15" s="3" t="s">
        <v>20</v>
      </c>
      <c r="H15" s="3" t="s">
        <v>21</v>
      </c>
      <c r="I15" s="3" t="s">
        <v>46</v>
      </c>
      <c r="J15" s="3" t="s">
        <v>47</v>
      </c>
      <c r="K15" s="3" t="s">
        <v>23</v>
      </c>
      <c r="L15" s="4" t="s">
        <v>53</v>
      </c>
      <c r="M15" s="3" t="s">
        <v>18</v>
      </c>
      <c r="N15" s="3" t="s">
        <v>29</v>
      </c>
      <c r="O15" s="3" t="s">
        <v>20</v>
      </c>
      <c r="Q15" s="10" t="s">
        <v>33</v>
      </c>
      <c r="R15" s="16" t="s">
        <v>47</v>
      </c>
      <c r="S15" s="12" t="s">
        <v>20</v>
      </c>
      <c r="U15" s="39"/>
      <c r="V15" s="39"/>
      <c r="X15" s="13" t="s">
        <v>9</v>
      </c>
      <c r="Y15" s="14" t="s">
        <v>56</v>
      </c>
      <c r="Z15" s="9"/>
      <c r="AA15" s="14" t="s">
        <v>61</v>
      </c>
      <c r="AB15" s="14">
        <f>SUM(AB11:AB14)</f>
        <v>1050</v>
      </c>
    </row>
    <row r="16" spans="1:28" ht="15" thickBot="1" x14ac:dyDescent="0.35">
      <c r="A16" s="3" t="s">
        <v>52</v>
      </c>
      <c r="B16" s="3" t="s">
        <v>30</v>
      </c>
      <c r="C16" s="3" t="s">
        <v>31</v>
      </c>
      <c r="D16" s="3" t="s">
        <v>17</v>
      </c>
      <c r="E16" s="3" t="s">
        <v>18</v>
      </c>
      <c r="F16" s="3" t="s">
        <v>45</v>
      </c>
      <c r="G16" s="3" t="s">
        <v>27</v>
      </c>
      <c r="H16" s="3" t="s">
        <v>21</v>
      </c>
      <c r="I16" s="3" t="s">
        <v>46</v>
      </c>
      <c r="J16" s="3" t="s">
        <v>47</v>
      </c>
      <c r="K16" s="3" t="s">
        <v>23</v>
      </c>
      <c r="L16" s="4" t="s">
        <v>53</v>
      </c>
      <c r="M16" s="3" t="s">
        <v>18</v>
      </c>
      <c r="N16" s="3" t="s">
        <v>29</v>
      </c>
      <c r="O16" s="3" t="s">
        <v>20</v>
      </c>
      <c r="Q16" s="10" t="s">
        <v>31</v>
      </c>
      <c r="R16" s="20" t="s">
        <v>9</v>
      </c>
      <c r="S16" s="12" t="s">
        <v>25</v>
      </c>
      <c r="U16" s="39"/>
      <c r="V16" s="39"/>
      <c r="X16" s="14" t="str" cm="1">
        <f t="array" ref="X16:X18">_xlfn.UNIQUE(K2:K1051,FALSE,FALSE)</f>
        <v>4G</v>
      </c>
      <c r="Y16" s="14">
        <f>COUNTIF(K2:K1051, "4G")</f>
        <v>665</v>
      </c>
      <c r="Z16" s="9"/>
      <c r="AA16" s="9"/>
      <c r="AB16" s="9"/>
    </row>
    <row r="17" spans="1:28" ht="15" thickBot="1" x14ac:dyDescent="0.35">
      <c r="A17" s="3" t="s">
        <v>52</v>
      </c>
      <c r="B17" s="3" t="s">
        <v>30</v>
      </c>
      <c r="C17" s="3" t="s">
        <v>31</v>
      </c>
      <c r="D17" s="3" t="s">
        <v>17</v>
      </c>
      <c r="E17" s="3" t="s">
        <v>18</v>
      </c>
      <c r="F17" s="3" t="s">
        <v>45</v>
      </c>
      <c r="G17" s="3" t="s">
        <v>27</v>
      </c>
      <c r="H17" s="3" t="s">
        <v>21</v>
      </c>
      <c r="I17" s="3" t="s">
        <v>46</v>
      </c>
      <c r="J17" s="3" t="s">
        <v>47</v>
      </c>
      <c r="K17" s="3" t="s">
        <v>23</v>
      </c>
      <c r="L17" s="4" t="s">
        <v>48</v>
      </c>
      <c r="M17" s="3" t="s">
        <v>18</v>
      </c>
      <c r="N17" s="3" t="s">
        <v>29</v>
      </c>
      <c r="O17" s="3" t="s">
        <v>25</v>
      </c>
      <c r="Q17" s="10" t="s">
        <v>16</v>
      </c>
      <c r="R17" s="16" t="s">
        <v>39</v>
      </c>
      <c r="S17" s="12" t="s">
        <v>27</v>
      </c>
      <c r="U17" s="23" t="s">
        <v>54</v>
      </c>
      <c r="V17" s="23" t="s">
        <v>55</v>
      </c>
      <c r="X17" s="14" t="str">
        <v>3G</v>
      </c>
      <c r="Y17" s="14">
        <f>COUNTIF(K2:K1051, "3G")</f>
        <v>368</v>
      </c>
      <c r="Z17" s="9"/>
      <c r="AA17" s="9"/>
      <c r="AB17" s="9"/>
    </row>
    <row r="18" spans="1:28" ht="15" thickBot="1" x14ac:dyDescent="0.35">
      <c r="A18" s="3" t="s">
        <v>52</v>
      </c>
      <c r="B18" s="4" t="s">
        <v>63</v>
      </c>
      <c r="C18" s="3" t="s">
        <v>33</v>
      </c>
      <c r="D18" s="3" t="s">
        <v>17</v>
      </c>
      <c r="E18" s="3" t="s">
        <v>18</v>
      </c>
      <c r="F18" s="3" t="s">
        <v>45</v>
      </c>
      <c r="G18" s="3" t="s">
        <v>20</v>
      </c>
      <c r="H18" s="3" t="s">
        <v>38</v>
      </c>
      <c r="I18" s="3" t="s">
        <v>69</v>
      </c>
      <c r="J18" s="3" t="s">
        <v>47</v>
      </c>
      <c r="K18" s="3" t="s">
        <v>23</v>
      </c>
      <c r="L18" s="4" t="s">
        <v>53</v>
      </c>
      <c r="M18" s="3" t="s">
        <v>18</v>
      </c>
      <c r="N18" s="3" t="s">
        <v>29</v>
      </c>
      <c r="O18" s="3" t="s">
        <v>27</v>
      </c>
      <c r="Q18" s="5" t="s">
        <v>3</v>
      </c>
      <c r="R18" s="16" t="s">
        <v>35</v>
      </c>
      <c r="S18" s="24" t="s">
        <v>7</v>
      </c>
      <c r="U18" s="13" t="s">
        <v>70</v>
      </c>
      <c r="V18" s="14" t="s">
        <v>56</v>
      </c>
      <c r="X18" s="14" t="str">
        <v>2G</v>
      </c>
      <c r="Y18" s="14">
        <f>COUNTIF(K2:K1051, "2G")</f>
        <v>17</v>
      </c>
      <c r="Z18" s="9"/>
      <c r="AA18" s="13" t="s">
        <v>8</v>
      </c>
      <c r="AB18" s="14"/>
    </row>
    <row r="19" spans="1:28" ht="15" thickBot="1" x14ac:dyDescent="0.35">
      <c r="A19" s="3" t="s">
        <v>52</v>
      </c>
      <c r="B19" s="3" t="s">
        <v>30</v>
      </c>
      <c r="C19" s="3" t="s">
        <v>31</v>
      </c>
      <c r="D19" s="3" t="s">
        <v>17</v>
      </c>
      <c r="E19" s="3" t="s">
        <v>18</v>
      </c>
      <c r="F19" s="3" t="s">
        <v>64</v>
      </c>
      <c r="G19" s="3" t="s">
        <v>20</v>
      </c>
      <c r="H19" s="3" t="s">
        <v>21</v>
      </c>
      <c r="I19" s="3" t="s">
        <v>46</v>
      </c>
      <c r="J19" s="3" t="s">
        <v>28</v>
      </c>
      <c r="K19" s="3" t="s">
        <v>35</v>
      </c>
      <c r="L19" s="4" t="s">
        <v>48</v>
      </c>
      <c r="M19" s="3" t="s">
        <v>19</v>
      </c>
      <c r="N19" s="3" t="s">
        <v>29</v>
      </c>
      <c r="O19" s="3" t="s">
        <v>20</v>
      </c>
      <c r="Q19" s="10" t="s">
        <v>17</v>
      </c>
      <c r="R19" s="16" t="s">
        <v>23</v>
      </c>
      <c r="S19" s="12" t="s">
        <v>34</v>
      </c>
      <c r="U19" s="14" t="str" cm="1">
        <f t="array" ref="U19:U21">_xlfn.UNIQUE(H2:H1051,FALSE,FALSE)</f>
        <v>Mid</v>
      </c>
      <c r="V19" s="14">
        <f>COUNTIF(H2:H1051, "Mid")</f>
        <v>763</v>
      </c>
      <c r="X19" s="14" t="s">
        <v>71</v>
      </c>
      <c r="Y19" s="14">
        <f>COUNTIF(K2:K1051, "5G")</f>
        <v>0</v>
      </c>
      <c r="Z19" s="9"/>
      <c r="AA19" s="14" t="str" cm="1">
        <f t="array" ref="AA19:AA20">_xlfn.UNIQUE(J2:J1051,FALSE,FALSE)</f>
        <v>Wi-Fi</v>
      </c>
      <c r="AB19" s="14">
        <f>COUNTIF(J2:J1051, "Wi-Fi")</f>
        <v>464</v>
      </c>
    </row>
    <row r="20" spans="1:28" ht="15" thickBot="1" x14ac:dyDescent="0.35">
      <c r="A20" s="3" t="s">
        <v>52</v>
      </c>
      <c r="B20" s="4" t="s">
        <v>58</v>
      </c>
      <c r="C20" s="3" t="s">
        <v>33</v>
      </c>
      <c r="D20" s="3" t="s">
        <v>17</v>
      </c>
      <c r="E20" s="3" t="s">
        <v>18</v>
      </c>
      <c r="F20" s="3" t="s">
        <v>45</v>
      </c>
      <c r="G20" s="3" t="s">
        <v>20</v>
      </c>
      <c r="H20" s="3" t="s">
        <v>21</v>
      </c>
      <c r="I20" s="3" t="s">
        <v>46</v>
      </c>
      <c r="J20" s="3" t="s">
        <v>28</v>
      </c>
      <c r="K20" s="3" t="s">
        <v>35</v>
      </c>
      <c r="L20" s="4" t="s">
        <v>53</v>
      </c>
      <c r="M20" s="3" t="s">
        <v>18</v>
      </c>
      <c r="N20" s="3" t="s">
        <v>29</v>
      </c>
      <c r="O20" s="3" t="s">
        <v>25</v>
      </c>
      <c r="Q20" s="10" t="s">
        <v>32</v>
      </c>
      <c r="R20" s="16" t="s">
        <v>71</v>
      </c>
      <c r="S20" s="12" t="s">
        <v>21</v>
      </c>
      <c r="U20" s="14" t="str">
        <v>Poor</v>
      </c>
      <c r="V20" s="14">
        <f>COUNTIF(H2:H1051, "Poor")</f>
        <v>204</v>
      </c>
      <c r="X20" s="14" t="s">
        <v>61</v>
      </c>
      <c r="Y20" s="14">
        <f>SUM(Y16:Y19)</f>
        <v>1050</v>
      </c>
      <c r="Z20" s="9"/>
      <c r="AA20" s="14" t="str">
        <v>Mobile Data</v>
      </c>
      <c r="AB20" s="14">
        <f>COUNTIF(J2:J1051, "Mobile Data")</f>
        <v>586</v>
      </c>
    </row>
    <row r="21" spans="1:28" ht="15" thickBot="1" x14ac:dyDescent="0.35">
      <c r="A21" s="3" t="s">
        <v>44</v>
      </c>
      <c r="B21" s="3" t="s">
        <v>30</v>
      </c>
      <c r="C21" s="3" t="s">
        <v>31</v>
      </c>
      <c r="D21" s="3" t="s">
        <v>32</v>
      </c>
      <c r="E21" s="3" t="s">
        <v>18</v>
      </c>
      <c r="F21" s="3" t="s">
        <v>45</v>
      </c>
      <c r="G21" s="3" t="s">
        <v>20</v>
      </c>
      <c r="H21" s="3" t="s">
        <v>21</v>
      </c>
      <c r="I21" s="3" t="s">
        <v>46</v>
      </c>
      <c r="J21" s="3" t="s">
        <v>47</v>
      </c>
      <c r="K21" s="3" t="s">
        <v>23</v>
      </c>
      <c r="L21" s="4" t="s">
        <v>48</v>
      </c>
      <c r="M21" s="3" t="s">
        <v>18</v>
      </c>
      <c r="N21" s="3" t="s">
        <v>29</v>
      </c>
      <c r="O21" s="3" t="s">
        <v>25</v>
      </c>
      <c r="Q21" s="25"/>
      <c r="R21" s="26"/>
      <c r="S21" s="27" t="s">
        <v>38</v>
      </c>
      <c r="U21" s="14" t="str">
        <v>Rich</v>
      </c>
      <c r="V21" s="14">
        <f>COUNTIF(H2:H1051, "Rich")</f>
        <v>83</v>
      </c>
      <c r="X21" s="9"/>
      <c r="Y21" s="9"/>
      <c r="Z21" s="9"/>
      <c r="AA21" s="14" t="s">
        <v>61</v>
      </c>
      <c r="AB21" s="14">
        <f>SUM(AB19:AB20)</f>
        <v>1050</v>
      </c>
    </row>
    <row r="22" spans="1:28" ht="15" thickBot="1" x14ac:dyDescent="0.35">
      <c r="A22" s="3" t="s">
        <v>44</v>
      </c>
      <c r="B22" s="4" t="s">
        <v>58</v>
      </c>
      <c r="C22" s="3" t="s">
        <v>33</v>
      </c>
      <c r="D22" s="3" t="s">
        <v>17</v>
      </c>
      <c r="E22" s="3" t="s">
        <v>18</v>
      </c>
      <c r="F22" s="3" t="s">
        <v>45</v>
      </c>
      <c r="G22" s="3" t="s">
        <v>20</v>
      </c>
      <c r="H22" s="3" t="s">
        <v>21</v>
      </c>
      <c r="I22" s="3" t="s">
        <v>46</v>
      </c>
      <c r="J22" s="3" t="s">
        <v>28</v>
      </c>
      <c r="K22" s="3" t="s">
        <v>23</v>
      </c>
      <c r="L22" s="4" t="s">
        <v>53</v>
      </c>
      <c r="M22" s="3" t="s">
        <v>18</v>
      </c>
      <c r="N22" s="3" t="s">
        <v>29</v>
      </c>
      <c r="O22" s="3" t="s">
        <v>25</v>
      </c>
      <c r="U22" s="9"/>
      <c r="V22" s="9"/>
      <c r="X22" s="9"/>
      <c r="Y22" s="9"/>
      <c r="Z22" s="9"/>
      <c r="AA22" s="9"/>
      <c r="AB22" s="9"/>
    </row>
    <row r="23" spans="1:28" ht="15" thickBot="1" x14ac:dyDescent="0.35">
      <c r="A23" s="3" t="s">
        <v>52</v>
      </c>
      <c r="B23" s="4" t="s">
        <v>62</v>
      </c>
      <c r="C23" s="3" t="s">
        <v>33</v>
      </c>
      <c r="D23" s="3" t="s">
        <v>17</v>
      </c>
      <c r="E23" s="3" t="s">
        <v>18</v>
      </c>
      <c r="F23" s="3" t="s">
        <v>45</v>
      </c>
      <c r="G23" s="3" t="s">
        <v>20</v>
      </c>
      <c r="H23" s="3" t="s">
        <v>21</v>
      </c>
      <c r="I23" s="3" t="s">
        <v>46</v>
      </c>
      <c r="J23" s="3" t="s">
        <v>28</v>
      </c>
      <c r="K23" s="3" t="s">
        <v>23</v>
      </c>
      <c r="L23" s="4" t="s">
        <v>53</v>
      </c>
      <c r="M23" s="3" t="s">
        <v>18</v>
      </c>
      <c r="N23" s="3" t="s">
        <v>29</v>
      </c>
      <c r="O23" s="3" t="s">
        <v>25</v>
      </c>
      <c r="U23" s="13" t="s">
        <v>70</v>
      </c>
      <c r="V23" s="14" t="s">
        <v>56</v>
      </c>
      <c r="W23" s="14" t="s">
        <v>72</v>
      </c>
      <c r="X23" s="13" t="s">
        <v>3</v>
      </c>
      <c r="Y23" s="14" t="s">
        <v>56</v>
      </c>
      <c r="Z23" s="9"/>
      <c r="AA23" s="9"/>
      <c r="AB23" s="9"/>
    </row>
    <row r="24" spans="1:28" ht="15" thickBot="1" x14ac:dyDescent="0.35">
      <c r="A24" s="3" t="s">
        <v>44</v>
      </c>
      <c r="B24" s="3" t="s">
        <v>36</v>
      </c>
      <c r="C24" s="3" t="s">
        <v>16</v>
      </c>
      <c r="D24" s="3" t="s">
        <v>17</v>
      </c>
      <c r="E24" s="3" t="s">
        <v>19</v>
      </c>
      <c r="F24" s="3" t="s">
        <v>45</v>
      </c>
      <c r="G24" s="3" t="s">
        <v>20</v>
      </c>
      <c r="H24" s="3" t="s">
        <v>21</v>
      </c>
      <c r="I24" s="3" t="s">
        <v>46</v>
      </c>
      <c r="J24" s="3" t="s">
        <v>47</v>
      </c>
      <c r="K24" s="3" t="s">
        <v>23</v>
      </c>
      <c r="L24" s="4" t="s">
        <v>48</v>
      </c>
      <c r="M24" s="3" t="s">
        <v>18</v>
      </c>
      <c r="N24" s="3" t="s">
        <v>37</v>
      </c>
      <c r="O24" s="3" t="s">
        <v>25</v>
      </c>
      <c r="U24" s="14" t="s">
        <v>60</v>
      </c>
      <c r="V24" s="14">
        <v>204</v>
      </c>
      <c r="W24" s="33">
        <f>V24/V27</f>
        <v>0.19428571428571428</v>
      </c>
      <c r="X24" s="14" t="str" cm="1">
        <f t="array" ref="X24:X25">_xlfn.UNIQUE(D2:D1051,FALSE,FALSE)</f>
        <v>Non Government</v>
      </c>
      <c r="Y24" s="14">
        <f>COUNTIF(D2:D1051, "Non Government")</f>
        <v>776</v>
      </c>
      <c r="Z24" s="9"/>
      <c r="AA24" s="13" t="s">
        <v>5</v>
      </c>
      <c r="AB24" s="14"/>
    </row>
    <row r="25" spans="1:28" ht="15" thickBot="1" x14ac:dyDescent="0.35">
      <c r="A25" s="3" t="s">
        <v>52</v>
      </c>
      <c r="B25" s="4" t="s">
        <v>62</v>
      </c>
      <c r="C25" s="3" t="s">
        <v>33</v>
      </c>
      <c r="D25" s="3" t="s">
        <v>17</v>
      </c>
      <c r="E25" s="3" t="s">
        <v>18</v>
      </c>
      <c r="F25" s="3" t="s">
        <v>45</v>
      </c>
      <c r="G25" s="3" t="s">
        <v>20</v>
      </c>
      <c r="H25" s="3" t="s">
        <v>21</v>
      </c>
      <c r="I25" s="3" t="s">
        <v>46</v>
      </c>
      <c r="J25" s="3" t="s">
        <v>28</v>
      </c>
      <c r="K25" s="3" t="s">
        <v>23</v>
      </c>
      <c r="L25" s="4" t="s">
        <v>53</v>
      </c>
      <c r="M25" s="3" t="s">
        <v>18</v>
      </c>
      <c r="N25" s="3" t="s">
        <v>29</v>
      </c>
      <c r="O25" s="3" t="s">
        <v>25</v>
      </c>
      <c r="U25" s="14" t="s">
        <v>46</v>
      </c>
      <c r="V25" s="14">
        <v>763</v>
      </c>
      <c r="W25" s="33">
        <f>V25/V27</f>
        <v>0.72666666666666668</v>
      </c>
      <c r="X25" s="14" t="str">
        <v>Government</v>
      </c>
      <c r="Y25" s="14">
        <f>COUNTIF(D2:D1051, "Government")</f>
        <v>274</v>
      </c>
      <c r="Z25" s="9"/>
      <c r="AA25" s="14" t="str" cm="1">
        <f t="array" ref="AA25:AA26">_xlfn.UNIQUE(F2:F1051,FALSE,FALSE)</f>
        <v>Town</v>
      </c>
      <c r="AB25" s="14">
        <f>COUNTIF(F2:F1051, "Town")</f>
        <v>865</v>
      </c>
    </row>
    <row r="26" spans="1:28" ht="15" thickBot="1" x14ac:dyDescent="0.35">
      <c r="A26" s="3" t="s">
        <v>52</v>
      </c>
      <c r="B26" s="3" t="s">
        <v>30</v>
      </c>
      <c r="C26" s="3" t="s">
        <v>31</v>
      </c>
      <c r="D26" s="3" t="s">
        <v>17</v>
      </c>
      <c r="E26" s="3" t="s">
        <v>18</v>
      </c>
      <c r="F26" s="3" t="s">
        <v>45</v>
      </c>
      <c r="G26" s="3" t="s">
        <v>27</v>
      </c>
      <c r="H26" s="3" t="s">
        <v>21</v>
      </c>
      <c r="I26" s="3" t="s">
        <v>46</v>
      </c>
      <c r="J26" s="3" t="s">
        <v>47</v>
      </c>
      <c r="K26" s="3" t="s">
        <v>23</v>
      </c>
      <c r="L26" s="4" t="s">
        <v>48</v>
      </c>
      <c r="M26" s="3" t="s">
        <v>18</v>
      </c>
      <c r="N26" s="3" t="s">
        <v>29</v>
      </c>
      <c r="O26" s="3" t="s">
        <v>25</v>
      </c>
      <c r="U26" s="14" t="s">
        <v>69</v>
      </c>
      <c r="V26" s="14">
        <v>83</v>
      </c>
      <c r="W26" s="33">
        <f>V26/V27</f>
        <v>7.9047619047619047E-2</v>
      </c>
      <c r="X26" s="14" t="s">
        <v>61</v>
      </c>
      <c r="Y26" s="14">
        <f>SUM(Y24:Y25)</f>
        <v>1050</v>
      </c>
      <c r="Z26" s="9"/>
      <c r="AA26" s="14" t="str">
        <v>Village</v>
      </c>
      <c r="AB26" s="14">
        <f>COUNTIF(F2:F1051, "Village")</f>
        <v>185</v>
      </c>
    </row>
    <row r="27" spans="1:28" ht="15" thickBot="1" x14ac:dyDescent="0.35">
      <c r="A27" s="3" t="s">
        <v>52</v>
      </c>
      <c r="B27" s="4" t="s">
        <v>63</v>
      </c>
      <c r="C27" s="3" t="s">
        <v>33</v>
      </c>
      <c r="D27" s="3" t="s">
        <v>17</v>
      </c>
      <c r="E27" s="3" t="s">
        <v>18</v>
      </c>
      <c r="F27" s="3" t="s">
        <v>45</v>
      </c>
      <c r="G27" s="3" t="s">
        <v>20</v>
      </c>
      <c r="H27" s="3" t="s">
        <v>21</v>
      </c>
      <c r="I27" s="3" t="s">
        <v>46</v>
      </c>
      <c r="J27" s="3" t="s">
        <v>28</v>
      </c>
      <c r="K27" s="3" t="s">
        <v>35</v>
      </c>
      <c r="L27" s="4" t="s">
        <v>53</v>
      </c>
      <c r="M27" s="3" t="s">
        <v>18</v>
      </c>
      <c r="N27" s="3" t="s">
        <v>29</v>
      </c>
      <c r="O27" s="3" t="s">
        <v>25</v>
      </c>
      <c r="U27" s="14" t="s">
        <v>61</v>
      </c>
      <c r="V27" s="14">
        <f>SUM(V24:V26)</f>
        <v>1050</v>
      </c>
      <c r="W27" s="33">
        <f>SUM(W24:W26)</f>
        <v>1</v>
      </c>
      <c r="X27" s="9"/>
      <c r="Y27" s="9"/>
      <c r="Z27" s="9"/>
      <c r="AA27" s="14" t="s">
        <v>61</v>
      </c>
      <c r="AB27" s="14">
        <f>SUM(AB25:AB26)</f>
        <v>1050</v>
      </c>
    </row>
    <row r="28" spans="1:28" ht="15" thickBot="1" x14ac:dyDescent="0.35">
      <c r="A28" s="3" t="s">
        <v>52</v>
      </c>
      <c r="B28" s="3" t="s">
        <v>30</v>
      </c>
      <c r="C28" s="3" t="s">
        <v>31</v>
      </c>
      <c r="D28" s="3" t="s">
        <v>17</v>
      </c>
      <c r="E28" s="3" t="s">
        <v>18</v>
      </c>
      <c r="F28" s="3" t="s">
        <v>64</v>
      </c>
      <c r="G28" s="3" t="s">
        <v>20</v>
      </c>
      <c r="H28" s="3" t="s">
        <v>21</v>
      </c>
      <c r="I28" s="3" t="s">
        <v>46</v>
      </c>
      <c r="J28" s="3" t="s">
        <v>28</v>
      </c>
      <c r="K28" s="3" t="s">
        <v>23</v>
      </c>
      <c r="L28" s="4" t="s">
        <v>53</v>
      </c>
      <c r="M28" s="3" t="s">
        <v>18</v>
      </c>
      <c r="N28" s="3" t="s">
        <v>29</v>
      </c>
      <c r="O28" s="3" t="s">
        <v>20</v>
      </c>
      <c r="X28" s="9"/>
      <c r="Y28" s="9"/>
      <c r="Z28" s="9"/>
      <c r="AA28" s="9"/>
      <c r="AB28" s="9"/>
    </row>
    <row r="29" spans="1:28" ht="15" thickBot="1" x14ac:dyDescent="0.35">
      <c r="A29" s="3" t="s">
        <v>44</v>
      </c>
      <c r="B29" s="3" t="s">
        <v>15</v>
      </c>
      <c r="C29" s="3" t="s">
        <v>16</v>
      </c>
      <c r="D29" s="3" t="s">
        <v>17</v>
      </c>
      <c r="E29" s="3" t="s">
        <v>19</v>
      </c>
      <c r="F29" s="3" t="s">
        <v>45</v>
      </c>
      <c r="G29" s="3" t="s">
        <v>20</v>
      </c>
      <c r="H29" s="3" t="s">
        <v>21</v>
      </c>
      <c r="I29" s="3" t="s">
        <v>46</v>
      </c>
      <c r="J29" s="3" t="s">
        <v>28</v>
      </c>
      <c r="K29" s="3" t="s">
        <v>23</v>
      </c>
      <c r="L29" s="4" t="s">
        <v>53</v>
      </c>
      <c r="M29" s="3" t="s">
        <v>18</v>
      </c>
      <c r="N29" s="3" t="s">
        <v>29</v>
      </c>
      <c r="O29" s="3" t="s">
        <v>25</v>
      </c>
      <c r="X29" s="13" t="s">
        <v>73</v>
      </c>
      <c r="Y29" s="14" t="s">
        <v>56</v>
      </c>
      <c r="Z29" s="9"/>
      <c r="AA29" s="9"/>
      <c r="AB29" s="9"/>
    </row>
    <row r="30" spans="1:28" ht="15" thickBot="1" x14ac:dyDescent="0.35">
      <c r="A30" s="3" t="s">
        <v>52</v>
      </c>
      <c r="B30" s="3" t="s">
        <v>30</v>
      </c>
      <c r="C30" s="3" t="s">
        <v>31</v>
      </c>
      <c r="D30" s="3" t="s">
        <v>17</v>
      </c>
      <c r="E30" s="3" t="s">
        <v>18</v>
      </c>
      <c r="F30" s="3" t="s">
        <v>45</v>
      </c>
      <c r="G30" s="3" t="s">
        <v>20</v>
      </c>
      <c r="H30" s="3" t="s">
        <v>21</v>
      </c>
      <c r="I30" s="3" t="s">
        <v>46</v>
      </c>
      <c r="J30" s="3" t="s">
        <v>47</v>
      </c>
      <c r="K30" s="3" t="s">
        <v>23</v>
      </c>
      <c r="L30" s="4" t="s">
        <v>53</v>
      </c>
      <c r="M30" s="3" t="s">
        <v>18</v>
      </c>
      <c r="N30" s="3" t="s">
        <v>29</v>
      </c>
      <c r="O30" s="3" t="s">
        <v>25</v>
      </c>
      <c r="X30" s="14" t="str" cm="1">
        <f t="array" ref="X30:X31">_xlfn.UNIQUE(M2:M1051,FALSE,FALSE)</f>
        <v>No</v>
      </c>
      <c r="Y30" s="14">
        <f>COUNTIF(M2:M1051, "No")</f>
        <v>842</v>
      </c>
      <c r="Z30" s="9"/>
      <c r="AA30" s="13" t="s">
        <v>74</v>
      </c>
      <c r="AB30" s="14"/>
    </row>
    <row r="31" spans="1:28" ht="15" thickBot="1" x14ac:dyDescent="0.35">
      <c r="A31" s="3" t="s">
        <v>44</v>
      </c>
      <c r="B31" s="4" t="s">
        <v>58</v>
      </c>
      <c r="C31" s="3" t="s">
        <v>33</v>
      </c>
      <c r="D31" s="3" t="s">
        <v>17</v>
      </c>
      <c r="E31" s="3" t="s">
        <v>18</v>
      </c>
      <c r="F31" s="3" t="s">
        <v>45</v>
      </c>
      <c r="G31" s="3" t="s">
        <v>20</v>
      </c>
      <c r="H31" s="3" t="s">
        <v>34</v>
      </c>
      <c r="I31" s="3" t="s">
        <v>60</v>
      </c>
      <c r="J31" s="3" t="s">
        <v>28</v>
      </c>
      <c r="K31" s="3" t="s">
        <v>35</v>
      </c>
      <c r="L31" s="4" t="s">
        <v>53</v>
      </c>
      <c r="M31" s="3" t="s">
        <v>18</v>
      </c>
      <c r="N31" s="3" t="s">
        <v>29</v>
      </c>
      <c r="O31" s="3" t="s">
        <v>20</v>
      </c>
      <c r="X31" s="14" t="str">
        <v>Yes</v>
      </c>
      <c r="Y31" s="14">
        <f>COUNTIF(M2:M1051, "Yes")</f>
        <v>208</v>
      </c>
      <c r="Z31" s="9"/>
      <c r="AA31" s="14" t="str" cm="1">
        <f t="array" ref="AA31:AA32">_xlfn.UNIQUE(E2:E1051,FALSE,FALSE)</f>
        <v>No</v>
      </c>
      <c r="AB31" s="14">
        <f>COUNTIF(E2:E1051, "No")</f>
        <v>762</v>
      </c>
    </row>
    <row r="32" spans="1:28" ht="15" thickBot="1" x14ac:dyDescent="0.35">
      <c r="A32" s="3" t="s">
        <v>52</v>
      </c>
      <c r="B32" s="3" t="s">
        <v>15</v>
      </c>
      <c r="C32" s="3" t="s">
        <v>16</v>
      </c>
      <c r="D32" s="3" t="s">
        <v>17</v>
      </c>
      <c r="E32" s="3" t="s">
        <v>19</v>
      </c>
      <c r="F32" s="3" t="s">
        <v>45</v>
      </c>
      <c r="G32" s="3" t="s">
        <v>20</v>
      </c>
      <c r="H32" s="3" t="s">
        <v>21</v>
      </c>
      <c r="I32" s="3" t="s">
        <v>46</v>
      </c>
      <c r="J32" s="3" t="s">
        <v>47</v>
      </c>
      <c r="K32" s="3" t="s">
        <v>35</v>
      </c>
      <c r="L32" s="4" t="s">
        <v>48</v>
      </c>
      <c r="M32" s="3" t="s">
        <v>19</v>
      </c>
      <c r="N32" s="3" t="s">
        <v>29</v>
      </c>
      <c r="O32" s="3" t="s">
        <v>25</v>
      </c>
      <c r="X32" s="14" t="s">
        <v>61</v>
      </c>
      <c r="Y32" s="14">
        <f>SUM(Y30:Y31)</f>
        <v>1050</v>
      </c>
      <c r="Z32" s="9"/>
      <c r="AA32" s="14" t="str">
        <v>Yes</v>
      </c>
      <c r="AB32" s="14">
        <f>COUNTIF(E2:E1051, "Yes")</f>
        <v>288</v>
      </c>
    </row>
    <row r="33" spans="1:28" ht="15" thickBot="1" x14ac:dyDescent="0.35">
      <c r="A33" s="3" t="s">
        <v>52</v>
      </c>
      <c r="B33" s="3" t="s">
        <v>15</v>
      </c>
      <c r="C33" s="3" t="s">
        <v>31</v>
      </c>
      <c r="D33" s="3" t="s">
        <v>32</v>
      </c>
      <c r="E33" s="3" t="s">
        <v>19</v>
      </c>
      <c r="F33" s="3" t="s">
        <v>45</v>
      </c>
      <c r="G33" s="3" t="s">
        <v>20</v>
      </c>
      <c r="H33" s="3" t="s">
        <v>21</v>
      </c>
      <c r="I33" s="3" t="s">
        <v>46</v>
      </c>
      <c r="J33" s="3" t="s">
        <v>28</v>
      </c>
      <c r="K33" s="3" t="s">
        <v>23</v>
      </c>
      <c r="L33" s="4" t="s">
        <v>53</v>
      </c>
      <c r="M33" s="3" t="s">
        <v>18</v>
      </c>
      <c r="N33" s="3" t="s">
        <v>29</v>
      </c>
      <c r="O33" s="3" t="s">
        <v>25</v>
      </c>
      <c r="X33" s="9"/>
      <c r="Y33" s="9"/>
      <c r="Z33" s="9"/>
      <c r="AA33" s="14" t="s">
        <v>61</v>
      </c>
      <c r="AB33" s="14">
        <f>SUM(AB31:AB32)</f>
        <v>1050</v>
      </c>
    </row>
    <row r="34" spans="1:28" ht="15" thickBot="1" x14ac:dyDescent="0.35">
      <c r="A34" s="3" t="s">
        <v>52</v>
      </c>
      <c r="B34" s="4" t="s">
        <v>63</v>
      </c>
      <c r="C34" s="3" t="s">
        <v>33</v>
      </c>
      <c r="D34" s="3" t="s">
        <v>17</v>
      </c>
      <c r="E34" s="3" t="s">
        <v>18</v>
      </c>
      <c r="F34" s="3" t="s">
        <v>45</v>
      </c>
      <c r="G34" s="3" t="s">
        <v>20</v>
      </c>
      <c r="H34" s="3" t="s">
        <v>34</v>
      </c>
      <c r="I34" s="3" t="s">
        <v>60</v>
      </c>
      <c r="J34" s="3" t="s">
        <v>28</v>
      </c>
      <c r="K34" s="3" t="s">
        <v>35</v>
      </c>
      <c r="L34" s="4" t="s">
        <v>53</v>
      </c>
      <c r="M34" s="3" t="s">
        <v>18</v>
      </c>
      <c r="N34" s="3" t="s">
        <v>29</v>
      </c>
      <c r="O34" s="3" t="s">
        <v>27</v>
      </c>
      <c r="X34" s="9"/>
      <c r="Y34" s="9"/>
      <c r="Z34" s="9"/>
      <c r="AA34" s="9"/>
      <c r="AB34" s="9"/>
    </row>
    <row r="35" spans="1:28" ht="15" thickBot="1" x14ac:dyDescent="0.35">
      <c r="A35" s="3" t="s">
        <v>52</v>
      </c>
      <c r="B35" s="3" t="s">
        <v>36</v>
      </c>
      <c r="C35" s="3" t="s">
        <v>16</v>
      </c>
      <c r="D35" s="3" t="s">
        <v>32</v>
      </c>
      <c r="E35" s="3" t="s">
        <v>18</v>
      </c>
      <c r="F35" s="3" t="s">
        <v>64</v>
      </c>
      <c r="G35" s="3" t="s">
        <v>20</v>
      </c>
      <c r="H35" s="3" t="s">
        <v>34</v>
      </c>
      <c r="I35" s="3" t="s">
        <v>60</v>
      </c>
      <c r="J35" s="3" t="s">
        <v>28</v>
      </c>
      <c r="K35" s="3" t="s">
        <v>23</v>
      </c>
      <c r="L35" s="4" t="s">
        <v>53</v>
      </c>
      <c r="M35" s="3" t="s">
        <v>18</v>
      </c>
      <c r="N35" s="3" t="s">
        <v>29</v>
      </c>
      <c r="O35" s="3" t="s">
        <v>20</v>
      </c>
      <c r="X35" s="13" t="s">
        <v>50</v>
      </c>
      <c r="Y35" s="14" t="s">
        <v>56</v>
      </c>
      <c r="Z35" s="9"/>
      <c r="AA35" s="9"/>
      <c r="AB35" s="9"/>
    </row>
    <row r="36" spans="1:28" ht="15" thickBot="1" x14ac:dyDescent="0.35">
      <c r="A36" s="3" t="s">
        <v>52</v>
      </c>
      <c r="B36" s="4" t="s">
        <v>58</v>
      </c>
      <c r="C36" s="3" t="s">
        <v>33</v>
      </c>
      <c r="D36" s="3" t="s">
        <v>32</v>
      </c>
      <c r="E36" s="3" t="s">
        <v>18</v>
      </c>
      <c r="F36" s="3" t="s">
        <v>45</v>
      </c>
      <c r="G36" s="3" t="s">
        <v>20</v>
      </c>
      <c r="H36" s="3" t="s">
        <v>21</v>
      </c>
      <c r="I36" s="3" t="s">
        <v>46</v>
      </c>
      <c r="J36" s="3" t="s">
        <v>47</v>
      </c>
      <c r="K36" s="3" t="s">
        <v>35</v>
      </c>
      <c r="L36" s="4" t="s">
        <v>53</v>
      </c>
      <c r="M36" s="3" t="s">
        <v>18</v>
      </c>
      <c r="N36" s="3" t="s">
        <v>29</v>
      </c>
      <c r="O36" s="3" t="s">
        <v>20</v>
      </c>
      <c r="X36" s="28" t="str" cm="1">
        <f t="array" ref="X36:X37">_xlfn.UNIQUE(L2:L1051,FALSE,FALSE)</f>
        <v>3-6</v>
      </c>
      <c r="Y36" s="14">
        <f>COUNTIF(L2:L1051, "3-6")</f>
        <v>211</v>
      </c>
      <c r="Z36" s="9"/>
      <c r="AA36" s="9"/>
      <c r="AB36" s="9"/>
    </row>
    <row r="37" spans="1:28" ht="15" thickBot="1" x14ac:dyDescent="0.35">
      <c r="A37" s="3" t="s">
        <v>44</v>
      </c>
      <c r="B37" s="3" t="s">
        <v>15</v>
      </c>
      <c r="C37" s="3" t="s">
        <v>16</v>
      </c>
      <c r="D37" s="3" t="s">
        <v>17</v>
      </c>
      <c r="E37" s="3" t="s">
        <v>18</v>
      </c>
      <c r="F37" s="3" t="s">
        <v>45</v>
      </c>
      <c r="G37" s="3" t="s">
        <v>20</v>
      </c>
      <c r="H37" s="3" t="s">
        <v>21</v>
      </c>
      <c r="I37" s="3" t="s">
        <v>46</v>
      </c>
      <c r="J37" s="3" t="s">
        <v>47</v>
      </c>
      <c r="K37" s="3" t="s">
        <v>23</v>
      </c>
      <c r="L37" s="4" t="s">
        <v>48</v>
      </c>
      <c r="M37" s="3" t="s">
        <v>19</v>
      </c>
      <c r="N37" s="3" t="s">
        <v>37</v>
      </c>
      <c r="O37" s="3" t="s">
        <v>25</v>
      </c>
      <c r="X37" s="28" t="str">
        <v>1-3</v>
      </c>
      <c r="Y37" s="14">
        <f>COUNTIF(L2:L1051, "1-3")</f>
        <v>839</v>
      </c>
      <c r="Z37" s="9"/>
      <c r="AA37" s="9"/>
      <c r="AB37" s="9"/>
    </row>
    <row r="38" spans="1:28" ht="15" thickBot="1" x14ac:dyDescent="0.35">
      <c r="A38" s="3" t="s">
        <v>52</v>
      </c>
      <c r="B38" s="3" t="s">
        <v>15</v>
      </c>
      <c r="C38" s="3" t="s">
        <v>16</v>
      </c>
      <c r="D38" s="3" t="s">
        <v>17</v>
      </c>
      <c r="E38" s="3" t="s">
        <v>19</v>
      </c>
      <c r="F38" s="3" t="s">
        <v>45</v>
      </c>
      <c r="G38" s="3" t="s">
        <v>20</v>
      </c>
      <c r="H38" s="3" t="s">
        <v>21</v>
      </c>
      <c r="I38" s="3" t="s">
        <v>46</v>
      </c>
      <c r="J38" s="3" t="s">
        <v>47</v>
      </c>
      <c r="K38" s="3" t="s">
        <v>23</v>
      </c>
      <c r="L38" s="4" t="s">
        <v>53</v>
      </c>
      <c r="M38" s="3" t="s">
        <v>19</v>
      </c>
      <c r="N38" s="3" t="s">
        <v>29</v>
      </c>
      <c r="O38" s="3" t="s">
        <v>25</v>
      </c>
      <c r="X38" s="28"/>
      <c r="Y38" s="14">
        <f>COUNTIF('Cleaned data '!L2:L1051, "0")</f>
        <v>0</v>
      </c>
      <c r="Z38" s="9"/>
      <c r="AA38" s="9"/>
      <c r="AB38" s="9"/>
    </row>
    <row r="39" spans="1:28" ht="15" thickBot="1" x14ac:dyDescent="0.35">
      <c r="A39" s="3" t="s">
        <v>44</v>
      </c>
      <c r="B39" s="4" t="s">
        <v>58</v>
      </c>
      <c r="C39" s="3" t="s">
        <v>33</v>
      </c>
      <c r="D39" s="3" t="s">
        <v>17</v>
      </c>
      <c r="E39" s="3" t="s">
        <v>18</v>
      </c>
      <c r="F39" s="3" t="s">
        <v>45</v>
      </c>
      <c r="G39" s="3" t="s">
        <v>20</v>
      </c>
      <c r="H39" s="3" t="s">
        <v>21</v>
      </c>
      <c r="I39" s="3" t="s">
        <v>46</v>
      </c>
      <c r="J39" s="3" t="s">
        <v>28</v>
      </c>
      <c r="K39" s="3" t="s">
        <v>23</v>
      </c>
      <c r="L39" s="4" t="s">
        <v>53</v>
      </c>
      <c r="M39" s="3" t="s">
        <v>18</v>
      </c>
      <c r="N39" s="3" t="s">
        <v>29</v>
      </c>
      <c r="O39" s="3" t="s">
        <v>25</v>
      </c>
      <c r="X39" s="14" t="s">
        <v>61</v>
      </c>
      <c r="Y39" s="14">
        <f>SUM(Y36:Y38)</f>
        <v>1050</v>
      </c>
      <c r="Z39" s="9"/>
      <c r="AA39" s="9"/>
      <c r="AB39" s="9"/>
    </row>
    <row r="40" spans="1:28" x14ac:dyDescent="0.3">
      <c r="A40" s="3" t="s">
        <v>44</v>
      </c>
      <c r="B40" s="3" t="s">
        <v>15</v>
      </c>
      <c r="C40" s="3" t="s">
        <v>16</v>
      </c>
      <c r="D40" s="3" t="s">
        <v>17</v>
      </c>
      <c r="E40" s="3" t="s">
        <v>19</v>
      </c>
      <c r="F40" s="3" t="s">
        <v>45</v>
      </c>
      <c r="G40" s="3" t="s">
        <v>20</v>
      </c>
      <c r="H40" s="3" t="s">
        <v>21</v>
      </c>
      <c r="I40" s="3" t="s">
        <v>46</v>
      </c>
      <c r="J40" s="3" t="s">
        <v>47</v>
      </c>
      <c r="K40" s="3" t="s">
        <v>35</v>
      </c>
      <c r="L40" s="4" t="s">
        <v>48</v>
      </c>
      <c r="M40" s="3" t="s">
        <v>19</v>
      </c>
      <c r="N40" s="3" t="s">
        <v>37</v>
      </c>
      <c r="O40" s="3" t="s">
        <v>20</v>
      </c>
    </row>
    <row r="41" spans="1:28" x14ac:dyDescent="0.3">
      <c r="A41" s="3" t="s">
        <v>44</v>
      </c>
      <c r="B41" s="3" t="s">
        <v>15</v>
      </c>
      <c r="C41" s="3" t="s">
        <v>16</v>
      </c>
      <c r="D41" s="3" t="s">
        <v>17</v>
      </c>
      <c r="E41" s="3" t="s">
        <v>19</v>
      </c>
      <c r="F41" s="3" t="s">
        <v>45</v>
      </c>
      <c r="G41" s="3" t="s">
        <v>20</v>
      </c>
      <c r="H41" s="3" t="s">
        <v>21</v>
      </c>
      <c r="I41" s="3" t="s">
        <v>46</v>
      </c>
      <c r="J41" s="3" t="s">
        <v>47</v>
      </c>
      <c r="K41" s="3" t="s">
        <v>23</v>
      </c>
      <c r="L41" s="4" t="s">
        <v>53</v>
      </c>
      <c r="M41" s="3" t="s">
        <v>18</v>
      </c>
      <c r="N41" s="3" t="s">
        <v>37</v>
      </c>
      <c r="O41" s="3" t="s">
        <v>25</v>
      </c>
    </row>
    <row r="42" spans="1:28" x14ac:dyDescent="0.3">
      <c r="A42" s="3" t="s">
        <v>52</v>
      </c>
      <c r="B42" s="4" t="s">
        <v>62</v>
      </c>
      <c r="C42" s="3" t="s">
        <v>33</v>
      </c>
      <c r="D42" s="3" t="s">
        <v>17</v>
      </c>
      <c r="E42" s="3" t="s">
        <v>18</v>
      </c>
      <c r="F42" s="3" t="s">
        <v>45</v>
      </c>
      <c r="G42" s="3" t="s">
        <v>20</v>
      </c>
      <c r="H42" s="3" t="s">
        <v>34</v>
      </c>
      <c r="I42" s="3" t="s">
        <v>60</v>
      </c>
      <c r="J42" s="3" t="s">
        <v>28</v>
      </c>
      <c r="K42" s="3" t="s">
        <v>23</v>
      </c>
      <c r="L42" s="4" t="s">
        <v>53</v>
      </c>
      <c r="M42" s="3" t="s">
        <v>18</v>
      </c>
      <c r="N42" s="3" t="s">
        <v>29</v>
      </c>
      <c r="O42" s="3" t="s">
        <v>25</v>
      </c>
    </row>
    <row r="43" spans="1:28" x14ac:dyDescent="0.3">
      <c r="A43" s="3" t="s">
        <v>52</v>
      </c>
      <c r="B43" s="4" t="s">
        <v>58</v>
      </c>
      <c r="C43" s="3" t="s">
        <v>33</v>
      </c>
      <c r="D43" s="3" t="s">
        <v>17</v>
      </c>
      <c r="E43" s="3" t="s">
        <v>18</v>
      </c>
      <c r="F43" s="3" t="s">
        <v>45</v>
      </c>
      <c r="G43" s="3" t="s">
        <v>20</v>
      </c>
      <c r="H43" s="3" t="s">
        <v>21</v>
      </c>
      <c r="I43" s="3" t="s">
        <v>46</v>
      </c>
      <c r="J43" s="3" t="s">
        <v>28</v>
      </c>
      <c r="K43" s="3" t="s">
        <v>35</v>
      </c>
      <c r="L43" s="4" t="s">
        <v>53</v>
      </c>
      <c r="M43" s="3" t="s">
        <v>18</v>
      </c>
      <c r="N43" s="3" t="s">
        <v>29</v>
      </c>
      <c r="O43" s="3" t="s">
        <v>25</v>
      </c>
    </row>
    <row r="44" spans="1:28" x14ac:dyDescent="0.3">
      <c r="A44" s="3" t="s">
        <v>44</v>
      </c>
      <c r="B44" s="4" t="s">
        <v>58</v>
      </c>
      <c r="C44" s="3" t="s">
        <v>33</v>
      </c>
      <c r="D44" s="3" t="s">
        <v>17</v>
      </c>
      <c r="E44" s="3" t="s">
        <v>18</v>
      </c>
      <c r="F44" s="3" t="s">
        <v>45</v>
      </c>
      <c r="G44" s="3" t="s">
        <v>20</v>
      </c>
      <c r="H44" s="3" t="s">
        <v>21</v>
      </c>
      <c r="I44" s="3" t="s">
        <v>46</v>
      </c>
      <c r="J44" s="3" t="s">
        <v>28</v>
      </c>
      <c r="K44" s="3" t="s">
        <v>23</v>
      </c>
      <c r="L44" s="4" t="s">
        <v>53</v>
      </c>
      <c r="M44" s="3" t="s">
        <v>18</v>
      </c>
      <c r="N44" s="3" t="s">
        <v>29</v>
      </c>
      <c r="O44" s="3" t="s">
        <v>25</v>
      </c>
    </row>
    <row r="45" spans="1:28" x14ac:dyDescent="0.3">
      <c r="A45" s="3" t="s">
        <v>44</v>
      </c>
      <c r="B45" s="3" t="s">
        <v>15</v>
      </c>
      <c r="C45" s="3" t="s">
        <v>16</v>
      </c>
      <c r="D45" s="3" t="s">
        <v>17</v>
      </c>
      <c r="E45" s="3" t="s">
        <v>19</v>
      </c>
      <c r="F45" s="3" t="s">
        <v>45</v>
      </c>
      <c r="G45" s="3" t="s">
        <v>20</v>
      </c>
      <c r="H45" s="3" t="s">
        <v>21</v>
      </c>
      <c r="I45" s="3" t="s">
        <v>46</v>
      </c>
      <c r="J45" s="3" t="s">
        <v>47</v>
      </c>
      <c r="K45" s="3" t="s">
        <v>35</v>
      </c>
      <c r="L45" s="4" t="s">
        <v>48</v>
      </c>
      <c r="M45" s="3" t="s">
        <v>19</v>
      </c>
      <c r="N45" s="3" t="s">
        <v>37</v>
      </c>
      <c r="O45" s="3" t="s">
        <v>20</v>
      </c>
    </row>
    <row r="46" spans="1:28" x14ac:dyDescent="0.3">
      <c r="A46" s="3" t="s">
        <v>44</v>
      </c>
      <c r="B46" s="3" t="s">
        <v>30</v>
      </c>
      <c r="C46" s="3" t="s">
        <v>31</v>
      </c>
      <c r="D46" s="3" t="s">
        <v>32</v>
      </c>
      <c r="E46" s="3" t="s">
        <v>18</v>
      </c>
      <c r="F46" s="3" t="s">
        <v>45</v>
      </c>
      <c r="G46" s="3" t="s">
        <v>20</v>
      </c>
      <c r="H46" s="3" t="s">
        <v>21</v>
      </c>
      <c r="I46" s="3" t="s">
        <v>46</v>
      </c>
      <c r="J46" s="3" t="s">
        <v>47</v>
      </c>
      <c r="K46" s="3" t="s">
        <v>23</v>
      </c>
      <c r="L46" s="4" t="s">
        <v>53</v>
      </c>
      <c r="M46" s="3" t="s">
        <v>18</v>
      </c>
      <c r="N46" s="3" t="s">
        <v>29</v>
      </c>
      <c r="O46" s="3" t="s">
        <v>20</v>
      </c>
    </row>
    <row r="47" spans="1:28" x14ac:dyDescent="0.3">
      <c r="A47" s="3" t="s">
        <v>52</v>
      </c>
      <c r="B47" s="4" t="s">
        <v>58</v>
      </c>
      <c r="C47" s="3" t="s">
        <v>33</v>
      </c>
      <c r="D47" s="3" t="s">
        <v>17</v>
      </c>
      <c r="E47" s="3" t="s">
        <v>18</v>
      </c>
      <c r="F47" s="3" t="s">
        <v>45</v>
      </c>
      <c r="G47" s="3" t="s">
        <v>20</v>
      </c>
      <c r="H47" s="3" t="s">
        <v>21</v>
      </c>
      <c r="I47" s="3" t="s">
        <v>46</v>
      </c>
      <c r="J47" s="3" t="s">
        <v>28</v>
      </c>
      <c r="K47" s="3" t="s">
        <v>23</v>
      </c>
      <c r="L47" s="4" t="s">
        <v>53</v>
      </c>
      <c r="M47" s="3" t="s">
        <v>18</v>
      </c>
      <c r="N47" s="3" t="s">
        <v>29</v>
      </c>
      <c r="O47" s="3" t="s">
        <v>25</v>
      </c>
    </row>
    <row r="48" spans="1:28" x14ac:dyDescent="0.3">
      <c r="A48" s="3" t="s">
        <v>44</v>
      </c>
      <c r="B48" s="3" t="s">
        <v>15</v>
      </c>
      <c r="C48" s="3" t="s">
        <v>16</v>
      </c>
      <c r="D48" s="3" t="s">
        <v>17</v>
      </c>
      <c r="E48" s="3" t="s">
        <v>19</v>
      </c>
      <c r="F48" s="3" t="s">
        <v>45</v>
      </c>
      <c r="G48" s="3" t="s">
        <v>27</v>
      </c>
      <c r="H48" s="3" t="s">
        <v>21</v>
      </c>
      <c r="I48" s="3" t="s">
        <v>46</v>
      </c>
      <c r="J48" s="3" t="s">
        <v>28</v>
      </c>
      <c r="K48" s="3" t="s">
        <v>35</v>
      </c>
      <c r="L48" s="4" t="s">
        <v>48</v>
      </c>
      <c r="M48" s="3" t="s">
        <v>19</v>
      </c>
      <c r="N48" s="3" t="s">
        <v>29</v>
      </c>
      <c r="O48" s="3" t="s">
        <v>25</v>
      </c>
    </row>
    <row r="49" spans="1:15" x14ac:dyDescent="0.3">
      <c r="A49" s="3" t="s">
        <v>44</v>
      </c>
      <c r="B49" s="3" t="s">
        <v>36</v>
      </c>
      <c r="C49" s="3" t="s">
        <v>16</v>
      </c>
      <c r="D49" s="3" t="s">
        <v>32</v>
      </c>
      <c r="E49" s="3" t="s">
        <v>19</v>
      </c>
      <c r="F49" s="3" t="s">
        <v>64</v>
      </c>
      <c r="G49" s="3" t="s">
        <v>20</v>
      </c>
      <c r="H49" s="3" t="s">
        <v>34</v>
      </c>
      <c r="I49" s="3" t="s">
        <v>60</v>
      </c>
      <c r="J49" s="3" t="s">
        <v>28</v>
      </c>
      <c r="K49" s="3" t="s">
        <v>23</v>
      </c>
      <c r="L49" s="4" t="s">
        <v>53</v>
      </c>
      <c r="M49" s="3" t="s">
        <v>18</v>
      </c>
      <c r="N49" s="3" t="s">
        <v>29</v>
      </c>
      <c r="O49" s="3" t="s">
        <v>25</v>
      </c>
    </row>
    <row r="50" spans="1:15" x14ac:dyDescent="0.3">
      <c r="A50" s="3" t="s">
        <v>44</v>
      </c>
      <c r="B50" s="4" t="s">
        <v>62</v>
      </c>
      <c r="C50" s="3" t="s">
        <v>33</v>
      </c>
      <c r="D50" s="3" t="s">
        <v>17</v>
      </c>
      <c r="E50" s="3" t="s">
        <v>18</v>
      </c>
      <c r="F50" s="3" t="s">
        <v>45</v>
      </c>
      <c r="G50" s="3" t="s">
        <v>20</v>
      </c>
      <c r="H50" s="3" t="s">
        <v>34</v>
      </c>
      <c r="I50" s="3" t="s">
        <v>60</v>
      </c>
      <c r="J50" s="3" t="s">
        <v>28</v>
      </c>
      <c r="K50" s="3" t="s">
        <v>23</v>
      </c>
      <c r="L50" s="4" t="s">
        <v>53</v>
      </c>
      <c r="M50" s="3" t="s">
        <v>18</v>
      </c>
      <c r="N50" s="3" t="s">
        <v>29</v>
      </c>
      <c r="O50" s="3" t="s">
        <v>20</v>
      </c>
    </row>
    <row r="51" spans="1:15" x14ac:dyDescent="0.3">
      <c r="A51" s="3" t="s">
        <v>52</v>
      </c>
      <c r="B51" s="4" t="s">
        <v>62</v>
      </c>
      <c r="C51" s="3" t="s">
        <v>33</v>
      </c>
      <c r="D51" s="3" t="s">
        <v>17</v>
      </c>
      <c r="E51" s="3" t="s">
        <v>18</v>
      </c>
      <c r="F51" s="3" t="s">
        <v>45</v>
      </c>
      <c r="G51" s="3" t="s">
        <v>20</v>
      </c>
      <c r="H51" s="3" t="s">
        <v>21</v>
      </c>
      <c r="I51" s="3" t="s">
        <v>46</v>
      </c>
      <c r="J51" s="3" t="s">
        <v>28</v>
      </c>
      <c r="K51" s="3" t="s">
        <v>23</v>
      </c>
      <c r="L51" s="4" t="s">
        <v>53</v>
      </c>
      <c r="M51" s="3" t="s">
        <v>18</v>
      </c>
      <c r="N51" s="3" t="s">
        <v>29</v>
      </c>
      <c r="O51" s="3" t="s">
        <v>25</v>
      </c>
    </row>
    <row r="52" spans="1:15" x14ac:dyDescent="0.3">
      <c r="A52" s="3" t="s">
        <v>52</v>
      </c>
      <c r="B52" s="3" t="s">
        <v>30</v>
      </c>
      <c r="C52" s="3" t="s">
        <v>16</v>
      </c>
      <c r="D52" s="3" t="s">
        <v>17</v>
      </c>
      <c r="E52" s="3" t="s">
        <v>19</v>
      </c>
      <c r="F52" s="3" t="s">
        <v>45</v>
      </c>
      <c r="G52" s="3" t="s">
        <v>20</v>
      </c>
      <c r="H52" s="3" t="s">
        <v>21</v>
      </c>
      <c r="I52" s="3" t="s">
        <v>46</v>
      </c>
      <c r="J52" s="3" t="s">
        <v>28</v>
      </c>
      <c r="K52" s="3" t="s">
        <v>35</v>
      </c>
      <c r="L52" s="4" t="s">
        <v>53</v>
      </c>
      <c r="M52" s="3" t="s">
        <v>18</v>
      </c>
      <c r="N52" s="3" t="s">
        <v>29</v>
      </c>
      <c r="O52" s="3" t="s">
        <v>20</v>
      </c>
    </row>
    <row r="53" spans="1:15" x14ac:dyDescent="0.3">
      <c r="A53" s="3" t="s">
        <v>44</v>
      </c>
      <c r="B53" s="3" t="s">
        <v>15</v>
      </c>
      <c r="C53" s="3" t="s">
        <v>16</v>
      </c>
      <c r="D53" s="3" t="s">
        <v>17</v>
      </c>
      <c r="E53" s="3" t="s">
        <v>18</v>
      </c>
      <c r="F53" s="3" t="s">
        <v>45</v>
      </c>
      <c r="G53" s="3" t="s">
        <v>20</v>
      </c>
      <c r="H53" s="3" t="s">
        <v>21</v>
      </c>
      <c r="I53" s="3" t="s">
        <v>46</v>
      </c>
      <c r="J53" s="3" t="s">
        <v>47</v>
      </c>
      <c r="K53" s="3" t="s">
        <v>23</v>
      </c>
      <c r="L53" s="4" t="s">
        <v>48</v>
      </c>
      <c r="M53" s="3" t="s">
        <v>18</v>
      </c>
      <c r="N53" s="3" t="s">
        <v>29</v>
      </c>
      <c r="O53" s="3" t="s">
        <v>25</v>
      </c>
    </row>
    <row r="54" spans="1:15" x14ac:dyDescent="0.3">
      <c r="A54" s="3" t="s">
        <v>52</v>
      </c>
      <c r="B54" s="3" t="s">
        <v>30</v>
      </c>
      <c r="C54" s="3" t="s">
        <v>31</v>
      </c>
      <c r="D54" s="3" t="s">
        <v>17</v>
      </c>
      <c r="E54" s="3" t="s">
        <v>18</v>
      </c>
      <c r="F54" s="3" t="s">
        <v>45</v>
      </c>
      <c r="G54" s="3" t="s">
        <v>20</v>
      </c>
      <c r="H54" s="3" t="s">
        <v>21</v>
      </c>
      <c r="I54" s="3" t="s">
        <v>46</v>
      </c>
      <c r="J54" s="3" t="s">
        <v>28</v>
      </c>
      <c r="K54" s="3" t="s">
        <v>35</v>
      </c>
      <c r="L54" s="4" t="s">
        <v>53</v>
      </c>
      <c r="M54" s="3" t="s">
        <v>19</v>
      </c>
      <c r="N54" s="3" t="s">
        <v>29</v>
      </c>
      <c r="O54" s="3" t="s">
        <v>25</v>
      </c>
    </row>
    <row r="55" spans="1:15" x14ac:dyDescent="0.3">
      <c r="A55" s="3" t="s">
        <v>44</v>
      </c>
      <c r="B55" s="4" t="s">
        <v>58</v>
      </c>
      <c r="C55" s="3" t="s">
        <v>33</v>
      </c>
      <c r="D55" s="3" t="s">
        <v>17</v>
      </c>
      <c r="E55" s="3" t="s">
        <v>19</v>
      </c>
      <c r="F55" s="3" t="s">
        <v>45</v>
      </c>
      <c r="G55" s="3" t="s">
        <v>20</v>
      </c>
      <c r="H55" s="3" t="s">
        <v>21</v>
      </c>
      <c r="I55" s="3" t="s">
        <v>46</v>
      </c>
      <c r="J55" s="3" t="s">
        <v>28</v>
      </c>
      <c r="K55" s="3" t="s">
        <v>23</v>
      </c>
      <c r="L55" s="4" t="s">
        <v>53</v>
      </c>
      <c r="M55" s="3" t="s">
        <v>18</v>
      </c>
      <c r="N55" s="3" t="s">
        <v>29</v>
      </c>
      <c r="O55" s="3" t="s">
        <v>25</v>
      </c>
    </row>
    <row r="56" spans="1:15" x14ac:dyDescent="0.3">
      <c r="A56" s="3" t="s">
        <v>44</v>
      </c>
      <c r="B56" s="4" t="s">
        <v>58</v>
      </c>
      <c r="C56" s="3" t="s">
        <v>33</v>
      </c>
      <c r="D56" s="3" t="s">
        <v>17</v>
      </c>
      <c r="E56" s="3" t="s">
        <v>18</v>
      </c>
      <c r="F56" s="3" t="s">
        <v>45</v>
      </c>
      <c r="G56" s="3" t="s">
        <v>27</v>
      </c>
      <c r="H56" s="3" t="s">
        <v>34</v>
      </c>
      <c r="I56" s="3" t="s">
        <v>60</v>
      </c>
      <c r="J56" s="3" t="s">
        <v>47</v>
      </c>
      <c r="K56" s="3" t="s">
        <v>23</v>
      </c>
      <c r="L56" s="4" t="s">
        <v>53</v>
      </c>
      <c r="M56" s="3" t="s">
        <v>18</v>
      </c>
      <c r="N56" s="3" t="s">
        <v>29</v>
      </c>
      <c r="O56" s="3" t="s">
        <v>20</v>
      </c>
    </row>
    <row r="57" spans="1:15" x14ac:dyDescent="0.3">
      <c r="A57" s="3" t="s">
        <v>44</v>
      </c>
      <c r="B57" s="3" t="s">
        <v>36</v>
      </c>
      <c r="C57" s="3" t="s">
        <v>16</v>
      </c>
      <c r="D57" s="3" t="s">
        <v>32</v>
      </c>
      <c r="E57" s="3" t="s">
        <v>18</v>
      </c>
      <c r="F57" s="3" t="s">
        <v>64</v>
      </c>
      <c r="G57" s="3" t="s">
        <v>20</v>
      </c>
      <c r="H57" s="3" t="s">
        <v>21</v>
      </c>
      <c r="I57" s="3" t="s">
        <v>46</v>
      </c>
      <c r="J57" s="3" t="s">
        <v>28</v>
      </c>
      <c r="K57" s="3" t="s">
        <v>23</v>
      </c>
      <c r="L57" s="4" t="s">
        <v>53</v>
      </c>
      <c r="M57" s="3" t="s">
        <v>18</v>
      </c>
      <c r="N57" s="3" t="s">
        <v>29</v>
      </c>
      <c r="O57" s="3" t="s">
        <v>27</v>
      </c>
    </row>
    <row r="58" spans="1:15" x14ac:dyDescent="0.3">
      <c r="A58" s="3" t="s">
        <v>44</v>
      </c>
      <c r="B58" s="4" t="s">
        <v>58</v>
      </c>
      <c r="C58" s="3" t="s">
        <v>33</v>
      </c>
      <c r="D58" s="3" t="s">
        <v>17</v>
      </c>
      <c r="E58" s="3" t="s">
        <v>18</v>
      </c>
      <c r="F58" s="3" t="s">
        <v>45</v>
      </c>
      <c r="G58" s="3" t="s">
        <v>20</v>
      </c>
      <c r="H58" s="3" t="s">
        <v>21</v>
      </c>
      <c r="I58" s="3" t="s">
        <v>46</v>
      </c>
      <c r="J58" s="3" t="s">
        <v>28</v>
      </c>
      <c r="K58" s="3" t="s">
        <v>35</v>
      </c>
      <c r="L58" s="4" t="s">
        <v>53</v>
      </c>
      <c r="M58" s="3" t="s">
        <v>18</v>
      </c>
      <c r="N58" s="3" t="s">
        <v>29</v>
      </c>
      <c r="O58" s="3" t="s">
        <v>25</v>
      </c>
    </row>
    <row r="59" spans="1:15" x14ac:dyDescent="0.3">
      <c r="A59" s="3" t="s">
        <v>52</v>
      </c>
      <c r="B59" s="4" t="s">
        <v>58</v>
      </c>
      <c r="C59" s="3" t="s">
        <v>33</v>
      </c>
      <c r="D59" s="3" t="s">
        <v>32</v>
      </c>
      <c r="E59" s="3" t="s">
        <v>18</v>
      </c>
      <c r="F59" s="3" t="s">
        <v>45</v>
      </c>
      <c r="G59" s="3" t="s">
        <v>20</v>
      </c>
      <c r="H59" s="3" t="s">
        <v>21</v>
      </c>
      <c r="I59" s="3" t="s">
        <v>46</v>
      </c>
      <c r="J59" s="3" t="s">
        <v>47</v>
      </c>
      <c r="K59" s="3" t="s">
        <v>23</v>
      </c>
      <c r="L59" s="4" t="s">
        <v>53</v>
      </c>
      <c r="M59" s="3" t="s">
        <v>18</v>
      </c>
      <c r="N59" s="3" t="s">
        <v>29</v>
      </c>
      <c r="O59" s="3" t="s">
        <v>20</v>
      </c>
    </row>
    <row r="60" spans="1:15" x14ac:dyDescent="0.3">
      <c r="A60" s="3" t="s">
        <v>44</v>
      </c>
      <c r="B60" s="4" t="s">
        <v>58</v>
      </c>
      <c r="C60" s="3" t="s">
        <v>33</v>
      </c>
      <c r="D60" s="3" t="s">
        <v>17</v>
      </c>
      <c r="E60" s="3" t="s">
        <v>19</v>
      </c>
      <c r="F60" s="3" t="s">
        <v>45</v>
      </c>
      <c r="G60" s="3" t="s">
        <v>20</v>
      </c>
      <c r="H60" s="3" t="s">
        <v>21</v>
      </c>
      <c r="I60" s="3" t="s">
        <v>46</v>
      </c>
      <c r="J60" s="3" t="s">
        <v>28</v>
      </c>
      <c r="K60" s="3" t="s">
        <v>23</v>
      </c>
      <c r="L60" s="4" t="s">
        <v>53</v>
      </c>
      <c r="M60" s="3" t="s">
        <v>18</v>
      </c>
      <c r="N60" s="3" t="s">
        <v>29</v>
      </c>
      <c r="O60" s="3" t="s">
        <v>25</v>
      </c>
    </row>
    <row r="61" spans="1:15" x14ac:dyDescent="0.3">
      <c r="A61" s="3" t="s">
        <v>44</v>
      </c>
      <c r="B61" s="3" t="s">
        <v>15</v>
      </c>
      <c r="C61" s="3" t="s">
        <v>31</v>
      </c>
      <c r="D61" s="3" t="s">
        <v>32</v>
      </c>
      <c r="E61" s="3" t="s">
        <v>18</v>
      </c>
      <c r="F61" s="3" t="s">
        <v>64</v>
      </c>
      <c r="G61" s="3" t="s">
        <v>27</v>
      </c>
      <c r="H61" s="3" t="s">
        <v>34</v>
      </c>
      <c r="I61" s="3" t="s">
        <v>60</v>
      </c>
      <c r="J61" s="3" t="s">
        <v>28</v>
      </c>
      <c r="K61" s="3" t="s">
        <v>35</v>
      </c>
      <c r="L61" s="4" t="s">
        <v>53</v>
      </c>
      <c r="M61" s="3" t="s">
        <v>19</v>
      </c>
      <c r="N61" s="3" t="s">
        <v>29</v>
      </c>
      <c r="O61" s="3" t="s">
        <v>20</v>
      </c>
    </row>
    <row r="62" spans="1:15" x14ac:dyDescent="0.3">
      <c r="A62" s="3" t="s">
        <v>52</v>
      </c>
      <c r="B62" s="4" t="s">
        <v>58</v>
      </c>
      <c r="C62" s="3" t="s">
        <v>33</v>
      </c>
      <c r="D62" s="3" t="s">
        <v>17</v>
      </c>
      <c r="E62" s="3" t="s">
        <v>18</v>
      </c>
      <c r="F62" s="3" t="s">
        <v>45</v>
      </c>
      <c r="G62" s="3" t="s">
        <v>20</v>
      </c>
      <c r="H62" s="3" t="s">
        <v>34</v>
      </c>
      <c r="I62" s="3" t="s">
        <v>60</v>
      </c>
      <c r="J62" s="3" t="s">
        <v>28</v>
      </c>
      <c r="K62" s="3" t="s">
        <v>35</v>
      </c>
      <c r="L62" s="4" t="s">
        <v>53</v>
      </c>
      <c r="M62" s="3" t="s">
        <v>18</v>
      </c>
      <c r="N62" s="3" t="s">
        <v>29</v>
      </c>
      <c r="O62" s="3" t="s">
        <v>20</v>
      </c>
    </row>
    <row r="63" spans="1:15" x14ac:dyDescent="0.3">
      <c r="A63" s="3" t="s">
        <v>44</v>
      </c>
      <c r="B63" s="4" t="s">
        <v>58</v>
      </c>
      <c r="C63" s="3" t="s">
        <v>33</v>
      </c>
      <c r="D63" s="3" t="s">
        <v>17</v>
      </c>
      <c r="E63" s="3" t="s">
        <v>19</v>
      </c>
      <c r="F63" s="3" t="s">
        <v>45</v>
      </c>
      <c r="G63" s="3" t="s">
        <v>20</v>
      </c>
      <c r="H63" s="3" t="s">
        <v>21</v>
      </c>
      <c r="I63" s="3" t="s">
        <v>46</v>
      </c>
      <c r="J63" s="3" t="s">
        <v>28</v>
      </c>
      <c r="K63" s="3" t="s">
        <v>23</v>
      </c>
      <c r="L63" s="4" t="s">
        <v>53</v>
      </c>
      <c r="M63" s="3" t="s">
        <v>18</v>
      </c>
      <c r="N63" s="3" t="s">
        <v>29</v>
      </c>
      <c r="O63" s="3" t="s">
        <v>25</v>
      </c>
    </row>
    <row r="64" spans="1:15" x14ac:dyDescent="0.3">
      <c r="A64" s="3" t="s">
        <v>52</v>
      </c>
      <c r="B64" s="4" t="s">
        <v>63</v>
      </c>
      <c r="C64" s="3" t="s">
        <v>33</v>
      </c>
      <c r="D64" s="3" t="s">
        <v>17</v>
      </c>
      <c r="E64" s="3" t="s">
        <v>18</v>
      </c>
      <c r="F64" s="3" t="s">
        <v>45</v>
      </c>
      <c r="G64" s="3" t="s">
        <v>20</v>
      </c>
      <c r="H64" s="3" t="s">
        <v>21</v>
      </c>
      <c r="I64" s="3" t="s">
        <v>46</v>
      </c>
      <c r="J64" s="3" t="s">
        <v>28</v>
      </c>
      <c r="K64" s="3" t="s">
        <v>39</v>
      </c>
      <c r="L64" s="4" t="s">
        <v>53</v>
      </c>
      <c r="M64" s="3" t="s">
        <v>18</v>
      </c>
      <c r="N64" s="3" t="s">
        <v>29</v>
      </c>
      <c r="O64" s="3" t="s">
        <v>20</v>
      </c>
    </row>
    <row r="65" spans="1:15" x14ac:dyDescent="0.3">
      <c r="A65" s="3" t="s">
        <v>52</v>
      </c>
      <c r="B65" s="3" t="s">
        <v>30</v>
      </c>
      <c r="C65" s="3" t="s">
        <v>31</v>
      </c>
      <c r="D65" s="3" t="s">
        <v>17</v>
      </c>
      <c r="E65" s="3" t="s">
        <v>18</v>
      </c>
      <c r="F65" s="3" t="s">
        <v>45</v>
      </c>
      <c r="G65" s="3" t="s">
        <v>20</v>
      </c>
      <c r="H65" s="3" t="s">
        <v>21</v>
      </c>
      <c r="I65" s="3" t="s">
        <v>46</v>
      </c>
      <c r="J65" s="3" t="s">
        <v>28</v>
      </c>
      <c r="K65" s="3" t="s">
        <v>35</v>
      </c>
      <c r="L65" s="4" t="s">
        <v>53</v>
      </c>
      <c r="M65" s="3" t="s">
        <v>19</v>
      </c>
      <c r="N65" s="3" t="s">
        <v>29</v>
      </c>
      <c r="O65" s="3" t="s">
        <v>25</v>
      </c>
    </row>
    <row r="66" spans="1:15" x14ac:dyDescent="0.3">
      <c r="A66" s="3" t="s">
        <v>52</v>
      </c>
      <c r="B66" s="4" t="s">
        <v>58</v>
      </c>
      <c r="C66" s="3" t="s">
        <v>33</v>
      </c>
      <c r="D66" s="3" t="s">
        <v>17</v>
      </c>
      <c r="E66" s="3" t="s">
        <v>18</v>
      </c>
      <c r="F66" s="3" t="s">
        <v>45</v>
      </c>
      <c r="G66" s="3" t="s">
        <v>20</v>
      </c>
      <c r="H66" s="3" t="s">
        <v>21</v>
      </c>
      <c r="I66" s="3" t="s">
        <v>46</v>
      </c>
      <c r="J66" s="3" t="s">
        <v>28</v>
      </c>
      <c r="K66" s="3" t="s">
        <v>23</v>
      </c>
      <c r="L66" s="4" t="s">
        <v>48</v>
      </c>
      <c r="M66" s="3" t="s">
        <v>18</v>
      </c>
      <c r="N66" s="3" t="s">
        <v>29</v>
      </c>
      <c r="O66" s="3" t="s">
        <v>25</v>
      </c>
    </row>
    <row r="67" spans="1:15" x14ac:dyDescent="0.3">
      <c r="A67" s="3" t="s">
        <v>44</v>
      </c>
      <c r="B67" s="4" t="s">
        <v>58</v>
      </c>
      <c r="C67" s="3" t="s">
        <v>33</v>
      </c>
      <c r="D67" s="3" t="s">
        <v>17</v>
      </c>
      <c r="E67" s="3" t="s">
        <v>18</v>
      </c>
      <c r="F67" s="3" t="s">
        <v>45</v>
      </c>
      <c r="G67" s="3" t="s">
        <v>20</v>
      </c>
      <c r="H67" s="3" t="s">
        <v>21</v>
      </c>
      <c r="I67" s="3" t="s">
        <v>46</v>
      </c>
      <c r="J67" s="3" t="s">
        <v>28</v>
      </c>
      <c r="K67" s="3" t="s">
        <v>23</v>
      </c>
      <c r="L67" s="4" t="s">
        <v>53</v>
      </c>
      <c r="M67" s="3" t="s">
        <v>18</v>
      </c>
      <c r="N67" s="3" t="s">
        <v>29</v>
      </c>
      <c r="O67" s="3" t="s">
        <v>25</v>
      </c>
    </row>
    <row r="68" spans="1:15" x14ac:dyDescent="0.3">
      <c r="A68" s="3" t="s">
        <v>44</v>
      </c>
      <c r="B68" s="4" t="s">
        <v>58</v>
      </c>
      <c r="C68" s="3" t="s">
        <v>33</v>
      </c>
      <c r="D68" s="3" t="s">
        <v>17</v>
      </c>
      <c r="E68" s="3" t="s">
        <v>18</v>
      </c>
      <c r="F68" s="3" t="s">
        <v>45</v>
      </c>
      <c r="G68" s="3" t="s">
        <v>20</v>
      </c>
      <c r="H68" s="3" t="s">
        <v>34</v>
      </c>
      <c r="I68" s="3" t="s">
        <v>60</v>
      </c>
      <c r="J68" s="3" t="s">
        <v>28</v>
      </c>
      <c r="K68" s="3" t="s">
        <v>35</v>
      </c>
      <c r="L68" s="4" t="s">
        <v>53</v>
      </c>
      <c r="M68" s="3" t="s">
        <v>18</v>
      </c>
      <c r="N68" s="3" t="s">
        <v>29</v>
      </c>
      <c r="O68" s="3" t="s">
        <v>20</v>
      </c>
    </row>
    <row r="69" spans="1:15" x14ac:dyDescent="0.3">
      <c r="A69" s="3" t="s">
        <v>52</v>
      </c>
      <c r="B69" s="4" t="s">
        <v>58</v>
      </c>
      <c r="C69" s="3" t="s">
        <v>33</v>
      </c>
      <c r="D69" s="3" t="s">
        <v>17</v>
      </c>
      <c r="E69" s="3" t="s">
        <v>18</v>
      </c>
      <c r="F69" s="3" t="s">
        <v>45</v>
      </c>
      <c r="G69" s="3" t="s">
        <v>20</v>
      </c>
      <c r="H69" s="3" t="s">
        <v>21</v>
      </c>
      <c r="I69" s="3" t="s">
        <v>46</v>
      </c>
      <c r="J69" s="3" t="s">
        <v>28</v>
      </c>
      <c r="K69" s="3" t="s">
        <v>23</v>
      </c>
      <c r="L69" s="4" t="s">
        <v>48</v>
      </c>
      <c r="M69" s="3" t="s">
        <v>18</v>
      </c>
      <c r="N69" s="3" t="s">
        <v>29</v>
      </c>
      <c r="O69" s="3" t="s">
        <v>25</v>
      </c>
    </row>
    <row r="70" spans="1:15" x14ac:dyDescent="0.3">
      <c r="A70" s="3" t="s">
        <v>44</v>
      </c>
      <c r="B70" s="3" t="s">
        <v>15</v>
      </c>
      <c r="C70" s="3" t="s">
        <v>16</v>
      </c>
      <c r="D70" s="3" t="s">
        <v>17</v>
      </c>
      <c r="E70" s="3" t="s">
        <v>19</v>
      </c>
      <c r="F70" s="3" t="s">
        <v>45</v>
      </c>
      <c r="G70" s="3" t="s">
        <v>20</v>
      </c>
      <c r="H70" s="3" t="s">
        <v>21</v>
      </c>
      <c r="I70" s="3" t="s">
        <v>46</v>
      </c>
      <c r="J70" s="3" t="s">
        <v>47</v>
      </c>
      <c r="K70" s="3" t="s">
        <v>23</v>
      </c>
      <c r="L70" s="4" t="s">
        <v>53</v>
      </c>
      <c r="M70" s="3" t="s">
        <v>18</v>
      </c>
      <c r="N70" s="3" t="s">
        <v>37</v>
      </c>
      <c r="O70" s="3" t="s">
        <v>25</v>
      </c>
    </row>
    <row r="71" spans="1:15" x14ac:dyDescent="0.3">
      <c r="A71" s="3" t="s">
        <v>52</v>
      </c>
      <c r="B71" s="4" t="s">
        <v>62</v>
      </c>
      <c r="C71" s="3" t="s">
        <v>33</v>
      </c>
      <c r="D71" s="3" t="s">
        <v>17</v>
      </c>
      <c r="E71" s="3" t="s">
        <v>18</v>
      </c>
      <c r="F71" s="3" t="s">
        <v>45</v>
      </c>
      <c r="G71" s="3" t="s">
        <v>20</v>
      </c>
      <c r="H71" s="3" t="s">
        <v>34</v>
      </c>
      <c r="I71" s="3" t="s">
        <v>60</v>
      </c>
      <c r="J71" s="3" t="s">
        <v>28</v>
      </c>
      <c r="K71" s="3" t="s">
        <v>23</v>
      </c>
      <c r="L71" s="4" t="s">
        <v>53</v>
      </c>
      <c r="M71" s="3" t="s">
        <v>18</v>
      </c>
      <c r="N71" s="3" t="s">
        <v>29</v>
      </c>
      <c r="O71" s="3" t="s">
        <v>25</v>
      </c>
    </row>
    <row r="72" spans="1:15" x14ac:dyDescent="0.3">
      <c r="A72" s="3" t="s">
        <v>44</v>
      </c>
      <c r="B72" s="4" t="s">
        <v>58</v>
      </c>
      <c r="C72" s="3" t="s">
        <v>33</v>
      </c>
      <c r="D72" s="3" t="s">
        <v>17</v>
      </c>
      <c r="E72" s="3" t="s">
        <v>18</v>
      </c>
      <c r="F72" s="3" t="s">
        <v>45</v>
      </c>
      <c r="G72" s="3" t="s">
        <v>20</v>
      </c>
      <c r="H72" s="3" t="s">
        <v>21</v>
      </c>
      <c r="I72" s="3" t="s">
        <v>46</v>
      </c>
      <c r="J72" s="3" t="s">
        <v>28</v>
      </c>
      <c r="K72" s="3" t="s">
        <v>35</v>
      </c>
      <c r="L72" s="4" t="s">
        <v>53</v>
      </c>
      <c r="M72" s="3" t="s">
        <v>18</v>
      </c>
      <c r="N72" s="3" t="s">
        <v>29</v>
      </c>
      <c r="O72" s="3" t="s">
        <v>25</v>
      </c>
    </row>
    <row r="73" spans="1:15" x14ac:dyDescent="0.3">
      <c r="A73" s="3" t="s">
        <v>44</v>
      </c>
      <c r="B73" s="4" t="s">
        <v>58</v>
      </c>
      <c r="C73" s="3" t="s">
        <v>33</v>
      </c>
      <c r="D73" s="3" t="s">
        <v>17</v>
      </c>
      <c r="E73" s="3" t="s">
        <v>18</v>
      </c>
      <c r="F73" s="3" t="s">
        <v>45</v>
      </c>
      <c r="G73" s="3" t="s">
        <v>20</v>
      </c>
      <c r="H73" s="3" t="s">
        <v>21</v>
      </c>
      <c r="I73" s="3" t="s">
        <v>46</v>
      </c>
      <c r="J73" s="3" t="s">
        <v>28</v>
      </c>
      <c r="K73" s="3" t="s">
        <v>23</v>
      </c>
      <c r="L73" s="4" t="s">
        <v>53</v>
      </c>
      <c r="M73" s="3" t="s">
        <v>18</v>
      </c>
      <c r="N73" s="3" t="s">
        <v>29</v>
      </c>
      <c r="O73" s="3" t="s">
        <v>27</v>
      </c>
    </row>
    <row r="74" spans="1:15" x14ac:dyDescent="0.3">
      <c r="A74" s="3" t="s">
        <v>52</v>
      </c>
      <c r="B74" s="3" t="s">
        <v>15</v>
      </c>
      <c r="C74" s="3" t="s">
        <v>16</v>
      </c>
      <c r="D74" s="3" t="s">
        <v>17</v>
      </c>
      <c r="E74" s="3" t="s">
        <v>19</v>
      </c>
      <c r="F74" s="3" t="s">
        <v>45</v>
      </c>
      <c r="G74" s="3" t="s">
        <v>20</v>
      </c>
      <c r="H74" s="3" t="s">
        <v>21</v>
      </c>
      <c r="I74" s="3" t="s">
        <v>46</v>
      </c>
      <c r="J74" s="3" t="s">
        <v>47</v>
      </c>
      <c r="K74" s="3" t="s">
        <v>23</v>
      </c>
      <c r="L74" s="4" t="s">
        <v>53</v>
      </c>
      <c r="M74" s="3" t="s">
        <v>19</v>
      </c>
      <c r="N74" s="3" t="s">
        <v>29</v>
      </c>
      <c r="O74" s="3" t="s">
        <v>25</v>
      </c>
    </row>
    <row r="75" spans="1:15" x14ac:dyDescent="0.3">
      <c r="A75" s="3" t="s">
        <v>44</v>
      </c>
      <c r="B75" s="4" t="s">
        <v>58</v>
      </c>
      <c r="C75" s="3" t="s">
        <v>33</v>
      </c>
      <c r="D75" s="3" t="s">
        <v>17</v>
      </c>
      <c r="E75" s="3" t="s">
        <v>18</v>
      </c>
      <c r="F75" s="3" t="s">
        <v>45</v>
      </c>
      <c r="G75" s="3" t="s">
        <v>27</v>
      </c>
      <c r="H75" s="3" t="s">
        <v>21</v>
      </c>
      <c r="I75" s="3" t="s">
        <v>46</v>
      </c>
      <c r="J75" s="3" t="s">
        <v>47</v>
      </c>
      <c r="K75" s="3" t="s">
        <v>23</v>
      </c>
      <c r="L75" s="4" t="s">
        <v>53</v>
      </c>
      <c r="M75" s="3" t="s">
        <v>18</v>
      </c>
      <c r="N75" s="3" t="s">
        <v>29</v>
      </c>
      <c r="O75" s="3" t="s">
        <v>25</v>
      </c>
    </row>
    <row r="76" spans="1:15" x14ac:dyDescent="0.3">
      <c r="A76" s="3" t="s">
        <v>44</v>
      </c>
      <c r="B76" s="3" t="s">
        <v>15</v>
      </c>
      <c r="C76" s="3" t="s">
        <v>16</v>
      </c>
      <c r="D76" s="3" t="s">
        <v>17</v>
      </c>
      <c r="E76" s="3" t="s">
        <v>18</v>
      </c>
      <c r="F76" s="3" t="s">
        <v>64</v>
      </c>
      <c r="G76" s="3" t="s">
        <v>20</v>
      </c>
      <c r="H76" s="3" t="s">
        <v>21</v>
      </c>
      <c r="I76" s="3" t="s">
        <v>46</v>
      </c>
      <c r="J76" s="3" t="s">
        <v>28</v>
      </c>
      <c r="K76" s="3" t="s">
        <v>23</v>
      </c>
      <c r="L76" s="4" t="s">
        <v>53</v>
      </c>
      <c r="M76" s="3" t="s">
        <v>18</v>
      </c>
      <c r="N76" s="3" t="s">
        <v>29</v>
      </c>
      <c r="O76" s="3" t="s">
        <v>25</v>
      </c>
    </row>
    <row r="77" spans="1:15" x14ac:dyDescent="0.3">
      <c r="A77" s="3" t="s">
        <v>44</v>
      </c>
      <c r="B77" s="3" t="s">
        <v>15</v>
      </c>
      <c r="C77" s="3" t="s">
        <v>16</v>
      </c>
      <c r="D77" s="3" t="s">
        <v>17</v>
      </c>
      <c r="E77" s="3" t="s">
        <v>19</v>
      </c>
      <c r="F77" s="3" t="s">
        <v>45</v>
      </c>
      <c r="G77" s="3" t="s">
        <v>20</v>
      </c>
      <c r="H77" s="3" t="s">
        <v>21</v>
      </c>
      <c r="I77" s="3" t="s">
        <v>46</v>
      </c>
      <c r="J77" s="3" t="s">
        <v>47</v>
      </c>
      <c r="K77" s="3" t="s">
        <v>23</v>
      </c>
      <c r="L77" s="4" t="s">
        <v>48</v>
      </c>
      <c r="M77" s="3" t="s">
        <v>19</v>
      </c>
      <c r="N77" s="3" t="s">
        <v>37</v>
      </c>
      <c r="O77" s="3" t="s">
        <v>25</v>
      </c>
    </row>
    <row r="78" spans="1:15" x14ac:dyDescent="0.3">
      <c r="A78" s="3" t="s">
        <v>44</v>
      </c>
      <c r="B78" s="3" t="s">
        <v>15</v>
      </c>
      <c r="C78" s="3" t="s">
        <v>16</v>
      </c>
      <c r="D78" s="3" t="s">
        <v>17</v>
      </c>
      <c r="E78" s="3" t="s">
        <v>19</v>
      </c>
      <c r="F78" s="3" t="s">
        <v>45</v>
      </c>
      <c r="G78" s="3" t="s">
        <v>20</v>
      </c>
      <c r="H78" s="3" t="s">
        <v>21</v>
      </c>
      <c r="I78" s="3" t="s">
        <v>46</v>
      </c>
      <c r="J78" s="3" t="s">
        <v>47</v>
      </c>
      <c r="K78" s="3" t="s">
        <v>35</v>
      </c>
      <c r="L78" s="4" t="s">
        <v>48</v>
      </c>
      <c r="M78" s="3" t="s">
        <v>19</v>
      </c>
      <c r="N78" s="3" t="s">
        <v>37</v>
      </c>
      <c r="O78" s="3" t="s">
        <v>25</v>
      </c>
    </row>
    <row r="79" spans="1:15" x14ac:dyDescent="0.3">
      <c r="A79" s="3" t="s">
        <v>44</v>
      </c>
      <c r="B79" s="3" t="s">
        <v>15</v>
      </c>
      <c r="C79" s="3" t="s">
        <v>16</v>
      </c>
      <c r="D79" s="3" t="s">
        <v>17</v>
      </c>
      <c r="E79" s="3" t="s">
        <v>19</v>
      </c>
      <c r="F79" s="3" t="s">
        <v>45</v>
      </c>
      <c r="G79" s="3" t="s">
        <v>27</v>
      </c>
      <c r="H79" s="3" t="s">
        <v>34</v>
      </c>
      <c r="I79" s="3" t="s">
        <v>60</v>
      </c>
      <c r="J79" s="3" t="s">
        <v>28</v>
      </c>
      <c r="K79" s="3" t="s">
        <v>35</v>
      </c>
      <c r="L79" s="4" t="s">
        <v>53</v>
      </c>
      <c r="M79" s="3" t="s">
        <v>19</v>
      </c>
      <c r="N79" s="3" t="s">
        <v>29</v>
      </c>
      <c r="O79" s="3" t="s">
        <v>20</v>
      </c>
    </row>
    <row r="80" spans="1:15" x14ac:dyDescent="0.3">
      <c r="A80" s="3" t="s">
        <v>52</v>
      </c>
      <c r="B80" s="4" t="s">
        <v>62</v>
      </c>
      <c r="C80" s="3" t="s">
        <v>33</v>
      </c>
      <c r="D80" s="3" t="s">
        <v>17</v>
      </c>
      <c r="E80" s="3" t="s">
        <v>18</v>
      </c>
      <c r="F80" s="3" t="s">
        <v>45</v>
      </c>
      <c r="G80" s="3" t="s">
        <v>20</v>
      </c>
      <c r="H80" s="3" t="s">
        <v>34</v>
      </c>
      <c r="I80" s="3" t="s">
        <v>60</v>
      </c>
      <c r="J80" s="3" t="s">
        <v>28</v>
      </c>
      <c r="K80" s="3" t="s">
        <v>23</v>
      </c>
      <c r="L80" s="4" t="s">
        <v>53</v>
      </c>
      <c r="M80" s="3" t="s">
        <v>18</v>
      </c>
      <c r="N80" s="3" t="s">
        <v>29</v>
      </c>
      <c r="O80" s="3" t="s">
        <v>25</v>
      </c>
    </row>
    <row r="81" spans="1:15" x14ac:dyDescent="0.3">
      <c r="A81" s="3" t="s">
        <v>52</v>
      </c>
      <c r="B81" s="3" t="s">
        <v>30</v>
      </c>
      <c r="C81" s="3" t="s">
        <v>16</v>
      </c>
      <c r="D81" s="3" t="s">
        <v>17</v>
      </c>
      <c r="E81" s="3" t="s">
        <v>19</v>
      </c>
      <c r="F81" s="3" t="s">
        <v>45</v>
      </c>
      <c r="G81" s="3" t="s">
        <v>20</v>
      </c>
      <c r="H81" s="3" t="s">
        <v>21</v>
      </c>
      <c r="I81" s="3" t="s">
        <v>46</v>
      </c>
      <c r="J81" s="3" t="s">
        <v>47</v>
      </c>
      <c r="K81" s="3" t="s">
        <v>23</v>
      </c>
      <c r="L81" s="4" t="s">
        <v>53</v>
      </c>
      <c r="M81" s="3" t="s">
        <v>18</v>
      </c>
      <c r="N81" s="3" t="s">
        <v>37</v>
      </c>
      <c r="O81" s="3" t="s">
        <v>25</v>
      </c>
    </row>
    <row r="82" spans="1:15" x14ac:dyDescent="0.3">
      <c r="A82" s="3" t="s">
        <v>44</v>
      </c>
      <c r="B82" s="4" t="s">
        <v>58</v>
      </c>
      <c r="C82" s="3" t="s">
        <v>33</v>
      </c>
      <c r="D82" s="3" t="s">
        <v>17</v>
      </c>
      <c r="E82" s="3" t="s">
        <v>18</v>
      </c>
      <c r="F82" s="3" t="s">
        <v>45</v>
      </c>
      <c r="G82" s="3" t="s">
        <v>20</v>
      </c>
      <c r="H82" s="3" t="s">
        <v>21</v>
      </c>
      <c r="I82" s="3" t="s">
        <v>46</v>
      </c>
      <c r="J82" s="3" t="s">
        <v>28</v>
      </c>
      <c r="K82" s="3" t="s">
        <v>23</v>
      </c>
      <c r="L82" s="4" t="s">
        <v>53</v>
      </c>
      <c r="M82" s="3" t="s">
        <v>18</v>
      </c>
      <c r="N82" s="3" t="s">
        <v>29</v>
      </c>
      <c r="O82" s="3" t="s">
        <v>25</v>
      </c>
    </row>
    <row r="83" spans="1:15" x14ac:dyDescent="0.3">
      <c r="A83" s="3" t="s">
        <v>52</v>
      </c>
      <c r="B83" s="4" t="s">
        <v>58</v>
      </c>
      <c r="C83" s="3" t="s">
        <v>33</v>
      </c>
      <c r="D83" s="3" t="s">
        <v>32</v>
      </c>
      <c r="E83" s="3" t="s">
        <v>18</v>
      </c>
      <c r="F83" s="3" t="s">
        <v>64</v>
      </c>
      <c r="G83" s="3" t="s">
        <v>27</v>
      </c>
      <c r="H83" s="3" t="s">
        <v>34</v>
      </c>
      <c r="I83" s="3" t="s">
        <v>60</v>
      </c>
      <c r="J83" s="3" t="s">
        <v>28</v>
      </c>
      <c r="K83" s="3" t="s">
        <v>39</v>
      </c>
      <c r="L83" s="4" t="s">
        <v>53</v>
      </c>
      <c r="M83" s="3" t="s">
        <v>18</v>
      </c>
      <c r="N83" s="3" t="s">
        <v>29</v>
      </c>
      <c r="O83" s="3" t="s">
        <v>20</v>
      </c>
    </row>
    <row r="84" spans="1:15" x14ac:dyDescent="0.3">
      <c r="A84" s="3" t="s">
        <v>44</v>
      </c>
      <c r="B84" s="3" t="s">
        <v>15</v>
      </c>
      <c r="C84" s="3" t="s">
        <v>16</v>
      </c>
      <c r="D84" s="3" t="s">
        <v>17</v>
      </c>
      <c r="E84" s="3" t="s">
        <v>19</v>
      </c>
      <c r="F84" s="3" t="s">
        <v>45</v>
      </c>
      <c r="G84" s="3" t="s">
        <v>20</v>
      </c>
      <c r="H84" s="3" t="s">
        <v>21</v>
      </c>
      <c r="I84" s="3" t="s">
        <v>46</v>
      </c>
      <c r="J84" s="3" t="s">
        <v>47</v>
      </c>
      <c r="K84" s="3" t="s">
        <v>23</v>
      </c>
      <c r="L84" s="4" t="s">
        <v>53</v>
      </c>
      <c r="M84" s="3" t="s">
        <v>19</v>
      </c>
      <c r="N84" s="3" t="s">
        <v>29</v>
      </c>
      <c r="O84" s="3" t="s">
        <v>25</v>
      </c>
    </row>
    <row r="85" spans="1:15" x14ac:dyDescent="0.3">
      <c r="A85" s="3" t="s">
        <v>44</v>
      </c>
      <c r="B85" s="3" t="s">
        <v>30</v>
      </c>
      <c r="C85" s="3" t="s">
        <v>31</v>
      </c>
      <c r="D85" s="3" t="s">
        <v>32</v>
      </c>
      <c r="E85" s="3" t="s">
        <v>18</v>
      </c>
      <c r="F85" s="3" t="s">
        <v>45</v>
      </c>
      <c r="G85" s="3" t="s">
        <v>20</v>
      </c>
      <c r="H85" s="3" t="s">
        <v>21</v>
      </c>
      <c r="I85" s="3" t="s">
        <v>46</v>
      </c>
      <c r="J85" s="3" t="s">
        <v>47</v>
      </c>
      <c r="K85" s="3" t="s">
        <v>23</v>
      </c>
      <c r="L85" s="4" t="s">
        <v>53</v>
      </c>
      <c r="M85" s="3" t="s">
        <v>18</v>
      </c>
      <c r="N85" s="3" t="s">
        <v>29</v>
      </c>
      <c r="O85" s="3" t="s">
        <v>20</v>
      </c>
    </row>
    <row r="86" spans="1:15" x14ac:dyDescent="0.3">
      <c r="A86" s="3" t="s">
        <v>52</v>
      </c>
      <c r="B86" s="4" t="s">
        <v>58</v>
      </c>
      <c r="C86" s="3" t="s">
        <v>33</v>
      </c>
      <c r="D86" s="3" t="s">
        <v>17</v>
      </c>
      <c r="E86" s="3" t="s">
        <v>18</v>
      </c>
      <c r="F86" s="3" t="s">
        <v>45</v>
      </c>
      <c r="G86" s="3" t="s">
        <v>20</v>
      </c>
      <c r="H86" s="3" t="s">
        <v>21</v>
      </c>
      <c r="I86" s="3" t="s">
        <v>46</v>
      </c>
      <c r="J86" s="3" t="s">
        <v>47</v>
      </c>
      <c r="K86" s="3" t="s">
        <v>23</v>
      </c>
      <c r="L86" s="4" t="s">
        <v>53</v>
      </c>
      <c r="M86" s="3" t="s">
        <v>18</v>
      </c>
      <c r="N86" s="3" t="s">
        <v>37</v>
      </c>
      <c r="O86" s="3" t="s">
        <v>25</v>
      </c>
    </row>
    <row r="87" spans="1:15" x14ac:dyDescent="0.3">
      <c r="A87" s="3" t="s">
        <v>44</v>
      </c>
      <c r="B87" s="4" t="s">
        <v>58</v>
      </c>
      <c r="C87" s="3" t="s">
        <v>33</v>
      </c>
      <c r="D87" s="3" t="s">
        <v>17</v>
      </c>
      <c r="E87" s="3" t="s">
        <v>19</v>
      </c>
      <c r="F87" s="3" t="s">
        <v>45</v>
      </c>
      <c r="G87" s="3" t="s">
        <v>20</v>
      </c>
      <c r="H87" s="3" t="s">
        <v>21</v>
      </c>
      <c r="I87" s="3" t="s">
        <v>46</v>
      </c>
      <c r="J87" s="3" t="s">
        <v>28</v>
      </c>
      <c r="K87" s="3" t="s">
        <v>23</v>
      </c>
      <c r="L87" s="4" t="s">
        <v>53</v>
      </c>
      <c r="M87" s="3" t="s">
        <v>18</v>
      </c>
      <c r="N87" s="3" t="s">
        <v>29</v>
      </c>
      <c r="O87" s="3" t="s">
        <v>25</v>
      </c>
    </row>
    <row r="88" spans="1:15" x14ac:dyDescent="0.3">
      <c r="A88" s="3" t="s">
        <v>52</v>
      </c>
      <c r="B88" s="4" t="s">
        <v>62</v>
      </c>
      <c r="C88" s="3" t="s">
        <v>33</v>
      </c>
      <c r="D88" s="3" t="s">
        <v>17</v>
      </c>
      <c r="E88" s="3" t="s">
        <v>18</v>
      </c>
      <c r="F88" s="3" t="s">
        <v>45</v>
      </c>
      <c r="G88" s="3" t="s">
        <v>20</v>
      </c>
      <c r="H88" s="3" t="s">
        <v>34</v>
      </c>
      <c r="I88" s="3" t="s">
        <v>60</v>
      </c>
      <c r="J88" s="3" t="s">
        <v>47</v>
      </c>
      <c r="K88" s="3" t="s">
        <v>23</v>
      </c>
      <c r="L88" s="4" t="s">
        <v>53</v>
      </c>
      <c r="M88" s="3" t="s">
        <v>18</v>
      </c>
      <c r="N88" s="3" t="s">
        <v>29</v>
      </c>
      <c r="O88" s="3" t="s">
        <v>25</v>
      </c>
    </row>
    <row r="89" spans="1:15" x14ac:dyDescent="0.3">
      <c r="A89" s="3" t="s">
        <v>44</v>
      </c>
      <c r="B89" s="4" t="s">
        <v>58</v>
      </c>
      <c r="C89" s="3" t="s">
        <v>33</v>
      </c>
      <c r="D89" s="3" t="s">
        <v>32</v>
      </c>
      <c r="E89" s="3" t="s">
        <v>18</v>
      </c>
      <c r="F89" s="3" t="s">
        <v>45</v>
      </c>
      <c r="G89" s="3" t="s">
        <v>20</v>
      </c>
      <c r="H89" s="3" t="s">
        <v>21</v>
      </c>
      <c r="I89" s="3" t="s">
        <v>46</v>
      </c>
      <c r="J89" s="3" t="s">
        <v>47</v>
      </c>
      <c r="K89" s="3" t="s">
        <v>23</v>
      </c>
      <c r="L89" s="4" t="s">
        <v>53</v>
      </c>
      <c r="M89" s="3" t="s">
        <v>18</v>
      </c>
      <c r="N89" s="3" t="s">
        <v>37</v>
      </c>
      <c r="O89" s="3" t="s">
        <v>25</v>
      </c>
    </row>
    <row r="90" spans="1:15" x14ac:dyDescent="0.3">
      <c r="A90" s="3" t="s">
        <v>52</v>
      </c>
      <c r="B90" s="4" t="s">
        <v>58</v>
      </c>
      <c r="C90" s="3" t="s">
        <v>33</v>
      </c>
      <c r="D90" s="3" t="s">
        <v>17</v>
      </c>
      <c r="E90" s="3" t="s">
        <v>18</v>
      </c>
      <c r="F90" s="3" t="s">
        <v>45</v>
      </c>
      <c r="G90" s="3" t="s">
        <v>20</v>
      </c>
      <c r="H90" s="3" t="s">
        <v>21</v>
      </c>
      <c r="I90" s="3" t="s">
        <v>46</v>
      </c>
      <c r="J90" s="3" t="s">
        <v>28</v>
      </c>
      <c r="K90" s="3" t="s">
        <v>35</v>
      </c>
      <c r="L90" s="4" t="s">
        <v>53</v>
      </c>
      <c r="M90" s="3" t="s">
        <v>18</v>
      </c>
      <c r="N90" s="3" t="s">
        <v>29</v>
      </c>
      <c r="O90" s="3" t="s">
        <v>25</v>
      </c>
    </row>
    <row r="91" spans="1:15" x14ac:dyDescent="0.3">
      <c r="A91" s="3" t="s">
        <v>52</v>
      </c>
      <c r="B91" s="4" t="s">
        <v>58</v>
      </c>
      <c r="C91" s="3" t="s">
        <v>33</v>
      </c>
      <c r="D91" s="3" t="s">
        <v>17</v>
      </c>
      <c r="E91" s="3" t="s">
        <v>18</v>
      </c>
      <c r="F91" s="3" t="s">
        <v>45</v>
      </c>
      <c r="G91" s="3" t="s">
        <v>20</v>
      </c>
      <c r="H91" s="3" t="s">
        <v>21</v>
      </c>
      <c r="I91" s="3" t="s">
        <v>46</v>
      </c>
      <c r="J91" s="3" t="s">
        <v>47</v>
      </c>
      <c r="K91" s="3" t="s">
        <v>23</v>
      </c>
      <c r="L91" s="4" t="s">
        <v>53</v>
      </c>
      <c r="M91" s="3" t="s">
        <v>18</v>
      </c>
      <c r="N91" s="3" t="s">
        <v>37</v>
      </c>
      <c r="O91" s="3" t="s">
        <v>25</v>
      </c>
    </row>
    <row r="92" spans="1:15" x14ac:dyDescent="0.3">
      <c r="A92" s="3" t="s">
        <v>44</v>
      </c>
      <c r="B92" s="3" t="s">
        <v>15</v>
      </c>
      <c r="C92" s="3" t="s">
        <v>16</v>
      </c>
      <c r="D92" s="3" t="s">
        <v>17</v>
      </c>
      <c r="E92" s="3" t="s">
        <v>18</v>
      </c>
      <c r="F92" s="3" t="s">
        <v>45</v>
      </c>
      <c r="G92" s="3" t="s">
        <v>20</v>
      </c>
      <c r="H92" s="3" t="s">
        <v>21</v>
      </c>
      <c r="I92" s="3" t="s">
        <v>46</v>
      </c>
      <c r="J92" s="3" t="s">
        <v>47</v>
      </c>
      <c r="K92" s="3" t="s">
        <v>23</v>
      </c>
      <c r="L92" s="4" t="s">
        <v>48</v>
      </c>
      <c r="M92" s="3" t="s">
        <v>18</v>
      </c>
      <c r="N92" s="3" t="s">
        <v>49</v>
      </c>
      <c r="O92" s="3" t="s">
        <v>25</v>
      </c>
    </row>
    <row r="93" spans="1:15" x14ac:dyDescent="0.3">
      <c r="A93" s="3" t="s">
        <v>52</v>
      </c>
      <c r="B93" s="3" t="s">
        <v>15</v>
      </c>
      <c r="C93" s="3" t="s">
        <v>16</v>
      </c>
      <c r="D93" s="3" t="s">
        <v>17</v>
      </c>
      <c r="E93" s="3" t="s">
        <v>18</v>
      </c>
      <c r="F93" s="3" t="s">
        <v>45</v>
      </c>
      <c r="G93" s="3" t="s">
        <v>20</v>
      </c>
      <c r="H93" s="3" t="s">
        <v>21</v>
      </c>
      <c r="I93" s="3" t="s">
        <v>46</v>
      </c>
      <c r="J93" s="3" t="s">
        <v>47</v>
      </c>
      <c r="K93" s="3" t="s">
        <v>35</v>
      </c>
      <c r="L93" s="4" t="s">
        <v>53</v>
      </c>
      <c r="M93" s="3" t="s">
        <v>19</v>
      </c>
      <c r="N93" s="3" t="s">
        <v>29</v>
      </c>
      <c r="O93" s="3" t="s">
        <v>27</v>
      </c>
    </row>
    <row r="94" spans="1:15" x14ac:dyDescent="0.3">
      <c r="A94" s="3" t="s">
        <v>52</v>
      </c>
      <c r="B94" s="3" t="s">
        <v>30</v>
      </c>
      <c r="C94" s="3" t="s">
        <v>31</v>
      </c>
      <c r="D94" s="3" t="s">
        <v>17</v>
      </c>
      <c r="E94" s="3" t="s">
        <v>18</v>
      </c>
      <c r="F94" s="3" t="s">
        <v>45</v>
      </c>
      <c r="G94" s="3" t="s">
        <v>20</v>
      </c>
      <c r="H94" s="3" t="s">
        <v>21</v>
      </c>
      <c r="I94" s="3" t="s">
        <v>46</v>
      </c>
      <c r="J94" s="3" t="s">
        <v>47</v>
      </c>
      <c r="K94" s="3" t="s">
        <v>23</v>
      </c>
      <c r="L94" s="4" t="s">
        <v>53</v>
      </c>
      <c r="M94" s="3" t="s">
        <v>18</v>
      </c>
      <c r="N94" s="3" t="s">
        <v>29</v>
      </c>
      <c r="O94" s="3" t="s">
        <v>20</v>
      </c>
    </row>
    <row r="95" spans="1:15" x14ac:dyDescent="0.3">
      <c r="A95" s="3" t="s">
        <v>44</v>
      </c>
      <c r="B95" s="3" t="s">
        <v>15</v>
      </c>
      <c r="C95" s="3" t="s">
        <v>16</v>
      </c>
      <c r="D95" s="3" t="s">
        <v>17</v>
      </c>
      <c r="E95" s="3" t="s">
        <v>19</v>
      </c>
      <c r="F95" s="3" t="s">
        <v>45</v>
      </c>
      <c r="G95" s="3" t="s">
        <v>27</v>
      </c>
      <c r="H95" s="3" t="s">
        <v>34</v>
      </c>
      <c r="I95" s="3" t="s">
        <v>60</v>
      </c>
      <c r="J95" s="3" t="s">
        <v>28</v>
      </c>
      <c r="K95" s="3" t="s">
        <v>35</v>
      </c>
      <c r="L95" s="4" t="s">
        <v>53</v>
      </c>
      <c r="M95" s="3" t="s">
        <v>19</v>
      </c>
      <c r="N95" s="3" t="s">
        <v>29</v>
      </c>
      <c r="O95" s="3" t="s">
        <v>25</v>
      </c>
    </row>
    <row r="96" spans="1:15" x14ac:dyDescent="0.3">
      <c r="A96" s="3" t="s">
        <v>52</v>
      </c>
      <c r="B96" s="3" t="s">
        <v>30</v>
      </c>
      <c r="C96" s="3" t="s">
        <v>31</v>
      </c>
      <c r="D96" s="3" t="s">
        <v>17</v>
      </c>
      <c r="E96" s="3" t="s">
        <v>18</v>
      </c>
      <c r="F96" s="3" t="s">
        <v>45</v>
      </c>
      <c r="G96" s="3" t="s">
        <v>20</v>
      </c>
      <c r="H96" s="3" t="s">
        <v>21</v>
      </c>
      <c r="I96" s="3" t="s">
        <v>46</v>
      </c>
      <c r="J96" s="3" t="s">
        <v>47</v>
      </c>
      <c r="K96" s="3" t="s">
        <v>23</v>
      </c>
      <c r="L96" s="4" t="s">
        <v>48</v>
      </c>
      <c r="M96" s="3" t="s">
        <v>18</v>
      </c>
      <c r="N96" s="3" t="s">
        <v>29</v>
      </c>
      <c r="O96" s="3" t="s">
        <v>25</v>
      </c>
    </row>
    <row r="97" spans="1:15" x14ac:dyDescent="0.3">
      <c r="A97" s="3" t="s">
        <v>44</v>
      </c>
      <c r="B97" s="3" t="s">
        <v>15</v>
      </c>
      <c r="C97" s="3" t="s">
        <v>16</v>
      </c>
      <c r="D97" s="3" t="s">
        <v>17</v>
      </c>
      <c r="E97" s="3" t="s">
        <v>18</v>
      </c>
      <c r="F97" s="3" t="s">
        <v>45</v>
      </c>
      <c r="G97" s="3" t="s">
        <v>20</v>
      </c>
      <c r="H97" s="3" t="s">
        <v>21</v>
      </c>
      <c r="I97" s="3" t="s">
        <v>46</v>
      </c>
      <c r="J97" s="3" t="s">
        <v>47</v>
      </c>
      <c r="K97" s="3" t="s">
        <v>23</v>
      </c>
      <c r="L97" s="4" t="s">
        <v>48</v>
      </c>
      <c r="M97" s="3" t="s">
        <v>19</v>
      </c>
      <c r="N97" s="3" t="s">
        <v>37</v>
      </c>
      <c r="O97" s="3" t="s">
        <v>25</v>
      </c>
    </row>
    <row r="98" spans="1:15" x14ac:dyDescent="0.3">
      <c r="A98" s="3" t="s">
        <v>44</v>
      </c>
      <c r="B98" s="3" t="s">
        <v>15</v>
      </c>
      <c r="C98" s="3" t="s">
        <v>16</v>
      </c>
      <c r="D98" s="3" t="s">
        <v>17</v>
      </c>
      <c r="E98" s="3" t="s">
        <v>19</v>
      </c>
      <c r="F98" s="3" t="s">
        <v>45</v>
      </c>
      <c r="G98" s="3" t="s">
        <v>27</v>
      </c>
      <c r="H98" s="3" t="s">
        <v>21</v>
      </c>
      <c r="I98" s="3" t="s">
        <v>46</v>
      </c>
      <c r="J98" s="3" t="s">
        <v>47</v>
      </c>
      <c r="K98" s="3" t="s">
        <v>23</v>
      </c>
      <c r="L98" s="4" t="s">
        <v>48</v>
      </c>
      <c r="M98" s="3" t="s">
        <v>19</v>
      </c>
      <c r="N98" s="3" t="s">
        <v>37</v>
      </c>
      <c r="O98" s="3" t="s">
        <v>20</v>
      </c>
    </row>
    <row r="99" spans="1:15" x14ac:dyDescent="0.3">
      <c r="A99" s="3" t="s">
        <v>44</v>
      </c>
      <c r="B99" s="3" t="s">
        <v>30</v>
      </c>
      <c r="C99" s="3" t="s">
        <v>31</v>
      </c>
      <c r="D99" s="3" t="s">
        <v>32</v>
      </c>
      <c r="E99" s="3" t="s">
        <v>18</v>
      </c>
      <c r="F99" s="3" t="s">
        <v>64</v>
      </c>
      <c r="G99" s="3" t="s">
        <v>27</v>
      </c>
      <c r="H99" s="3" t="s">
        <v>34</v>
      </c>
      <c r="I99" s="3" t="s">
        <v>60</v>
      </c>
      <c r="J99" s="3" t="s">
        <v>28</v>
      </c>
      <c r="K99" s="3" t="s">
        <v>35</v>
      </c>
      <c r="L99" s="4" t="s">
        <v>53</v>
      </c>
      <c r="M99" s="3" t="s">
        <v>18</v>
      </c>
      <c r="N99" s="3" t="s">
        <v>29</v>
      </c>
      <c r="O99" s="3" t="s">
        <v>25</v>
      </c>
    </row>
    <row r="100" spans="1:15" x14ac:dyDescent="0.3">
      <c r="A100" s="3" t="s">
        <v>52</v>
      </c>
      <c r="B100" s="3" t="s">
        <v>15</v>
      </c>
      <c r="C100" s="3" t="s">
        <v>16</v>
      </c>
      <c r="D100" s="3" t="s">
        <v>17</v>
      </c>
      <c r="E100" s="3" t="s">
        <v>19</v>
      </c>
      <c r="F100" s="3" t="s">
        <v>64</v>
      </c>
      <c r="G100" s="3" t="s">
        <v>20</v>
      </c>
      <c r="H100" s="3" t="s">
        <v>21</v>
      </c>
      <c r="I100" s="3" t="s">
        <v>46</v>
      </c>
      <c r="J100" s="3" t="s">
        <v>28</v>
      </c>
      <c r="K100" s="3" t="s">
        <v>35</v>
      </c>
      <c r="L100" s="4" t="s">
        <v>53</v>
      </c>
      <c r="M100" s="3" t="s">
        <v>19</v>
      </c>
      <c r="N100" s="3" t="s">
        <v>29</v>
      </c>
      <c r="O100" s="3" t="s">
        <v>25</v>
      </c>
    </row>
    <row r="101" spans="1:15" x14ac:dyDescent="0.3">
      <c r="A101" s="3" t="s">
        <v>52</v>
      </c>
      <c r="B101" s="3" t="s">
        <v>30</v>
      </c>
      <c r="C101" s="3" t="s">
        <v>31</v>
      </c>
      <c r="D101" s="3" t="s">
        <v>17</v>
      </c>
      <c r="E101" s="3" t="s">
        <v>18</v>
      </c>
      <c r="F101" s="3" t="s">
        <v>45</v>
      </c>
      <c r="G101" s="3" t="s">
        <v>27</v>
      </c>
      <c r="H101" s="3" t="s">
        <v>21</v>
      </c>
      <c r="I101" s="3" t="s">
        <v>46</v>
      </c>
      <c r="J101" s="3" t="s">
        <v>47</v>
      </c>
      <c r="K101" s="3" t="s">
        <v>23</v>
      </c>
      <c r="L101" s="4" t="s">
        <v>48</v>
      </c>
      <c r="M101" s="3" t="s">
        <v>18</v>
      </c>
      <c r="N101" s="3" t="s">
        <v>37</v>
      </c>
      <c r="O101" s="3" t="s">
        <v>25</v>
      </c>
    </row>
    <row r="102" spans="1:15" x14ac:dyDescent="0.3">
      <c r="A102" s="3" t="s">
        <v>52</v>
      </c>
      <c r="B102" s="3" t="s">
        <v>30</v>
      </c>
      <c r="C102" s="3" t="s">
        <v>33</v>
      </c>
      <c r="D102" s="3" t="s">
        <v>17</v>
      </c>
      <c r="E102" s="3" t="s">
        <v>18</v>
      </c>
      <c r="F102" s="3" t="s">
        <v>45</v>
      </c>
      <c r="G102" s="3" t="s">
        <v>20</v>
      </c>
      <c r="H102" s="3" t="s">
        <v>21</v>
      </c>
      <c r="I102" s="3" t="s">
        <v>46</v>
      </c>
      <c r="J102" s="3" t="s">
        <v>47</v>
      </c>
      <c r="K102" s="3" t="s">
        <v>23</v>
      </c>
      <c r="L102" s="4" t="s">
        <v>53</v>
      </c>
      <c r="M102" s="3" t="s">
        <v>18</v>
      </c>
      <c r="N102" s="3" t="s">
        <v>29</v>
      </c>
      <c r="O102" s="3" t="s">
        <v>20</v>
      </c>
    </row>
    <row r="103" spans="1:15" x14ac:dyDescent="0.3">
      <c r="A103" s="3" t="s">
        <v>44</v>
      </c>
      <c r="B103" s="4" t="s">
        <v>58</v>
      </c>
      <c r="C103" s="3" t="s">
        <v>33</v>
      </c>
      <c r="D103" s="3" t="s">
        <v>17</v>
      </c>
      <c r="E103" s="3" t="s">
        <v>18</v>
      </c>
      <c r="F103" s="3" t="s">
        <v>45</v>
      </c>
      <c r="G103" s="3" t="s">
        <v>20</v>
      </c>
      <c r="H103" s="3" t="s">
        <v>21</v>
      </c>
      <c r="I103" s="3" t="s">
        <v>46</v>
      </c>
      <c r="J103" s="3" t="s">
        <v>28</v>
      </c>
      <c r="K103" s="3" t="s">
        <v>23</v>
      </c>
      <c r="L103" s="4" t="s">
        <v>53</v>
      </c>
      <c r="M103" s="3" t="s">
        <v>18</v>
      </c>
      <c r="N103" s="3" t="s">
        <v>29</v>
      </c>
      <c r="O103" s="3" t="s">
        <v>25</v>
      </c>
    </row>
    <row r="104" spans="1:15" x14ac:dyDescent="0.3">
      <c r="A104" s="3" t="s">
        <v>44</v>
      </c>
      <c r="B104" s="4" t="s">
        <v>58</v>
      </c>
      <c r="C104" s="3" t="s">
        <v>33</v>
      </c>
      <c r="D104" s="3" t="s">
        <v>17</v>
      </c>
      <c r="E104" s="3" t="s">
        <v>18</v>
      </c>
      <c r="F104" s="3" t="s">
        <v>45</v>
      </c>
      <c r="G104" s="3" t="s">
        <v>20</v>
      </c>
      <c r="H104" s="3" t="s">
        <v>21</v>
      </c>
      <c r="I104" s="3" t="s">
        <v>46</v>
      </c>
      <c r="J104" s="3" t="s">
        <v>28</v>
      </c>
      <c r="K104" s="3" t="s">
        <v>35</v>
      </c>
      <c r="L104" s="4" t="s">
        <v>53</v>
      </c>
      <c r="M104" s="3" t="s">
        <v>18</v>
      </c>
      <c r="N104" s="3" t="s">
        <v>29</v>
      </c>
      <c r="O104" s="3" t="s">
        <v>25</v>
      </c>
    </row>
    <row r="105" spans="1:15" x14ac:dyDescent="0.3">
      <c r="A105" s="3" t="s">
        <v>52</v>
      </c>
      <c r="B105" s="3" t="s">
        <v>30</v>
      </c>
      <c r="C105" s="3" t="s">
        <v>16</v>
      </c>
      <c r="D105" s="3" t="s">
        <v>17</v>
      </c>
      <c r="E105" s="3" t="s">
        <v>19</v>
      </c>
      <c r="F105" s="3" t="s">
        <v>45</v>
      </c>
      <c r="G105" s="3" t="s">
        <v>20</v>
      </c>
      <c r="H105" s="3" t="s">
        <v>21</v>
      </c>
      <c r="I105" s="3" t="s">
        <v>46</v>
      </c>
      <c r="J105" s="3" t="s">
        <v>47</v>
      </c>
      <c r="K105" s="3" t="s">
        <v>23</v>
      </c>
      <c r="L105" s="4" t="s">
        <v>53</v>
      </c>
      <c r="M105" s="3" t="s">
        <v>19</v>
      </c>
      <c r="N105" s="3" t="s">
        <v>37</v>
      </c>
      <c r="O105" s="3" t="s">
        <v>25</v>
      </c>
    </row>
    <row r="106" spans="1:15" x14ac:dyDescent="0.3">
      <c r="A106" s="3" t="s">
        <v>52</v>
      </c>
      <c r="B106" s="4" t="s">
        <v>58</v>
      </c>
      <c r="C106" s="3" t="s">
        <v>33</v>
      </c>
      <c r="D106" s="3" t="s">
        <v>17</v>
      </c>
      <c r="E106" s="3" t="s">
        <v>18</v>
      </c>
      <c r="F106" s="3" t="s">
        <v>45</v>
      </c>
      <c r="G106" s="3" t="s">
        <v>20</v>
      </c>
      <c r="H106" s="3" t="s">
        <v>34</v>
      </c>
      <c r="I106" s="3" t="s">
        <v>60</v>
      </c>
      <c r="J106" s="3" t="s">
        <v>28</v>
      </c>
      <c r="K106" s="3" t="s">
        <v>35</v>
      </c>
      <c r="L106" s="4" t="s">
        <v>53</v>
      </c>
      <c r="M106" s="3" t="s">
        <v>18</v>
      </c>
      <c r="N106" s="3" t="s">
        <v>29</v>
      </c>
      <c r="O106" s="3" t="s">
        <v>20</v>
      </c>
    </row>
    <row r="107" spans="1:15" x14ac:dyDescent="0.3">
      <c r="A107" s="3" t="s">
        <v>52</v>
      </c>
      <c r="B107" s="3" t="s">
        <v>15</v>
      </c>
      <c r="C107" s="3" t="s">
        <v>16</v>
      </c>
      <c r="D107" s="3" t="s">
        <v>32</v>
      </c>
      <c r="E107" s="3" t="s">
        <v>18</v>
      </c>
      <c r="F107" s="3" t="s">
        <v>45</v>
      </c>
      <c r="G107" s="3" t="s">
        <v>20</v>
      </c>
      <c r="H107" s="3" t="s">
        <v>21</v>
      </c>
      <c r="I107" s="3" t="s">
        <v>46</v>
      </c>
      <c r="J107" s="3" t="s">
        <v>28</v>
      </c>
      <c r="K107" s="3" t="s">
        <v>23</v>
      </c>
      <c r="L107" s="4" t="s">
        <v>53</v>
      </c>
      <c r="M107" s="3" t="s">
        <v>18</v>
      </c>
      <c r="N107" s="3" t="s">
        <v>29</v>
      </c>
      <c r="O107" s="3" t="s">
        <v>20</v>
      </c>
    </row>
    <row r="108" spans="1:15" x14ac:dyDescent="0.3">
      <c r="A108" s="3" t="s">
        <v>44</v>
      </c>
      <c r="B108" s="3" t="s">
        <v>30</v>
      </c>
      <c r="C108" s="3" t="s">
        <v>31</v>
      </c>
      <c r="D108" s="3" t="s">
        <v>32</v>
      </c>
      <c r="E108" s="3" t="s">
        <v>18</v>
      </c>
      <c r="F108" s="3" t="s">
        <v>45</v>
      </c>
      <c r="G108" s="3" t="s">
        <v>20</v>
      </c>
      <c r="H108" s="3" t="s">
        <v>21</v>
      </c>
      <c r="I108" s="3" t="s">
        <v>46</v>
      </c>
      <c r="J108" s="3" t="s">
        <v>47</v>
      </c>
      <c r="K108" s="3" t="s">
        <v>23</v>
      </c>
      <c r="L108" s="4" t="s">
        <v>48</v>
      </c>
      <c r="M108" s="3" t="s">
        <v>18</v>
      </c>
      <c r="N108" s="3" t="s">
        <v>29</v>
      </c>
      <c r="O108" s="3" t="s">
        <v>25</v>
      </c>
    </row>
    <row r="109" spans="1:15" x14ac:dyDescent="0.3">
      <c r="A109" s="3" t="s">
        <v>52</v>
      </c>
      <c r="B109" s="4" t="s">
        <v>58</v>
      </c>
      <c r="C109" s="3" t="s">
        <v>33</v>
      </c>
      <c r="D109" s="3" t="s">
        <v>32</v>
      </c>
      <c r="E109" s="3" t="s">
        <v>18</v>
      </c>
      <c r="F109" s="3" t="s">
        <v>45</v>
      </c>
      <c r="G109" s="3" t="s">
        <v>20</v>
      </c>
      <c r="H109" s="3" t="s">
        <v>21</v>
      </c>
      <c r="I109" s="3" t="s">
        <v>46</v>
      </c>
      <c r="J109" s="3" t="s">
        <v>47</v>
      </c>
      <c r="K109" s="3" t="s">
        <v>23</v>
      </c>
      <c r="L109" s="4" t="s">
        <v>53</v>
      </c>
      <c r="M109" s="3" t="s">
        <v>18</v>
      </c>
      <c r="N109" s="3" t="s">
        <v>29</v>
      </c>
      <c r="O109" s="3" t="s">
        <v>20</v>
      </c>
    </row>
    <row r="110" spans="1:15" x14ac:dyDescent="0.3">
      <c r="A110" s="3" t="s">
        <v>44</v>
      </c>
      <c r="B110" s="3" t="s">
        <v>15</v>
      </c>
      <c r="C110" s="3" t="s">
        <v>16</v>
      </c>
      <c r="D110" s="3" t="s">
        <v>17</v>
      </c>
      <c r="E110" s="3" t="s">
        <v>19</v>
      </c>
      <c r="F110" s="3" t="s">
        <v>45</v>
      </c>
      <c r="G110" s="3" t="s">
        <v>20</v>
      </c>
      <c r="H110" s="3" t="s">
        <v>38</v>
      </c>
      <c r="I110" s="3" t="s">
        <v>69</v>
      </c>
      <c r="J110" s="3" t="s">
        <v>47</v>
      </c>
      <c r="K110" s="3" t="s">
        <v>23</v>
      </c>
      <c r="L110" s="4" t="s">
        <v>53</v>
      </c>
      <c r="M110" s="3" t="s">
        <v>19</v>
      </c>
      <c r="N110" s="3" t="s">
        <v>37</v>
      </c>
      <c r="O110" s="3" t="s">
        <v>27</v>
      </c>
    </row>
    <row r="111" spans="1:15" x14ac:dyDescent="0.3">
      <c r="A111" s="3" t="s">
        <v>52</v>
      </c>
      <c r="B111" s="3" t="s">
        <v>15</v>
      </c>
      <c r="C111" s="3" t="s">
        <v>16</v>
      </c>
      <c r="D111" s="3" t="s">
        <v>17</v>
      </c>
      <c r="E111" s="3" t="s">
        <v>19</v>
      </c>
      <c r="F111" s="3" t="s">
        <v>45</v>
      </c>
      <c r="G111" s="3" t="s">
        <v>20</v>
      </c>
      <c r="H111" s="3" t="s">
        <v>21</v>
      </c>
      <c r="I111" s="3" t="s">
        <v>46</v>
      </c>
      <c r="J111" s="3" t="s">
        <v>47</v>
      </c>
      <c r="K111" s="3" t="s">
        <v>35</v>
      </c>
      <c r="L111" s="4" t="s">
        <v>48</v>
      </c>
      <c r="M111" s="3" t="s">
        <v>19</v>
      </c>
      <c r="N111" s="3" t="s">
        <v>29</v>
      </c>
      <c r="O111" s="3" t="s">
        <v>25</v>
      </c>
    </row>
    <row r="112" spans="1:15" x14ac:dyDescent="0.3">
      <c r="A112" s="3" t="s">
        <v>44</v>
      </c>
      <c r="B112" s="3" t="s">
        <v>15</v>
      </c>
      <c r="C112" s="3" t="s">
        <v>16</v>
      </c>
      <c r="D112" s="3" t="s">
        <v>32</v>
      </c>
      <c r="E112" s="3" t="s">
        <v>19</v>
      </c>
      <c r="F112" s="3" t="s">
        <v>64</v>
      </c>
      <c r="G112" s="3" t="s">
        <v>27</v>
      </c>
      <c r="H112" s="3" t="s">
        <v>21</v>
      </c>
      <c r="I112" s="3" t="s">
        <v>46</v>
      </c>
      <c r="J112" s="3" t="s">
        <v>28</v>
      </c>
      <c r="K112" s="3" t="s">
        <v>35</v>
      </c>
      <c r="L112" s="4" t="s">
        <v>53</v>
      </c>
      <c r="M112" s="3" t="s">
        <v>18</v>
      </c>
      <c r="N112" s="3" t="s">
        <v>29</v>
      </c>
      <c r="O112" s="3" t="s">
        <v>20</v>
      </c>
    </row>
    <row r="113" spans="1:15" x14ac:dyDescent="0.3">
      <c r="A113" s="3" t="s">
        <v>44</v>
      </c>
      <c r="B113" s="3" t="s">
        <v>15</v>
      </c>
      <c r="C113" s="3" t="s">
        <v>16</v>
      </c>
      <c r="D113" s="3" t="s">
        <v>17</v>
      </c>
      <c r="E113" s="3" t="s">
        <v>19</v>
      </c>
      <c r="F113" s="3" t="s">
        <v>64</v>
      </c>
      <c r="G113" s="3" t="s">
        <v>27</v>
      </c>
      <c r="H113" s="3" t="s">
        <v>21</v>
      </c>
      <c r="I113" s="3" t="s">
        <v>46</v>
      </c>
      <c r="J113" s="3" t="s">
        <v>28</v>
      </c>
      <c r="K113" s="3" t="s">
        <v>35</v>
      </c>
      <c r="L113" s="4" t="s">
        <v>48</v>
      </c>
      <c r="M113" s="3" t="s">
        <v>19</v>
      </c>
      <c r="N113" s="3" t="s">
        <v>29</v>
      </c>
      <c r="O113" s="3" t="s">
        <v>27</v>
      </c>
    </row>
    <row r="114" spans="1:15" x14ac:dyDescent="0.3">
      <c r="A114" s="3" t="s">
        <v>44</v>
      </c>
      <c r="B114" s="3" t="s">
        <v>30</v>
      </c>
      <c r="C114" s="3" t="s">
        <v>31</v>
      </c>
      <c r="D114" s="3" t="s">
        <v>32</v>
      </c>
      <c r="E114" s="3" t="s">
        <v>18</v>
      </c>
      <c r="F114" s="3" t="s">
        <v>45</v>
      </c>
      <c r="G114" s="3" t="s">
        <v>20</v>
      </c>
      <c r="H114" s="3" t="s">
        <v>34</v>
      </c>
      <c r="I114" s="3" t="s">
        <v>60</v>
      </c>
      <c r="J114" s="3" t="s">
        <v>28</v>
      </c>
      <c r="K114" s="3" t="s">
        <v>23</v>
      </c>
      <c r="L114" s="4" t="s">
        <v>53</v>
      </c>
      <c r="M114" s="3" t="s">
        <v>18</v>
      </c>
      <c r="N114" s="3" t="s">
        <v>29</v>
      </c>
      <c r="O114" s="3" t="s">
        <v>20</v>
      </c>
    </row>
    <row r="115" spans="1:15" x14ac:dyDescent="0.3">
      <c r="A115" s="3" t="s">
        <v>44</v>
      </c>
      <c r="B115" s="3" t="s">
        <v>15</v>
      </c>
      <c r="C115" s="3" t="s">
        <v>16</v>
      </c>
      <c r="D115" s="3" t="s">
        <v>17</v>
      </c>
      <c r="E115" s="3" t="s">
        <v>19</v>
      </c>
      <c r="F115" s="3" t="s">
        <v>45</v>
      </c>
      <c r="G115" s="3" t="s">
        <v>27</v>
      </c>
      <c r="H115" s="3" t="s">
        <v>21</v>
      </c>
      <c r="I115" s="3" t="s">
        <v>46</v>
      </c>
      <c r="J115" s="3" t="s">
        <v>28</v>
      </c>
      <c r="K115" s="3" t="s">
        <v>35</v>
      </c>
      <c r="L115" s="4" t="s">
        <v>48</v>
      </c>
      <c r="M115" s="3" t="s">
        <v>19</v>
      </c>
      <c r="N115" s="3" t="s">
        <v>29</v>
      </c>
      <c r="O115" s="3" t="s">
        <v>25</v>
      </c>
    </row>
    <row r="116" spans="1:15" x14ac:dyDescent="0.3">
      <c r="A116" s="3" t="s">
        <v>44</v>
      </c>
      <c r="B116" s="3" t="s">
        <v>15</v>
      </c>
      <c r="C116" s="3" t="s">
        <v>16</v>
      </c>
      <c r="D116" s="3" t="s">
        <v>32</v>
      </c>
      <c r="E116" s="3" t="s">
        <v>19</v>
      </c>
      <c r="F116" s="3" t="s">
        <v>45</v>
      </c>
      <c r="G116" s="3" t="s">
        <v>20</v>
      </c>
      <c r="H116" s="3" t="s">
        <v>21</v>
      </c>
      <c r="I116" s="3" t="s">
        <v>46</v>
      </c>
      <c r="J116" s="3" t="s">
        <v>47</v>
      </c>
      <c r="K116" s="3" t="s">
        <v>23</v>
      </c>
      <c r="L116" s="4" t="s">
        <v>48</v>
      </c>
      <c r="M116" s="3" t="s">
        <v>18</v>
      </c>
      <c r="N116" s="3" t="s">
        <v>37</v>
      </c>
      <c r="O116" s="3" t="s">
        <v>20</v>
      </c>
    </row>
    <row r="117" spans="1:15" x14ac:dyDescent="0.3">
      <c r="A117" s="3" t="s">
        <v>52</v>
      </c>
      <c r="B117" s="3" t="s">
        <v>15</v>
      </c>
      <c r="C117" s="3" t="s">
        <v>16</v>
      </c>
      <c r="D117" s="3" t="s">
        <v>17</v>
      </c>
      <c r="E117" s="3" t="s">
        <v>18</v>
      </c>
      <c r="F117" s="3" t="s">
        <v>45</v>
      </c>
      <c r="G117" s="3" t="s">
        <v>20</v>
      </c>
      <c r="H117" s="3" t="s">
        <v>21</v>
      </c>
      <c r="I117" s="3" t="s">
        <v>46</v>
      </c>
      <c r="J117" s="3" t="s">
        <v>28</v>
      </c>
      <c r="K117" s="3" t="s">
        <v>23</v>
      </c>
      <c r="L117" s="4" t="s">
        <v>53</v>
      </c>
      <c r="M117" s="3" t="s">
        <v>18</v>
      </c>
      <c r="N117" s="3" t="s">
        <v>29</v>
      </c>
      <c r="O117" s="3" t="s">
        <v>25</v>
      </c>
    </row>
    <row r="118" spans="1:15" x14ac:dyDescent="0.3">
      <c r="A118" s="3" t="s">
        <v>52</v>
      </c>
      <c r="B118" s="4" t="s">
        <v>62</v>
      </c>
      <c r="C118" s="3" t="s">
        <v>33</v>
      </c>
      <c r="D118" s="3" t="s">
        <v>17</v>
      </c>
      <c r="E118" s="3" t="s">
        <v>18</v>
      </c>
      <c r="F118" s="3" t="s">
        <v>45</v>
      </c>
      <c r="G118" s="3" t="s">
        <v>20</v>
      </c>
      <c r="H118" s="3" t="s">
        <v>34</v>
      </c>
      <c r="I118" s="3" t="s">
        <v>60</v>
      </c>
      <c r="J118" s="3" t="s">
        <v>28</v>
      </c>
      <c r="K118" s="3" t="s">
        <v>23</v>
      </c>
      <c r="L118" s="4" t="s">
        <v>53</v>
      </c>
      <c r="M118" s="3" t="s">
        <v>18</v>
      </c>
      <c r="N118" s="3" t="s">
        <v>29</v>
      </c>
      <c r="O118" s="3" t="s">
        <v>25</v>
      </c>
    </row>
    <row r="119" spans="1:15" x14ac:dyDescent="0.3">
      <c r="A119" s="3" t="s">
        <v>52</v>
      </c>
      <c r="B119" s="4" t="s">
        <v>58</v>
      </c>
      <c r="C119" s="3" t="s">
        <v>33</v>
      </c>
      <c r="D119" s="3" t="s">
        <v>17</v>
      </c>
      <c r="E119" s="3" t="s">
        <v>18</v>
      </c>
      <c r="F119" s="3" t="s">
        <v>45</v>
      </c>
      <c r="G119" s="3" t="s">
        <v>20</v>
      </c>
      <c r="H119" s="3" t="s">
        <v>21</v>
      </c>
      <c r="I119" s="3" t="s">
        <v>46</v>
      </c>
      <c r="J119" s="3" t="s">
        <v>28</v>
      </c>
      <c r="K119" s="3" t="s">
        <v>23</v>
      </c>
      <c r="L119" s="4" t="s">
        <v>53</v>
      </c>
      <c r="M119" s="3" t="s">
        <v>18</v>
      </c>
      <c r="N119" s="3" t="s">
        <v>29</v>
      </c>
      <c r="O119" s="3" t="s">
        <v>25</v>
      </c>
    </row>
    <row r="120" spans="1:15" x14ac:dyDescent="0.3">
      <c r="A120" s="3" t="s">
        <v>52</v>
      </c>
      <c r="B120" s="4" t="s">
        <v>58</v>
      </c>
      <c r="C120" s="3" t="s">
        <v>33</v>
      </c>
      <c r="D120" s="3" t="s">
        <v>17</v>
      </c>
      <c r="E120" s="3" t="s">
        <v>18</v>
      </c>
      <c r="F120" s="3" t="s">
        <v>45</v>
      </c>
      <c r="G120" s="3" t="s">
        <v>20</v>
      </c>
      <c r="H120" s="3" t="s">
        <v>34</v>
      </c>
      <c r="I120" s="3" t="s">
        <v>60</v>
      </c>
      <c r="J120" s="3" t="s">
        <v>28</v>
      </c>
      <c r="K120" s="3" t="s">
        <v>35</v>
      </c>
      <c r="L120" s="4" t="s">
        <v>53</v>
      </c>
      <c r="M120" s="3" t="s">
        <v>18</v>
      </c>
      <c r="N120" s="3" t="s">
        <v>29</v>
      </c>
      <c r="O120" s="3" t="s">
        <v>20</v>
      </c>
    </row>
    <row r="121" spans="1:15" x14ac:dyDescent="0.3">
      <c r="A121" s="3" t="s">
        <v>44</v>
      </c>
      <c r="B121" s="3" t="s">
        <v>15</v>
      </c>
      <c r="C121" s="3" t="s">
        <v>16</v>
      </c>
      <c r="D121" s="3" t="s">
        <v>17</v>
      </c>
      <c r="E121" s="3" t="s">
        <v>19</v>
      </c>
      <c r="F121" s="3" t="s">
        <v>45</v>
      </c>
      <c r="G121" s="3" t="s">
        <v>27</v>
      </c>
      <c r="H121" s="3" t="s">
        <v>21</v>
      </c>
      <c r="I121" s="3" t="s">
        <v>46</v>
      </c>
      <c r="J121" s="3" t="s">
        <v>28</v>
      </c>
      <c r="K121" s="3" t="s">
        <v>35</v>
      </c>
      <c r="L121" s="4" t="s">
        <v>48</v>
      </c>
      <c r="M121" s="3" t="s">
        <v>19</v>
      </c>
      <c r="N121" s="3" t="s">
        <v>29</v>
      </c>
      <c r="O121" s="3" t="s">
        <v>25</v>
      </c>
    </row>
    <row r="122" spans="1:15" x14ac:dyDescent="0.3">
      <c r="A122" s="3" t="s">
        <v>52</v>
      </c>
      <c r="B122" s="4" t="s">
        <v>58</v>
      </c>
      <c r="C122" s="3" t="s">
        <v>33</v>
      </c>
      <c r="D122" s="3" t="s">
        <v>17</v>
      </c>
      <c r="E122" s="3" t="s">
        <v>19</v>
      </c>
      <c r="F122" s="3" t="s">
        <v>45</v>
      </c>
      <c r="G122" s="3" t="s">
        <v>20</v>
      </c>
      <c r="H122" s="3" t="s">
        <v>21</v>
      </c>
      <c r="I122" s="3" t="s">
        <v>46</v>
      </c>
      <c r="J122" s="3" t="s">
        <v>28</v>
      </c>
      <c r="K122" s="3" t="s">
        <v>35</v>
      </c>
      <c r="L122" s="4" t="s">
        <v>53</v>
      </c>
      <c r="M122" s="3" t="s">
        <v>18</v>
      </c>
      <c r="N122" s="3" t="s">
        <v>29</v>
      </c>
      <c r="O122" s="3" t="s">
        <v>25</v>
      </c>
    </row>
    <row r="123" spans="1:15" x14ac:dyDescent="0.3">
      <c r="A123" s="3" t="s">
        <v>52</v>
      </c>
      <c r="B123" s="3" t="s">
        <v>30</v>
      </c>
      <c r="C123" s="3" t="s">
        <v>31</v>
      </c>
      <c r="D123" s="3" t="s">
        <v>17</v>
      </c>
      <c r="E123" s="3" t="s">
        <v>18</v>
      </c>
      <c r="F123" s="3" t="s">
        <v>64</v>
      </c>
      <c r="G123" s="3" t="s">
        <v>20</v>
      </c>
      <c r="H123" s="3" t="s">
        <v>21</v>
      </c>
      <c r="I123" s="3" t="s">
        <v>46</v>
      </c>
      <c r="J123" s="3" t="s">
        <v>28</v>
      </c>
      <c r="K123" s="3" t="s">
        <v>35</v>
      </c>
      <c r="L123" s="4" t="s">
        <v>53</v>
      </c>
      <c r="M123" s="3" t="s">
        <v>18</v>
      </c>
      <c r="N123" s="3" t="s">
        <v>29</v>
      </c>
      <c r="O123" s="3" t="s">
        <v>25</v>
      </c>
    </row>
    <row r="124" spans="1:15" x14ac:dyDescent="0.3">
      <c r="A124" s="3" t="s">
        <v>44</v>
      </c>
      <c r="B124" s="3" t="s">
        <v>15</v>
      </c>
      <c r="C124" s="3" t="s">
        <v>16</v>
      </c>
      <c r="D124" s="3" t="s">
        <v>32</v>
      </c>
      <c r="E124" s="3" t="s">
        <v>18</v>
      </c>
      <c r="F124" s="3" t="s">
        <v>64</v>
      </c>
      <c r="G124" s="3" t="s">
        <v>20</v>
      </c>
      <c r="H124" s="3" t="s">
        <v>34</v>
      </c>
      <c r="I124" s="3" t="s">
        <v>60</v>
      </c>
      <c r="J124" s="3" t="s">
        <v>28</v>
      </c>
      <c r="K124" s="3" t="s">
        <v>35</v>
      </c>
      <c r="L124" s="4" t="s">
        <v>53</v>
      </c>
      <c r="M124" s="3" t="s">
        <v>18</v>
      </c>
      <c r="N124" s="3" t="s">
        <v>29</v>
      </c>
      <c r="O124" s="3" t="s">
        <v>20</v>
      </c>
    </row>
    <row r="125" spans="1:15" x14ac:dyDescent="0.3">
      <c r="A125" s="3" t="s">
        <v>44</v>
      </c>
      <c r="B125" s="3" t="s">
        <v>15</v>
      </c>
      <c r="C125" s="3" t="s">
        <v>16</v>
      </c>
      <c r="D125" s="3" t="s">
        <v>17</v>
      </c>
      <c r="E125" s="3" t="s">
        <v>18</v>
      </c>
      <c r="F125" s="3" t="s">
        <v>45</v>
      </c>
      <c r="G125" s="3" t="s">
        <v>20</v>
      </c>
      <c r="H125" s="3" t="s">
        <v>21</v>
      </c>
      <c r="I125" s="3" t="s">
        <v>46</v>
      </c>
      <c r="J125" s="3" t="s">
        <v>47</v>
      </c>
      <c r="K125" s="3" t="s">
        <v>23</v>
      </c>
      <c r="L125" s="4" t="s">
        <v>48</v>
      </c>
      <c r="M125" s="3" t="s">
        <v>18</v>
      </c>
      <c r="N125" s="3" t="s">
        <v>37</v>
      </c>
      <c r="O125" s="3" t="s">
        <v>25</v>
      </c>
    </row>
    <row r="126" spans="1:15" x14ac:dyDescent="0.3">
      <c r="A126" s="3" t="s">
        <v>44</v>
      </c>
      <c r="B126" s="3" t="s">
        <v>15</v>
      </c>
      <c r="C126" s="3" t="s">
        <v>16</v>
      </c>
      <c r="D126" s="3" t="s">
        <v>17</v>
      </c>
      <c r="E126" s="3" t="s">
        <v>19</v>
      </c>
      <c r="F126" s="3" t="s">
        <v>45</v>
      </c>
      <c r="G126" s="3" t="s">
        <v>27</v>
      </c>
      <c r="H126" s="3" t="s">
        <v>34</v>
      </c>
      <c r="I126" s="3" t="s">
        <v>60</v>
      </c>
      <c r="J126" s="3" t="s">
        <v>47</v>
      </c>
      <c r="K126" s="3" t="s">
        <v>35</v>
      </c>
      <c r="L126" s="4" t="s">
        <v>48</v>
      </c>
      <c r="M126" s="3" t="s">
        <v>18</v>
      </c>
      <c r="N126" s="3" t="s">
        <v>37</v>
      </c>
      <c r="O126" s="3" t="s">
        <v>25</v>
      </c>
    </row>
    <row r="127" spans="1:15" x14ac:dyDescent="0.3">
      <c r="A127" s="3" t="s">
        <v>52</v>
      </c>
      <c r="B127" s="3" t="s">
        <v>15</v>
      </c>
      <c r="C127" s="3" t="s">
        <v>16</v>
      </c>
      <c r="D127" s="3" t="s">
        <v>17</v>
      </c>
      <c r="E127" s="3" t="s">
        <v>18</v>
      </c>
      <c r="F127" s="3" t="s">
        <v>45</v>
      </c>
      <c r="G127" s="3" t="s">
        <v>27</v>
      </c>
      <c r="H127" s="3" t="s">
        <v>34</v>
      </c>
      <c r="I127" s="3" t="s">
        <v>60</v>
      </c>
      <c r="J127" s="3" t="s">
        <v>47</v>
      </c>
      <c r="K127" s="3" t="s">
        <v>23</v>
      </c>
      <c r="L127" s="4" t="s">
        <v>48</v>
      </c>
      <c r="M127" s="3" t="s">
        <v>18</v>
      </c>
      <c r="N127" s="3" t="s">
        <v>29</v>
      </c>
      <c r="O127" s="3" t="s">
        <v>20</v>
      </c>
    </row>
    <row r="128" spans="1:15" x14ac:dyDescent="0.3">
      <c r="A128" s="3" t="s">
        <v>52</v>
      </c>
      <c r="B128" s="3" t="s">
        <v>15</v>
      </c>
      <c r="C128" s="3" t="s">
        <v>16</v>
      </c>
      <c r="D128" s="3" t="s">
        <v>32</v>
      </c>
      <c r="E128" s="3" t="s">
        <v>18</v>
      </c>
      <c r="F128" s="3" t="s">
        <v>64</v>
      </c>
      <c r="G128" s="3" t="s">
        <v>20</v>
      </c>
      <c r="H128" s="3" t="s">
        <v>21</v>
      </c>
      <c r="I128" s="3" t="s">
        <v>46</v>
      </c>
      <c r="J128" s="3" t="s">
        <v>28</v>
      </c>
      <c r="K128" s="3" t="s">
        <v>39</v>
      </c>
      <c r="L128" s="4" t="s">
        <v>53</v>
      </c>
      <c r="M128" s="3" t="s">
        <v>18</v>
      </c>
      <c r="N128" s="3" t="s">
        <v>29</v>
      </c>
      <c r="O128" s="3" t="s">
        <v>20</v>
      </c>
    </row>
    <row r="129" spans="1:15" x14ac:dyDescent="0.3">
      <c r="A129" s="3" t="s">
        <v>52</v>
      </c>
      <c r="B129" s="4" t="s">
        <v>62</v>
      </c>
      <c r="C129" s="3" t="s">
        <v>33</v>
      </c>
      <c r="D129" s="3" t="s">
        <v>17</v>
      </c>
      <c r="E129" s="3" t="s">
        <v>18</v>
      </c>
      <c r="F129" s="3" t="s">
        <v>45</v>
      </c>
      <c r="G129" s="3" t="s">
        <v>20</v>
      </c>
      <c r="H129" s="3" t="s">
        <v>34</v>
      </c>
      <c r="I129" s="3" t="s">
        <v>60</v>
      </c>
      <c r="J129" s="3" t="s">
        <v>28</v>
      </c>
      <c r="K129" s="3" t="s">
        <v>23</v>
      </c>
      <c r="L129" s="4" t="s">
        <v>53</v>
      </c>
      <c r="M129" s="3" t="s">
        <v>18</v>
      </c>
      <c r="N129" s="3" t="s">
        <v>29</v>
      </c>
      <c r="O129" s="3" t="s">
        <v>25</v>
      </c>
    </row>
    <row r="130" spans="1:15" x14ac:dyDescent="0.3">
      <c r="A130" s="3" t="s">
        <v>44</v>
      </c>
      <c r="B130" s="3" t="s">
        <v>30</v>
      </c>
      <c r="C130" s="3" t="s">
        <v>31</v>
      </c>
      <c r="D130" s="3" t="s">
        <v>32</v>
      </c>
      <c r="E130" s="3" t="s">
        <v>18</v>
      </c>
      <c r="F130" s="3" t="s">
        <v>64</v>
      </c>
      <c r="G130" s="3" t="s">
        <v>20</v>
      </c>
      <c r="H130" s="3" t="s">
        <v>21</v>
      </c>
      <c r="I130" s="3" t="s">
        <v>46</v>
      </c>
      <c r="J130" s="3" t="s">
        <v>47</v>
      </c>
      <c r="K130" s="3" t="s">
        <v>23</v>
      </c>
      <c r="L130" s="4" t="s">
        <v>53</v>
      </c>
      <c r="M130" s="3" t="s">
        <v>18</v>
      </c>
      <c r="N130" s="3" t="s">
        <v>29</v>
      </c>
      <c r="O130" s="3" t="s">
        <v>20</v>
      </c>
    </row>
    <row r="131" spans="1:15" x14ac:dyDescent="0.3">
      <c r="A131" s="3" t="s">
        <v>44</v>
      </c>
      <c r="B131" s="4" t="s">
        <v>58</v>
      </c>
      <c r="C131" s="3" t="s">
        <v>33</v>
      </c>
      <c r="D131" s="3" t="s">
        <v>17</v>
      </c>
      <c r="E131" s="3" t="s">
        <v>18</v>
      </c>
      <c r="F131" s="3" t="s">
        <v>45</v>
      </c>
      <c r="G131" s="3" t="s">
        <v>20</v>
      </c>
      <c r="H131" s="3" t="s">
        <v>38</v>
      </c>
      <c r="I131" s="3" t="s">
        <v>69</v>
      </c>
      <c r="J131" s="3" t="s">
        <v>28</v>
      </c>
      <c r="K131" s="3" t="s">
        <v>23</v>
      </c>
      <c r="L131" s="4" t="s">
        <v>53</v>
      </c>
      <c r="M131" s="3" t="s">
        <v>18</v>
      </c>
      <c r="N131" s="3" t="s">
        <v>29</v>
      </c>
      <c r="O131" s="3" t="s">
        <v>27</v>
      </c>
    </row>
    <row r="132" spans="1:15" x14ac:dyDescent="0.3">
      <c r="A132" s="3" t="s">
        <v>44</v>
      </c>
      <c r="B132" s="4" t="s">
        <v>63</v>
      </c>
      <c r="C132" s="3" t="s">
        <v>33</v>
      </c>
      <c r="D132" s="3" t="s">
        <v>17</v>
      </c>
      <c r="E132" s="3" t="s">
        <v>18</v>
      </c>
      <c r="F132" s="3" t="s">
        <v>45</v>
      </c>
      <c r="G132" s="3" t="s">
        <v>20</v>
      </c>
      <c r="H132" s="3" t="s">
        <v>38</v>
      </c>
      <c r="I132" s="3" t="s">
        <v>69</v>
      </c>
      <c r="J132" s="3" t="s">
        <v>47</v>
      </c>
      <c r="K132" s="3" t="s">
        <v>23</v>
      </c>
      <c r="L132" s="4" t="s">
        <v>53</v>
      </c>
      <c r="M132" s="3" t="s">
        <v>18</v>
      </c>
      <c r="N132" s="3" t="s">
        <v>29</v>
      </c>
      <c r="O132" s="3" t="s">
        <v>25</v>
      </c>
    </row>
    <row r="133" spans="1:15" x14ac:dyDescent="0.3">
      <c r="A133" s="3" t="s">
        <v>44</v>
      </c>
      <c r="B133" s="3" t="s">
        <v>15</v>
      </c>
      <c r="C133" s="3" t="s">
        <v>16</v>
      </c>
      <c r="D133" s="3" t="s">
        <v>17</v>
      </c>
      <c r="E133" s="3" t="s">
        <v>19</v>
      </c>
      <c r="F133" s="3" t="s">
        <v>45</v>
      </c>
      <c r="G133" s="3" t="s">
        <v>20</v>
      </c>
      <c r="H133" s="3" t="s">
        <v>21</v>
      </c>
      <c r="I133" s="3" t="s">
        <v>46</v>
      </c>
      <c r="J133" s="3" t="s">
        <v>47</v>
      </c>
      <c r="K133" s="3" t="s">
        <v>23</v>
      </c>
      <c r="L133" s="4" t="s">
        <v>48</v>
      </c>
      <c r="M133" s="3" t="s">
        <v>18</v>
      </c>
      <c r="N133" s="3" t="s">
        <v>37</v>
      </c>
      <c r="O133" s="3" t="s">
        <v>20</v>
      </c>
    </row>
    <row r="134" spans="1:15" x14ac:dyDescent="0.3">
      <c r="A134" s="3" t="s">
        <v>44</v>
      </c>
      <c r="B134" s="3" t="s">
        <v>15</v>
      </c>
      <c r="C134" s="3" t="s">
        <v>16</v>
      </c>
      <c r="D134" s="3" t="s">
        <v>32</v>
      </c>
      <c r="E134" s="3" t="s">
        <v>19</v>
      </c>
      <c r="F134" s="3" t="s">
        <v>45</v>
      </c>
      <c r="G134" s="3" t="s">
        <v>20</v>
      </c>
      <c r="H134" s="3" t="s">
        <v>21</v>
      </c>
      <c r="I134" s="3" t="s">
        <v>46</v>
      </c>
      <c r="J134" s="3" t="s">
        <v>28</v>
      </c>
      <c r="K134" s="3" t="s">
        <v>35</v>
      </c>
      <c r="L134" s="4" t="s">
        <v>53</v>
      </c>
      <c r="M134" s="3" t="s">
        <v>18</v>
      </c>
      <c r="N134" s="3" t="s">
        <v>37</v>
      </c>
      <c r="O134" s="3" t="s">
        <v>20</v>
      </c>
    </row>
    <row r="135" spans="1:15" x14ac:dyDescent="0.3">
      <c r="A135" s="3" t="s">
        <v>44</v>
      </c>
      <c r="B135" s="4" t="s">
        <v>62</v>
      </c>
      <c r="C135" s="3" t="s">
        <v>33</v>
      </c>
      <c r="D135" s="3" t="s">
        <v>17</v>
      </c>
      <c r="E135" s="3" t="s">
        <v>18</v>
      </c>
      <c r="F135" s="3" t="s">
        <v>45</v>
      </c>
      <c r="G135" s="3" t="s">
        <v>20</v>
      </c>
      <c r="H135" s="3" t="s">
        <v>34</v>
      </c>
      <c r="I135" s="3" t="s">
        <v>60</v>
      </c>
      <c r="J135" s="3" t="s">
        <v>28</v>
      </c>
      <c r="K135" s="3" t="s">
        <v>23</v>
      </c>
      <c r="L135" s="4" t="s">
        <v>53</v>
      </c>
      <c r="M135" s="3" t="s">
        <v>18</v>
      </c>
      <c r="N135" s="3" t="s">
        <v>29</v>
      </c>
      <c r="O135" s="3" t="s">
        <v>20</v>
      </c>
    </row>
    <row r="136" spans="1:15" x14ac:dyDescent="0.3">
      <c r="A136" s="3" t="s">
        <v>44</v>
      </c>
      <c r="B136" s="3" t="s">
        <v>36</v>
      </c>
      <c r="C136" s="3" t="s">
        <v>16</v>
      </c>
      <c r="D136" s="3" t="s">
        <v>32</v>
      </c>
      <c r="E136" s="3" t="s">
        <v>19</v>
      </c>
      <c r="F136" s="3" t="s">
        <v>45</v>
      </c>
      <c r="G136" s="3" t="s">
        <v>20</v>
      </c>
      <c r="H136" s="3" t="s">
        <v>38</v>
      </c>
      <c r="I136" s="3" t="s">
        <v>69</v>
      </c>
      <c r="J136" s="3" t="s">
        <v>47</v>
      </c>
      <c r="K136" s="3" t="s">
        <v>23</v>
      </c>
      <c r="L136" s="4" t="s">
        <v>53</v>
      </c>
      <c r="M136" s="3" t="s">
        <v>18</v>
      </c>
      <c r="N136" s="3" t="s">
        <v>37</v>
      </c>
      <c r="O136" s="3" t="s">
        <v>27</v>
      </c>
    </row>
    <row r="137" spans="1:15" x14ac:dyDescent="0.3">
      <c r="A137" s="3" t="s">
        <v>52</v>
      </c>
      <c r="B137" s="4" t="s">
        <v>62</v>
      </c>
      <c r="C137" s="3" t="s">
        <v>33</v>
      </c>
      <c r="D137" s="3" t="s">
        <v>17</v>
      </c>
      <c r="E137" s="3" t="s">
        <v>18</v>
      </c>
      <c r="F137" s="3" t="s">
        <v>45</v>
      </c>
      <c r="G137" s="3" t="s">
        <v>20</v>
      </c>
      <c r="H137" s="3" t="s">
        <v>21</v>
      </c>
      <c r="I137" s="3" t="s">
        <v>46</v>
      </c>
      <c r="J137" s="3" t="s">
        <v>28</v>
      </c>
      <c r="K137" s="3" t="s">
        <v>23</v>
      </c>
      <c r="L137" s="4" t="s">
        <v>53</v>
      </c>
      <c r="M137" s="3" t="s">
        <v>18</v>
      </c>
      <c r="N137" s="3" t="s">
        <v>29</v>
      </c>
      <c r="O137" s="3" t="s">
        <v>25</v>
      </c>
    </row>
    <row r="138" spans="1:15" x14ac:dyDescent="0.3">
      <c r="A138" s="3" t="s">
        <v>44</v>
      </c>
      <c r="B138" s="3" t="s">
        <v>15</v>
      </c>
      <c r="C138" s="3" t="s">
        <v>16</v>
      </c>
      <c r="D138" s="3" t="s">
        <v>17</v>
      </c>
      <c r="E138" s="3" t="s">
        <v>19</v>
      </c>
      <c r="F138" s="3" t="s">
        <v>45</v>
      </c>
      <c r="G138" s="3" t="s">
        <v>27</v>
      </c>
      <c r="H138" s="3" t="s">
        <v>21</v>
      </c>
      <c r="I138" s="3" t="s">
        <v>46</v>
      </c>
      <c r="J138" s="3" t="s">
        <v>28</v>
      </c>
      <c r="K138" s="3" t="s">
        <v>35</v>
      </c>
      <c r="L138" s="4" t="s">
        <v>53</v>
      </c>
      <c r="M138" s="3" t="s">
        <v>19</v>
      </c>
      <c r="N138" s="3" t="s">
        <v>37</v>
      </c>
      <c r="O138" s="3" t="s">
        <v>25</v>
      </c>
    </row>
    <row r="139" spans="1:15" x14ac:dyDescent="0.3">
      <c r="A139" s="3" t="s">
        <v>44</v>
      </c>
      <c r="B139" s="3" t="s">
        <v>15</v>
      </c>
      <c r="C139" s="3" t="s">
        <v>16</v>
      </c>
      <c r="D139" s="3" t="s">
        <v>17</v>
      </c>
      <c r="E139" s="3" t="s">
        <v>19</v>
      </c>
      <c r="F139" s="3" t="s">
        <v>45</v>
      </c>
      <c r="G139" s="3" t="s">
        <v>20</v>
      </c>
      <c r="H139" s="3" t="s">
        <v>21</v>
      </c>
      <c r="I139" s="3" t="s">
        <v>46</v>
      </c>
      <c r="J139" s="3" t="s">
        <v>47</v>
      </c>
      <c r="K139" s="3" t="s">
        <v>35</v>
      </c>
      <c r="L139" s="4" t="s">
        <v>53</v>
      </c>
      <c r="M139" s="3" t="s">
        <v>19</v>
      </c>
      <c r="N139" s="3" t="s">
        <v>29</v>
      </c>
      <c r="O139" s="3" t="s">
        <v>20</v>
      </c>
    </row>
    <row r="140" spans="1:15" x14ac:dyDescent="0.3">
      <c r="A140" s="3" t="s">
        <v>44</v>
      </c>
      <c r="B140" s="3" t="s">
        <v>15</v>
      </c>
      <c r="C140" s="3" t="s">
        <v>16</v>
      </c>
      <c r="D140" s="3" t="s">
        <v>17</v>
      </c>
      <c r="E140" s="3" t="s">
        <v>19</v>
      </c>
      <c r="F140" s="3" t="s">
        <v>64</v>
      </c>
      <c r="G140" s="3" t="s">
        <v>27</v>
      </c>
      <c r="H140" s="3" t="s">
        <v>21</v>
      </c>
      <c r="I140" s="3" t="s">
        <v>46</v>
      </c>
      <c r="J140" s="3" t="s">
        <v>28</v>
      </c>
      <c r="K140" s="3" t="s">
        <v>35</v>
      </c>
      <c r="L140" s="4" t="s">
        <v>48</v>
      </c>
      <c r="M140" s="3" t="s">
        <v>19</v>
      </c>
      <c r="N140" s="3" t="s">
        <v>29</v>
      </c>
      <c r="O140" s="3" t="s">
        <v>27</v>
      </c>
    </row>
    <row r="141" spans="1:15" x14ac:dyDescent="0.3">
      <c r="A141" s="3" t="s">
        <v>44</v>
      </c>
      <c r="B141" s="3" t="s">
        <v>30</v>
      </c>
      <c r="C141" s="3" t="s">
        <v>16</v>
      </c>
      <c r="D141" s="3" t="s">
        <v>32</v>
      </c>
      <c r="E141" s="3" t="s">
        <v>18</v>
      </c>
      <c r="F141" s="3" t="s">
        <v>64</v>
      </c>
      <c r="G141" s="3" t="s">
        <v>20</v>
      </c>
      <c r="H141" s="3" t="s">
        <v>34</v>
      </c>
      <c r="I141" s="3" t="s">
        <v>60</v>
      </c>
      <c r="J141" s="3" t="s">
        <v>28</v>
      </c>
      <c r="K141" s="3" t="s">
        <v>23</v>
      </c>
      <c r="L141" s="4" t="s">
        <v>53</v>
      </c>
      <c r="M141" s="3" t="s">
        <v>18</v>
      </c>
      <c r="N141" s="3" t="s">
        <v>29</v>
      </c>
      <c r="O141" s="3" t="s">
        <v>25</v>
      </c>
    </row>
    <row r="142" spans="1:15" x14ac:dyDescent="0.3">
      <c r="A142" s="3" t="s">
        <v>52</v>
      </c>
      <c r="B142" s="4" t="s">
        <v>58</v>
      </c>
      <c r="C142" s="3" t="s">
        <v>33</v>
      </c>
      <c r="D142" s="3" t="s">
        <v>17</v>
      </c>
      <c r="E142" s="3" t="s">
        <v>18</v>
      </c>
      <c r="F142" s="3" t="s">
        <v>45</v>
      </c>
      <c r="G142" s="3" t="s">
        <v>20</v>
      </c>
      <c r="H142" s="3" t="s">
        <v>21</v>
      </c>
      <c r="I142" s="3" t="s">
        <v>46</v>
      </c>
      <c r="J142" s="3" t="s">
        <v>28</v>
      </c>
      <c r="K142" s="3" t="s">
        <v>23</v>
      </c>
      <c r="L142" s="4" t="s">
        <v>53</v>
      </c>
      <c r="M142" s="3" t="s">
        <v>18</v>
      </c>
      <c r="N142" s="3" t="s">
        <v>29</v>
      </c>
      <c r="O142" s="3" t="s">
        <v>25</v>
      </c>
    </row>
    <row r="143" spans="1:15" x14ac:dyDescent="0.3">
      <c r="A143" s="3" t="s">
        <v>44</v>
      </c>
      <c r="B143" s="3" t="s">
        <v>15</v>
      </c>
      <c r="C143" s="3" t="s">
        <v>31</v>
      </c>
      <c r="D143" s="3" t="s">
        <v>32</v>
      </c>
      <c r="E143" s="3" t="s">
        <v>18</v>
      </c>
      <c r="F143" s="3" t="s">
        <v>64</v>
      </c>
      <c r="G143" s="3" t="s">
        <v>27</v>
      </c>
      <c r="H143" s="3" t="s">
        <v>34</v>
      </c>
      <c r="I143" s="3" t="s">
        <v>60</v>
      </c>
      <c r="J143" s="3" t="s">
        <v>28</v>
      </c>
      <c r="K143" s="3" t="s">
        <v>35</v>
      </c>
      <c r="L143" s="4" t="s">
        <v>53</v>
      </c>
      <c r="M143" s="3" t="s">
        <v>19</v>
      </c>
      <c r="N143" s="3" t="s">
        <v>29</v>
      </c>
      <c r="O143" s="3" t="s">
        <v>20</v>
      </c>
    </row>
    <row r="144" spans="1:15" x14ac:dyDescent="0.3">
      <c r="A144" s="3" t="s">
        <v>44</v>
      </c>
      <c r="B144" s="3" t="s">
        <v>36</v>
      </c>
      <c r="C144" s="3" t="s">
        <v>16</v>
      </c>
      <c r="D144" s="3" t="s">
        <v>32</v>
      </c>
      <c r="E144" s="3" t="s">
        <v>18</v>
      </c>
      <c r="F144" s="3" t="s">
        <v>64</v>
      </c>
      <c r="G144" s="3" t="s">
        <v>20</v>
      </c>
      <c r="H144" s="3" t="s">
        <v>21</v>
      </c>
      <c r="I144" s="3" t="s">
        <v>46</v>
      </c>
      <c r="J144" s="3" t="s">
        <v>28</v>
      </c>
      <c r="K144" s="3" t="s">
        <v>23</v>
      </c>
      <c r="L144" s="4" t="s">
        <v>53</v>
      </c>
      <c r="M144" s="3" t="s">
        <v>18</v>
      </c>
      <c r="N144" s="3" t="s">
        <v>29</v>
      </c>
      <c r="O144" s="3" t="s">
        <v>27</v>
      </c>
    </row>
    <row r="145" spans="1:15" x14ac:dyDescent="0.3">
      <c r="A145" s="3" t="s">
        <v>52</v>
      </c>
      <c r="B145" s="4" t="s">
        <v>58</v>
      </c>
      <c r="C145" s="3" t="s">
        <v>33</v>
      </c>
      <c r="D145" s="3" t="s">
        <v>17</v>
      </c>
      <c r="E145" s="3" t="s">
        <v>18</v>
      </c>
      <c r="F145" s="3" t="s">
        <v>45</v>
      </c>
      <c r="G145" s="3" t="s">
        <v>20</v>
      </c>
      <c r="H145" s="3" t="s">
        <v>21</v>
      </c>
      <c r="I145" s="3" t="s">
        <v>46</v>
      </c>
      <c r="J145" s="3" t="s">
        <v>28</v>
      </c>
      <c r="K145" s="3" t="s">
        <v>23</v>
      </c>
      <c r="L145" s="4" t="s">
        <v>53</v>
      </c>
      <c r="M145" s="3" t="s">
        <v>18</v>
      </c>
      <c r="N145" s="3" t="s">
        <v>29</v>
      </c>
      <c r="O145" s="3" t="s">
        <v>25</v>
      </c>
    </row>
    <row r="146" spans="1:15" x14ac:dyDescent="0.3">
      <c r="A146" s="3" t="s">
        <v>44</v>
      </c>
      <c r="B146" s="3" t="s">
        <v>30</v>
      </c>
      <c r="C146" s="3" t="s">
        <v>31</v>
      </c>
      <c r="D146" s="3" t="s">
        <v>32</v>
      </c>
      <c r="E146" s="3" t="s">
        <v>19</v>
      </c>
      <c r="F146" s="3" t="s">
        <v>45</v>
      </c>
      <c r="G146" s="3" t="s">
        <v>20</v>
      </c>
      <c r="H146" s="3" t="s">
        <v>21</v>
      </c>
      <c r="I146" s="3" t="s">
        <v>46</v>
      </c>
      <c r="J146" s="3" t="s">
        <v>28</v>
      </c>
      <c r="K146" s="3" t="s">
        <v>23</v>
      </c>
      <c r="L146" s="4" t="s">
        <v>53</v>
      </c>
      <c r="M146" s="3" t="s">
        <v>19</v>
      </c>
      <c r="N146" s="3" t="s">
        <v>29</v>
      </c>
      <c r="O146" s="3" t="s">
        <v>20</v>
      </c>
    </row>
    <row r="147" spans="1:15" x14ac:dyDescent="0.3">
      <c r="A147" s="3" t="s">
        <v>44</v>
      </c>
      <c r="B147" s="3" t="s">
        <v>15</v>
      </c>
      <c r="C147" s="3" t="s">
        <v>16</v>
      </c>
      <c r="D147" s="3" t="s">
        <v>17</v>
      </c>
      <c r="E147" s="3" t="s">
        <v>19</v>
      </c>
      <c r="F147" s="3" t="s">
        <v>45</v>
      </c>
      <c r="G147" s="3" t="s">
        <v>20</v>
      </c>
      <c r="H147" s="3" t="s">
        <v>21</v>
      </c>
      <c r="I147" s="3" t="s">
        <v>46</v>
      </c>
      <c r="J147" s="3" t="s">
        <v>47</v>
      </c>
      <c r="K147" s="3" t="s">
        <v>35</v>
      </c>
      <c r="L147" s="4" t="s">
        <v>53</v>
      </c>
      <c r="M147" s="3" t="s">
        <v>19</v>
      </c>
      <c r="N147" s="3" t="s">
        <v>37</v>
      </c>
      <c r="O147" s="3" t="s">
        <v>25</v>
      </c>
    </row>
    <row r="148" spans="1:15" x14ac:dyDescent="0.3">
      <c r="A148" s="3" t="s">
        <v>52</v>
      </c>
      <c r="B148" s="3" t="s">
        <v>36</v>
      </c>
      <c r="C148" s="3" t="s">
        <v>16</v>
      </c>
      <c r="D148" s="3" t="s">
        <v>32</v>
      </c>
      <c r="E148" s="3" t="s">
        <v>18</v>
      </c>
      <c r="F148" s="3" t="s">
        <v>45</v>
      </c>
      <c r="G148" s="3" t="s">
        <v>20</v>
      </c>
      <c r="H148" s="3" t="s">
        <v>21</v>
      </c>
      <c r="I148" s="3" t="s">
        <v>46</v>
      </c>
      <c r="J148" s="3" t="s">
        <v>47</v>
      </c>
      <c r="K148" s="3" t="s">
        <v>23</v>
      </c>
      <c r="L148" s="4" t="s">
        <v>53</v>
      </c>
      <c r="M148" s="3" t="s">
        <v>18</v>
      </c>
      <c r="N148" s="3" t="s">
        <v>29</v>
      </c>
      <c r="O148" s="3" t="s">
        <v>20</v>
      </c>
    </row>
    <row r="149" spans="1:15" x14ac:dyDescent="0.3">
      <c r="A149" s="3" t="s">
        <v>52</v>
      </c>
      <c r="B149" s="3" t="s">
        <v>30</v>
      </c>
      <c r="C149" s="3" t="s">
        <v>31</v>
      </c>
      <c r="D149" s="3" t="s">
        <v>17</v>
      </c>
      <c r="E149" s="3" t="s">
        <v>18</v>
      </c>
      <c r="F149" s="3" t="s">
        <v>45</v>
      </c>
      <c r="G149" s="3" t="s">
        <v>27</v>
      </c>
      <c r="H149" s="3" t="s">
        <v>21</v>
      </c>
      <c r="I149" s="3" t="s">
        <v>46</v>
      </c>
      <c r="J149" s="3" t="s">
        <v>47</v>
      </c>
      <c r="K149" s="3" t="s">
        <v>23</v>
      </c>
      <c r="L149" s="4" t="s">
        <v>53</v>
      </c>
      <c r="M149" s="3" t="s">
        <v>18</v>
      </c>
      <c r="N149" s="3" t="s">
        <v>29</v>
      </c>
      <c r="O149" s="3" t="s">
        <v>20</v>
      </c>
    </row>
    <row r="150" spans="1:15" x14ac:dyDescent="0.3">
      <c r="A150" s="3" t="s">
        <v>44</v>
      </c>
      <c r="B150" s="3" t="s">
        <v>15</v>
      </c>
      <c r="C150" s="3" t="s">
        <v>16</v>
      </c>
      <c r="D150" s="3" t="s">
        <v>17</v>
      </c>
      <c r="E150" s="3" t="s">
        <v>19</v>
      </c>
      <c r="F150" s="3" t="s">
        <v>45</v>
      </c>
      <c r="G150" s="3" t="s">
        <v>20</v>
      </c>
      <c r="H150" s="3" t="s">
        <v>38</v>
      </c>
      <c r="I150" s="3" t="s">
        <v>69</v>
      </c>
      <c r="J150" s="3" t="s">
        <v>47</v>
      </c>
      <c r="K150" s="3" t="s">
        <v>23</v>
      </c>
      <c r="L150" s="4" t="s">
        <v>53</v>
      </c>
      <c r="M150" s="3" t="s">
        <v>19</v>
      </c>
      <c r="N150" s="3" t="s">
        <v>37</v>
      </c>
      <c r="O150" s="3" t="s">
        <v>27</v>
      </c>
    </row>
    <row r="151" spans="1:15" x14ac:dyDescent="0.3">
      <c r="A151" s="3" t="s">
        <v>44</v>
      </c>
      <c r="B151" s="4" t="s">
        <v>58</v>
      </c>
      <c r="C151" s="3" t="s">
        <v>33</v>
      </c>
      <c r="D151" s="3" t="s">
        <v>32</v>
      </c>
      <c r="E151" s="3" t="s">
        <v>18</v>
      </c>
      <c r="F151" s="3" t="s">
        <v>45</v>
      </c>
      <c r="G151" s="3" t="s">
        <v>20</v>
      </c>
      <c r="H151" s="3" t="s">
        <v>21</v>
      </c>
      <c r="I151" s="3" t="s">
        <v>46</v>
      </c>
      <c r="J151" s="3" t="s">
        <v>28</v>
      </c>
      <c r="K151" s="3" t="s">
        <v>23</v>
      </c>
      <c r="L151" s="4" t="s">
        <v>53</v>
      </c>
      <c r="M151" s="3" t="s">
        <v>18</v>
      </c>
      <c r="N151" s="3" t="s">
        <v>29</v>
      </c>
      <c r="O151" s="3" t="s">
        <v>25</v>
      </c>
    </row>
    <row r="152" spans="1:15" x14ac:dyDescent="0.3">
      <c r="A152" s="3" t="s">
        <v>44</v>
      </c>
      <c r="B152" s="3" t="s">
        <v>15</v>
      </c>
      <c r="C152" s="3" t="s">
        <v>16</v>
      </c>
      <c r="D152" s="3" t="s">
        <v>17</v>
      </c>
      <c r="E152" s="3" t="s">
        <v>19</v>
      </c>
      <c r="F152" s="3" t="s">
        <v>45</v>
      </c>
      <c r="G152" s="3" t="s">
        <v>20</v>
      </c>
      <c r="H152" s="3" t="s">
        <v>21</v>
      </c>
      <c r="I152" s="3" t="s">
        <v>46</v>
      </c>
      <c r="J152" s="3" t="s">
        <v>47</v>
      </c>
      <c r="K152" s="3" t="s">
        <v>23</v>
      </c>
      <c r="L152" s="4" t="s">
        <v>48</v>
      </c>
      <c r="M152" s="3" t="s">
        <v>18</v>
      </c>
      <c r="N152" s="3" t="s">
        <v>37</v>
      </c>
      <c r="O152" s="3" t="s">
        <v>20</v>
      </c>
    </row>
    <row r="153" spans="1:15" x14ac:dyDescent="0.3">
      <c r="A153" s="3" t="s">
        <v>52</v>
      </c>
      <c r="B153" s="4" t="s">
        <v>58</v>
      </c>
      <c r="C153" s="3" t="s">
        <v>33</v>
      </c>
      <c r="D153" s="3" t="s">
        <v>17</v>
      </c>
      <c r="E153" s="3" t="s">
        <v>18</v>
      </c>
      <c r="F153" s="3" t="s">
        <v>45</v>
      </c>
      <c r="G153" s="3" t="s">
        <v>20</v>
      </c>
      <c r="H153" s="3" t="s">
        <v>34</v>
      </c>
      <c r="I153" s="3" t="s">
        <v>60</v>
      </c>
      <c r="J153" s="3" t="s">
        <v>47</v>
      </c>
      <c r="K153" s="3" t="s">
        <v>35</v>
      </c>
      <c r="L153" s="4" t="s">
        <v>53</v>
      </c>
      <c r="M153" s="3" t="s">
        <v>18</v>
      </c>
      <c r="N153" s="3" t="s">
        <v>29</v>
      </c>
      <c r="O153" s="3" t="s">
        <v>25</v>
      </c>
    </row>
    <row r="154" spans="1:15" x14ac:dyDescent="0.3">
      <c r="A154" s="3" t="s">
        <v>44</v>
      </c>
      <c r="B154" s="3" t="s">
        <v>30</v>
      </c>
      <c r="C154" s="3" t="s">
        <v>31</v>
      </c>
      <c r="D154" s="3" t="s">
        <v>32</v>
      </c>
      <c r="E154" s="3" t="s">
        <v>19</v>
      </c>
      <c r="F154" s="3" t="s">
        <v>45</v>
      </c>
      <c r="G154" s="3" t="s">
        <v>20</v>
      </c>
      <c r="H154" s="3" t="s">
        <v>21</v>
      </c>
      <c r="I154" s="3" t="s">
        <v>46</v>
      </c>
      <c r="J154" s="3" t="s">
        <v>28</v>
      </c>
      <c r="K154" s="3" t="s">
        <v>23</v>
      </c>
      <c r="L154" s="4" t="s">
        <v>53</v>
      </c>
      <c r="M154" s="3" t="s">
        <v>19</v>
      </c>
      <c r="N154" s="3" t="s">
        <v>29</v>
      </c>
      <c r="O154" s="3" t="s">
        <v>20</v>
      </c>
    </row>
    <row r="155" spans="1:15" x14ac:dyDescent="0.3">
      <c r="A155" s="3" t="s">
        <v>52</v>
      </c>
      <c r="B155" s="3" t="s">
        <v>30</v>
      </c>
      <c r="C155" s="3" t="s">
        <v>16</v>
      </c>
      <c r="D155" s="3" t="s">
        <v>17</v>
      </c>
      <c r="E155" s="3" t="s">
        <v>19</v>
      </c>
      <c r="F155" s="3" t="s">
        <v>45</v>
      </c>
      <c r="G155" s="3" t="s">
        <v>20</v>
      </c>
      <c r="H155" s="3" t="s">
        <v>21</v>
      </c>
      <c r="I155" s="3" t="s">
        <v>46</v>
      </c>
      <c r="J155" s="3" t="s">
        <v>28</v>
      </c>
      <c r="K155" s="3" t="s">
        <v>35</v>
      </c>
      <c r="L155" s="4" t="s">
        <v>53</v>
      </c>
      <c r="M155" s="3" t="s">
        <v>18</v>
      </c>
      <c r="N155" s="3" t="s">
        <v>29</v>
      </c>
      <c r="O155" s="3" t="s">
        <v>20</v>
      </c>
    </row>
    <row r="156" spans="1:15" x14ac:dyDescent="0.3">
      <c r="A156" s="3" t="s">
        <v>44</v>
      </c>
      <c r="B156" s="4" t="s">
        <v>58</v>
      </c>
      <c r="C156" s="3" t="s">
        <v>33</v>
      </c>
      <c r="D156" s="3" t="s">
        <v>32</v>
      </c>
      <c r="E156" s="3" t="s">
        <v>18</v>
      </c>
      <c r="F156" s="3" t="s">
        <v>45</v>
      </c>
      <c r="G156" s="3" t="s">
        <v>20</v>
      </c>
      <c r="H156" s="3" t="s">
        <v>21</v>
      </c>
      <c r="I156" s="3" t="s">
        <v>46</v>
      </c>
      <c r="J156" s="3" t="s">
        <v>47</v>
      </c>
      <c r="K156" s="3" t="s">
        <v>23</v>
      </c>
      <c r="L156" s="4" t="s">
        <v>53</v>
      </c>
      <c r="M156" s="3" t="s">
        <v>18</v>
      </c>
      <c r="N156" s="3" t="s">
        <v>37</v>
      </c>
      <c r="O156" s="3" t="s">
        <v>25</v>
      </c>
    </row>
    <row r="157" spans="1:15" x14ac:dyDescent="0.3">
      <c r="A157" s="3" t="s">
        <v>44</v>
      </c>
      <c r="B157" s="4" t="s">
        <v>62</v>
      </c>
      <c r="C157" s="3" t="s">
        <v>33</v>
      </c>
      <c r="D157" s="3" t="s">
        <v>17</v>
      </c>
      <c r="E157" s="3" t="s">
        <v>18</v>
      </c>
      <c r="F157" s="3" t="s">
        <v>45</v>
      </c>
      <c r="G157" s="3" t="s">
        <v>20</v>
      </c>
      <c r="H157" s="3" t="s">
        <v>21</v>
      </c>
      <c r="I157" s="3" t="s">
        <v>46</v>
      </c>
      <c r="J157" s="3" t="s">
        <v>47</v>
      </c>
      <c r="K157" s="3" t="s">
        <v>23</v>
      </c>
      <c r="L157" s="4" t="s">
        <v>53</v>
      </c>
      <c r="M157" s="3" t="s">
        <v>18</v>
      </c>
      <c r="N157" s="3" t="s">
        <v>29</v>
      </c>
      <c r="O157" s="3" t="s">
        <v>20</v>
      </c>
    </row>
    <row r="158" spans="1:15" x14ac:dyDescent="0.3">
      <c r="A158" s="3" t="s">
        <v>52</v>
      </c>
      <c r="B158" s="4" t="s">
        <v>62</v>
      </c>
      <c r="C158" s="3" t="s">
        <v>33</v>
      </c>
      <c r="D158" s="3" t="s">
        <v>17</v>
      </c>
      <c r="E158" s="3" t="s">
        <v>18</v>
      </c>
      <c r="F158" s="3" t="s">
        <v>45</v>
      </c>
      <c r="G158" s="3" t="s">
        <v>20</v>
      </c>
      <c r="H158" s="3" t="s">
        <v>21</v>
      </c>
      <c r="I158" s="3" t="s">
        <v>46</v>
      </c>
      <c r="J158" s="3" t="s">
        <v>47</v>
      </c>
      <c r="K158" s="3" t="s">
        <v>23</v>
      </c>
      <c r="L158" s="4" t="s">
        <v>53</v>
      </c>
      <c r="M158" s="3" t="s">
        <v>18</v>
      </c>
      <c r="N158" s="3" t="s">
        <v>29</v>
      </c>
      <c r="O158" s="3" t="s">
        <v>25</v>
      </c>
    </row>
    <row r="159" spans="1:15" x14ac:dyDescent="0.3">
      <c r="A159" s="3" t="s">
        <v>52</v>
      </c>
      <c r="B159" s="3" t="s">
        <v>15</v>
      </c>
      <c r="C159" s="3" t="s">
        <v>16</v>
      </c>
      <c r="D159" s="3" t="s">
        <v>17</v>
      </c>
      <c r="E159" s="3" t="s">
        <v>18</v>
      </c>
      <c r="F159" s="3" t="s">
        <v>45</v>
      </c>
      <c r="G159" s="3" t="s">
        <v>20</v>
      </c>
      <c r="H159" s="3" t="s">
        <v>38</v>
      </c>
      <c r="I159" s="3" t="s">
        <v>69</v>
      </c>
      <c r="J159" s="3" t="s">
        <v>47</v>
      </c>
      <c r="K159" s="3" t="s">
        <v>23</v>
      </c>
      <c r="L159" s="4" t="s">
        <v>48</v>
      </c>
      <c r="M159" s="3" t="s">
        <v>18</v>
      </c>
      <c r="N159" s="3" t="s">
        <v>37</v>
      </c>
      <c r="O159" s="3" t="s">
        <v>25</v>
      </c>
    </row>
    <row r="160" spans="1:15" x14ac:dyDescent="0.3">
      <c r="A160" s="3" t="s">
        <v>52</v>
      </c>
      <c r="B160" s="3" t="s">
        <v>30</v>
      </c>
      <c r="C160" s="3" t="s">
        <v>31</v>
      </c>
      <c r="D160" s="3" t="s">
        <v>17</v>
      </c>
      <c r="E160" s="3" t="s">
        <v>18</v>
      </c>
      <c r="F160" s="3" t="s">
        <v>45</v>
      </c>
      <c r="G160" s="3" t="s">
        <v>20</v>
      </c>
      <c r="H160" s="3" t="s">
        <v>21</v>
      </c>
      <c r="I160" s="3" t="s">
        <v>46</v>
      </c>
      <c r="J160" s="3" t="s">
        <v>47</v>
      </c>
      <c r="K160" s="3" t="s">
        <v>23</v>
      </c>
      <c r="L160" s="4" t="s">
        <v>53</v>
      </c>
      <c r="M160" s="3" t="s">
        <v>18</v>
      </c>
      <c r="N160" s="3" t="s">
        <v>29</v>
      </c>
      <c r="O160" s="3" t="s">
        <v>20</v>
      </c>
    </row>
    <row r="161" spans="1:15" x14ac:dyDescent="0.3">
      <c r="A161" s="3" t="s">
        <v>44</v>
      </c>
      <c r="B161" s="4" t="s">
        <v>58</v>
      </c>
      <c r="C161" s="3" t="s">
        <v>33</v>
      </c>
      <c r="D161" s="3" t="s">
        <v>17</v>
      </c>
      <c r="E161" s="3" t="s">
        <v>18</v>
      </c>
      <c r="F161" s="3" t="s">
        <v>45</v>
      </c>
      <c r="G161" s="3" t="s">
        <v>20</v>
      </c>
      <c r="H161" s="3" t="s">
        <v>34</v>
      </c>
      <c r="I161" s="3" t="s">
        <v>60</v>
      </c>
      <c r="J161" s="3" t="s">
        <v>28</v>
      </c>
      <c r="K161" s="3" t="s">
        <v>35</v>
      </c>
      <c r="L161" s="4" t="s">
        <v>53</v>
      </c>
      <c r="M161" s="3" t="s">
        <v>18</v>
      </c>
      <c r="N161" s="3" t="s">
        <v>29</v>
      </c>
      <c r="O161" s="3" t="s">
        <v>20</v>
      </c>
    </row>
    <row r="162" spans="1:15" x14ac:dyDescent="0.3">
      <c r="A162" s="3" t="s">
        <v>52</v>
      </c>
      <c r="B162" s="4" t="s">
        <v>58</v>
      </c>
      <c r="C162" s="3" t="s">
        <v>33</v>
      </c>
      <c r="D162" s="3" t="s">
        <v>17</v>
      </c>
      <c r="E162" s="3" t="s">
        <v>19</v>
      </c>
      <c r="F162" s="3" t="s">
        <v>45</v>
      </c>
      <c r="G162" s="3" t="s">
        <v>20</v>
      </c>
      <c r="H162" s="3" t="s">
        <v>21</v>
      </c>
      <c r="I162" s="3" t="s">
        <v>46</v>
      </c>
      <c r="J162" s="3" t="s">
        <v>28</v>
      </c>
      <c r="K162" s="3" t="s">
        <v>35</v>
      </c>
      <c r="L162" s="4" t="s">
        <v>53</v>
      </c>
      <c r="M162" s="3" t="s">
        <v>18</v>
      </c>
      <c r="N162" s="3" t="s">
        <v>29</v>
      </c>
      <c r="O162" s="3" t="s">
        <v>25</v>
      </c>
    </row>
    <row r="163" spans="1:15" x14ac:dyDescent="0.3">
      <c r="A163" s="3" t="s">
        <v>52</v>
      </c>
      <c r="B163" s="3" t="s">
        <v>15</v>
      </c>
      <c r="C163" s="3" t="s">
        <v>16</v>
      </c>
      <c r="D163" s="3" t="s">
        <v>32</v>
      </c>
      <c r="E163" s="3" t="s">
        <v>18</v>
      </c>
      <c r="F163" s="3" t="s">
        <v>45</v>
      </c>
      <c r="G163" s="3" t="s">
        <v>20</v>
      </c>
      <c r="H163" s="3" t="s">
        <v>21</v>
      </c>
      <c r="I163" s="3" t="s">
        <v>46</v>
      </c>
      <c r="J163" s="3" t="s">
        <v>28</v>
      </c>
      <c r="K163" s="3" t="s">
        <v>23</v>
      </c>
      <c r="L163" s="4" t="s">
        <v>53</v>
      </c>
      <c r="M163" s="3" t="s">
        <v>18</v>
      </c>
      <c r="N163" s="3" t="s">
        <v>29</v>
      </c>
      <c r="O163" s="3" t="s">
        <v>20</v>
      </c>
    </row>
    <row r="164" spans="1:15" x14ac:dyDescent="0.3">
      <c r="A164" s="3" t="s">
        <v>44</v>
      </c>
      <c r="B164" s="4" t="s">
        <v>58</v>
      </c>
      <c r="C164" s="3" t="s">
        <v>33</v>
      </c>
      <c r="D164" s="3" t="s">
        <v>17</v>
      </c>
      <c r="E164" s="3" t="s">
        <v>18</v>
      </c>
      <c r="F164" s="3" t="s">
        <v>45</v>
      </c>
      <c r="G164" s="3" t="s">
        <v>20</v>
      </c>
      <c r="H164" s="3" t="s">
        <v>21</v>
      </c>
      <c r="I164" s="3" t="s">
        <v>46</v>
      </c>
      <c r="J164" s="3" t="s">
        <v>28</v>
      </c>
      <c r="K164" s="3" t="s">
        <v>23</v>
      </c>
      <c r="L164" s="4" t="s">
        <v>53</v>
      </c>
      <c r="M164" s="3" t="s">
        <v>18</v>
      </c>
      <c r="N164" s="3" t="s">
        <v>29</v>
      </c>
      <c r="O164" s="3" t="s">
        <v>25</v>
      </c>
    </row>
    <row r="165" spans="1:15" x14ac:dyDescent="0.3">
      <c r="A165" s="3" t="s">
        <v>44</v>
      </c>
      <c r="B165" s="3" t="s">
        <v>15</v>
      </c>
      <c r="C165" s="3" t="s">
        <v>16</v>
      </c>
      <c r="D165" s="3" t="s">
        <v>17</v>
      </c>
      <c r="E165" s="3" t="s">
        <v>18</v>
      </c>
      <c r="F165" s="3" t="s">
        <v>45</v>
      </c>
      <c r="G165" s="3" t="s">
        <v>20</v>
      </c>
      <c r="H165" s="3" t="s">
        <v>21</v>
      </c>
      <c r="I165" s="3" t="s">
        <v>46</v>
      </c>
      <c r="J165" s="3" t="s">
        <v>47</v>
      </c>
      <c r="K165" s="3" t="s">
        <v>23</v>
      </c>
      <c r="L165" s="4" t="s">
        <v>48</v>
      </c>
      <c r="M165" s="3" t="s">
        <v>18</v>
      </c>
      <c r="N165" s="3" t="s">
        <v>49</v>
      </c>
      <c r="O165" s="3" t="s">
        <v>25</v>
      </c>
    </row>
    <row r="166" spans="1:15" x14ac:dyDescent="0.3">
      <c r="A166" s="3" t="s">
        <v>44</v>
      </c>
      <c r="B166" s="4" t="s">
        <v>58</v>
      </c>
      <c r="C166" s="3" t="s">
        <v>33</v>
      </c>
      <c r="D166" s="3" t="s">
        <v>17</v>
      </c>
      <c r="E166" s="3" t="s">
        <v>18</v>
      </c>
      <c r="F166" s="3" t="s">
        <v>45</v>
      </c>
      <c r="G166" s="3" t="s">
        <v>27</v>
      </c>
      <c r="H166" s="3" t="s">
        <v>34</v>
      </c>
      <c r="I166" s="3" t="s">
        <v>60</v>
      </c>
      <c r="J166" s="3" t="s">
        <v>47</v>
      </c>
      <c r="K166" s="3" t="s">
        <v>23</v>
      </c>
      <c r="L166" s="4" t="s">
        <v>53</v>
      </c>
      <c r="M166" s="3" t="s">
        <v>18</v>
      </c>
      <c r="N166" s="3" t="s">
        <v>29</v>
      </c>
      <c r="O166" s="3" t="s">
        <v>20</v>
      </c>
    </row>
    <row r="167" spans="1:15" x14ac:dyDescent="0.3">
      <c r="A167" s="3" t="s">
        <v>44</v>
      </c>
      <c r="B167" s="3" t="s">
        <v>15</v>
      </c>
      <c r="C167" s="3" t="s">
        <v>16</v>
      </c>
      <c r="D167" s="3" t="s">
        <v>17</v>
      </c>
      <c r="E167" s="3" t="s">
        <v>19</v>
      </c>
      <c r="F167" s="3" t="s">
        <v>45</v>
      </c>
      <c r="G167" s="3" t="s">
        <v>27</v>
      </c>
      <c r="H167" s="3" t="s">
        <v>21</v>
      </c>
      <c r="I167" s="3" t="s">
        <v>46</v>
      </c>
      <c r="J167" s="3" t="s">
        <v>28</v>
      </c>
      <c r="K167" s="3" t="s">
        <v>35</v>
      </c>
      <c r="L167" s="4" t="s">
        <v>48</v>
      </c>
      <c r="M167" s="3" t="s">
        <v>19</v>
      </c>
      <c r="N167" s="3" t="s">
        <v>29</v>
      </c>
      <c r="O167" s="3" t="s">
        <v>25</v>
      </c>
    </row>
    <row r="168" spans="1:15" x14ac:dyDescent="0.3">
      <c r="A168" s="3" t="s">
        <v>44</v>
      </c>
      <c r="B168" s="3" t="s">
        <v>15</v>
      </c>
      <c r="C168" s="3" t="s">
        <v>16</v>
      </c>
      <c r="D168" s="3" t="s">
        <v>17</v>
      </c>
      <c r="E168" s="3" t="s">
        <v>19</v>
      </c>
      <c r="F168" s="3" t="s">
        <v>45</v>
      </c>
      <c r="G168" s="3" t="s">
        <v>27</v>
      </c>
      <c r="H168" s="3" t="s">
        <v>21</v>
      </c>
      <c r="I168" s="3" t="s">
        <v>46</v>
      </c>
      <c r="J168" s="3" t="s">
        <v>28</v>
      </c>
      <c r="K168" s="3" t="s">
        <v>35</v>
      </c>
      <c r="L168" s="4" t="s">
        <v>48</v>
      </c>
      <c r="M168" s="3" t="s">
        <v>19</v>
      </c>
      <c r="N168" s="3" t="s">
        <v>29</v>
      </c>
      <c r="O168" s="3" t="s">
        <v>25</v>
      </c>
    </row>
    <row r="169" spans="1:15" x14ac:dyDescent="0.3">
      <c r="A169" s="3" t="s">
        <v>44</v>
      </c>
      <c r="B169" s="3" t="s">
        <v>15</v>
      </c>
      <c r="C169" s="3" t="s">
        <v>16</v>
      </c>
      <c r="D169" s="3" t="s">
        <v>17</v>
      </c>
      <c r="E169" s="3" t="s">
        <v>19</v>
      </c>
      <c r="F169" s="3" t="s">
        <v>45</v>
      </c>
      <c r="G169" s="3" t="s">
        <v>20</v>
      </c>
      <c r="H169" s="3" t="s">
        <v>21</v>
      </c>
      <c r="I169" s="3" t="s">
        <v>46</v>
      </c>
      <c r="J169" s="3" t="s">
        <v>47</v>
      </c>
      <c r="K169" s="3" t="s">
        <v>35</v>
      </c>
      <c r="L169" s="4" t="s">
        <v>53</v>
      </c>
      <c r="M169" s="3" t="s">
        <v>19</v>
      </c>
      <c r="N169" s="3" t="s">
        <v>29</v>
      </c>
      <c r="O169" s="3" t="s">
        <v>20</v>
      </c>
    </row>
    <row r="170" spans="1:15" x14ac:dyDescent="0.3">
      <c r="A170" s="3" t="s">
        <v>44</v>
      </c>
      <c r="B170" s="3" t="s">
        <v>30</v>
      </c>
      <c r="C170" s="3" t="s">
        <v>31</v>
      </c>
      <c r="D170" s="3" t="s">
        <v>32</v>
      </c>
      <c r="E170" s="3" t="s">
        <v>18</v>
      </c>
      <c r="F170" s="3" t="s">
        <v>45</v>
      </c>
      <c r="G170" s="3" t="s">
        <v>20</v>
      </c>
      <c r="H170" s="3" t="s">
        <v>34</v>
      </c>
      <c r="I170" s="3" t="s">
        <v>60</v>
      </c>
      <c r="J170" s="3" t="s">
        <v>28</v>
      </c>
      <c r="K170" s="3" t="s">
        <v>23</v>
      </c>
      <c r="L170" s="4" t="s">
        <v>53</v>
      </c>
      <c r="M170" s="3" t="s">
        <v>18</v>
      </c>
      <c r="N170" s="3" t="s">
        <v>29</v>
      </c>
      <c r="O170" s="3" t="s">
        <v>20</v>
      </c>
    </row>
    <row r="171" spans="1:15" x14ac:dyDescent="0.3">
      <c r="A171" s="3" t="s">
        <v>44</v>
      </c>
      <c r="B171" s="4" t="s">
        <v>58</v>
      </c>
      <c r="C171" s="3" t="s">
        <v>33</v>
      </c>
      <c r="D171" s="3" t="s">
        <v>17</v>
      </c>
      <c r="E171" s="3" t="s">
        <v>19</v>
      </c>
      <c r="F171" s="3" t="s">
        <v>45</v>
      </c>
      <c r="G171" s="3" t="s">
        <v>20</v>
      </c>
      <c r="H171" s="3" t="s">
        <v>34</v>
      </c>
      <c r="I171" s="3" t="s">
        <v>60</v>
      </c>
      <c r="J171" s="3" t="s">
        <v>28</v>
      </c>
      <c r="K171" s="3" t="s">
        <v>23</v>
      </c>
      <c r="L171" s="4" t="s">
        <v>53</v>
      </c>
      <c r="M171" s="3" t="s">
        <v>18</v>
      </c>
      <c r="N171" s="3" t="s">
        <v>29</v>
      </c>
      <c r="O171" s="3" t="s">
        <v>25</v>
      </c>
    </row>
    <row r="172" spans="1:15" x14ac:dyDescent="0.3">
      <c r="A172" s="3" t="s">
        <v>44</v>
      </c>
      <c r="B172" s="4" t="s">
        <v>58</v>
      </c>
      <c r="C172" s="3" t="s">
        <v>33</v>
      </c>
      <c r="D172" s="3" t="s">
        <v>17</v>
      </c>
      <c r="E172" s="3" t="s">
        <v>18</v>
      </c>
      <c r="F172" s="3" t="s">
        <v>45</v>
      </c>
      <c r="G172" s="3" t="s">
        <v>20</v>
      </c>
      <c r="H172" s="3" t="s">
        <v>21</v>
      </c>
      <c r="I172" s="3" t="s">
        <v>46</v>
      </c>
      <c r="J172" s="3" t="s">
        <v>28</v>
      </c>
      <c r="K172" s="3" t="s">
        <v>35</v>
      </c>
      <c r="L172" s="4" t="s">
        <v>53</v>
      </c>
      <c r="M172" s="3" t="s">
        <v>18</v>
      </c>
      <c r="N172" s="3" t="s">
        <v>29</v>
      </c>
      <c r="O172" s="3" t="s">
        <v>25</v>
      </c>
    </row>
    <row r="173" spans="1:15" x14ac:dyDescent="0.3">
      <c r="A173" s="3" t="s">
        <v>52</v>
      </c>
      <c r="B173" s="4" t="s">
        <v>58</v>
      </c>
      <c r="C173" s="3" t="s">
        <v>33</v>
      </c>
      <c r="D173" s="3" t="s">
        <v>32</v>
      </c>
      <c r="E173" s="3" t="s">
        <v>18</v>
      </c>
      <c r="F173" s="3" t="s">
        <v>45</v>
      </c>
      <c r="G173" s="3" t="s">
        <v>20</v>
      </c>
      <c r="H173" s="3" t="s">
        <v>21</v>
      </c>
      <c r="I173" s="3" t="s">
        <v>46</v>
      </c>
      <c r="J173" s="3" t="s">
        <v>47</v>
      </c>
      <c r="K173" s="3" t="s">
        <v>35</v>
      </c>
      <c r="L173" s="4" t="s">
        <v>53</v>
      </c>
      <c r="M173" s="3" t="s">
        <v>18</v>
      </c>
      <c r="N173" s="3" t="s">
        <v>29</v>
      </c>
      <c r="O173" s="3" t="s">
        <v>20</v>
      </c>
    </row>
    <row r="174" spans="1:15" x14ac:dyDescent="0.3">
      <c r="A174" s="3" t="s">
        <v>44</v>
      </c>
      <c r="B174" s="4" t="s">
        <v>58</v>
      </c>
      <c r="C174" s="3" t="s">
        <v>33</v>
      </c>
      <c r="D174" s="3" t="s">
        <v>17</v>
      </c>
      <c r="E174" s="3" t="s">
        <v>18</v>
      </c>
      <c r="F174" s="3" t="s">
        <v>45</v>
      </c>
      <c r="G174" s="3" t="s">
        <v>20</v>
      </c>
      <c r="H174" s="3" t="s">
        <v>34</v>
      </c>
      <c r="I174" s="3" t="s">
        <v>60</v>
      </c>
      <c r="J174" s="3" t="s">
        <v>28</v>
      </c>
      <c r="K174" s="3" t="s">
        <v>35</v>
      </c>
      <c r="L174" s="4" t="s">
        <v>53</v>
      </c>
      <c r="M174" s="3" t="s">
        <v>18</v>
      </c>
      <c r="N174" s="3" t="s">
        <v>29</v>
      </c>
      <c r="O174" s="3" t="s">
        <v>20</v>
      </c>
    </row>
    <row r="175" spans="1:15" x14ac:dyDescent="0.3">
      <c r="A175" s="3" t="s">
        <v>44</v>
      </c>
      <c r="B175" s="4" t="s">
        <v>58</v>
      </c>
      <c r="C175" s="3" t="s">
        <v>33</v>
      </c>
      <c r="D175" s="3" t="s">
        <v>17</v>
      </c>
      <c r="E175" s="3" t="s">
        <v>18</v>
      </c>
      <c r="F175" s="3" t="s">
        <v>45</v>
      </c>
      <c r="G175" s="3" t="s">
        <v>20</v>
      </c>
      <c r="H175" s="3" t="s">
        <v>34</v>
      </c>
      <c r="I175" s="3" t="s">
        <v>60</v>
      </c>
      <c r="J175" s="3" t="s">
        <v>28</v>
      </c>
      <c r="K175" s="3" t="s">
        <v>35</v>
      </c>
      <c r="L175" s="4" t="s">
        <v>53</v>
      </c>
      <c r="M175" s="3" t="s">
        <v>18</v>
      </c>
      <c r="N175" s="3" t="s">
        <v>29</v>
      </c>
      <c r="O175" s="3" t="s">
        <v>20</v>
      </c>
    </row>
    <row r="176" spans="1:15" x14ac:dyDescent="0.3">
      <c r="A176" s="3" t="s">
        <v>44</v>
      </c>
      <c r="B176" s="3" t="s">
        <v>15</v>
      </c>
      <c r="C176" s="3" t="s">
        <v>16</v>
      </c>
      <c r="D176" s="3" t="s">
        <v>17</v>
      </c>
      <c r="E176" s="3" t="s">
        <v>19</v>
      </c>
      <c r="F176" s="3" t="s">
        <v>45</v>
      </c>
      <c r="G176" s="3" t="s">
        <v>20</v>
      </c>
      <c r="H176" s="3" t="s">
        <v>21</v>
      </c>
      <c r="I176" s="3" t="s">
        <v>46</v>
      </c>
      <c r="J176" s="3" t="s">
        <v>47</v>
      </c>
      <c r="K176" s="3" t="s">
        <v>23</v>
      </c>
      <c r="L176" s="4" t="s">
        <v>53</v>
      </c>
      <c r="M176" s="3" t="s">
        <v>19</v>
      </c>
      <c r="N176" s="3" t="s">
        <v>29</v>
      </c>
      <c r="O176" s="3" t="s">
        <v>25</v>
      </c>
    </row>
    <row r="177" spans="1:15" x14ac:dyDescent="0.3">
      <c r="A177" s="3" t="s">
        <v>44</v>
      </c>
      <c r="B177" s="4" t="s">
        <v>58</v>
      </c>
      <c r="C177" s="3" t="s">
        <v>33</v>
      </c>
      <c r="D177" s="3" t="s">
        <v>17</v>
      </c>
      <c r="E177" s="3" t="s">
        <v>18</v>
      </c>
      <c r="F177" s="3" t="s">
        <v>45</v>
      </c>
      <c r="G177" s="3" t="s">
        <v>20</v>
      </c>
      <c r="H177" s="3" t="s">
        <v>34</v>
      </c>
      <c r="I177" s="3" t="s">
        <v>60</v>
      </c>
      <c r="J177" s="3" t="s">
        <v>28</v>
      </c>
      <c r="K177" s="3" t="s">
        <v>35</v>
      </c>
      <c r="L177" s="4" t="s">
        <v>53</v>
      </c>
      <c r="M177" s="3" t="s">
        <v>18</v>
      </c>
      <c r="N177" s="3" t="s">
        <v>29</v>
      </c>
      <c r="O177" s="3" t="s">
        <v>20</v>
      </c>
    </row>
    <row r="178" spans="1:15" x14ac:dyDescent="0.3">
      <c r="A178" s="3" t="s">
        <v>44</v>
      </c>
      <c r="B178" s="4" t="s">
        <v>58</v>
      </c>
      <c r="C178" s="3" t="s">
        <v>33</v>
      </c>
      <c r="D178" s="3" t="s">
        <v>32</v>
      </c>
      <c r="E178" s="3" t="s">
        <v>18</v>
      </c>
      <c r="F178" s="3" t="s">
        <v>45</v>
      </c>
      <c r="G178" s="3" t="s">
        <v>20</v>
      </c>
      <c r="H178" s="3" t="s">
        <v>21</v>
      </c>
      <c r="I178" s="3" t="s">
        <v>46</v>
      </c>
      <c r="J178" s="3" t="s">
        <v>47</v>
      </c>
      <c r="K178" s="3" t="s">
        <v>23</v>
      </c>
      <c r="L178" s="4" t="s">
        <v>53</v>
      </c>
      <c r="M178" s="3" t="s">
        <v>18</v>
      </c>
      <c r="N178" s="3" t="s">
        <v>29</v>
      </c>
      <c r="O178" s="3" t="s">
        <v>27</v>
      </c>
    </row>
    <row r="179" spans="1:15" x14ac:dyDescent="0.3">
      <c r="A179" s="3" t="s">
        <v>44</v>
      </c>
      <c r="B179" s="3" t="s">
        <v>36</v>
      </c>
      <c r="C179" s="3" t="s">
        <v>16</v>
      </c>
      <c r="D179" s="3" t="s">
        <v>17</v>
      </c>
      <c r="E179" s="3" t="s">
        <v>19</v>
      </c>
      <c r="F179" s="3" t="s">
        <v>45</v>
      </c>
      <c r="G179" s="3" t="s">
        <v>20</v>
      </c>
      <c r="H179" s="3" t="s">
        <v>21</v>
      </c>
      <c r="I179" s="3" t="s">
        <v>46</v>
      </c>
      <c r="J179" s="3" t="s">
        <v>47</v>
      </c>
      <c r="K179" s="3" t="s">
        <v>23</v>
      </c>
      <c r="L179" s="4" t="s">
        <v>48</v>
      </c>
      <c r="M179" s="3" t="s">
        <v>18</v>
      </c>
      <c r="N179" s="3" t="s">
        <v>37</v>
      </c>
      <c r="O179" s="3" t="s">
        <v>25</v>
      </c>
    </row>
    <row r="180" spans="1:15" x14ac:dyDescent="0.3">
      <c r="A180" s="3" t="s">
        <v>44</v>
      </c>
      <c r="B180" s="4" t="s">
        <v>58</v>
      </c>
      <c r="C180" s="3" t="s">
        <v>33</v>
      </c>
      <c r="D180" s="3" t="s">
        <v>17</v>
      </c>
      <c r="E180" s="3" t="s">
        <v>18</v>
      </c>
      <c r="F180" s="3" t="s">
        <v>45</v>
      </c>
      <c r="G180" s="3" t="s">
        <v>20</v>
      </c>
      <c r="H180" s="3" t="s">
        <v>34</v>
      </c>
      <c r="I180" s="3" t="s">
        <v>60</v>
      </c>
      <c r="J180" s="3" t="s">
        <v>28</v>
      </c>
      <c r="K180" s="3" t="s">
        <v>35</v>
      </c>
      <c r="L180" s="4" t="s">
        <v>53</v>
      </c>
      <c r="M180" s="3" t="s">
        <v>18</v>
      </c>
      <c r="N180" s="3" t="s">
        <v>29</v>
      </c>
      <c r="O180" s="3" t="s">
        <v>20</v>
      </c>
    </row>
    <row r="181" spans="1:15" x14ac:dyDescent="0.3">
      <c r="A181" s="3" t="s">
        <v>52</v>
      </c>
      <c r="B181" s="3" t="s">
        <v>36</v>
      </c>
      <c r="C181" s="3" t="s">
        <v>16</v>
      </c>
      <c r="D181" s="3" t="s">
        <v>32</v>
      </c>
      <c r="E181" s="3" t="s">
        <v>18</v>
      </c>
      <c r="F181" s="3" t="s">
        <v>45</v>
      </c>
      <c r="G181" s="3" t="s">
        <v>20</v>
      </c>
      <c r="H181" s="3" t="s">
        <v>21</v>
      </c>
      <c r="I181" s="3" t="s">
        <v>46</v>
      </c>
      <c r="J181" s="3" t="s">
        <v>47</v>
      </c>
      <c r="K181" s="3" t="s">
        <v>23</v>
      </c>
      <c r="L181" s="4" t="s">
        <v>53</v>
      </c>
      <c r="M181" s="3" t="s">
        <v>18</v>
      </c>
      <c r="N181" s="3" t="s">
        <v>29</v>
      </c>
      <c r="O181" s="3" t="s">
        <v>20</v>
      </c>
    </row>
    <row r="182" spans="1:15" x14ac:dyDescent="0.3">
      <c r="A182" s="3" t="s">
        <v>52</v>
      </c>
      <c r="B182" s="3" t="s">
        <v>15</v>
      </c>
      <c r="C182" s="3" t="s">
        <v>16</v>
      </c>
      <c r="D182" s="3" t="s">
        <v>17</v>
      </c>
      <c r="E182" s="3" t="s">
        <v>19</v>
      </c>
      <c r="F182" s="3" t="s">
        <v>45</v>
      </c>
      <c r="G182" s="3" t="s">
        <v>27</v>
      </c>
      <c r="H182" s="3" t="s">
        <v>21</v>
      </c>
      <c r="I182" s="3" t="s">
        <v>46</v>
      </c>
      <c r="J182" s="3" t="s">
        <v>47</v>
      </c>
      <c r="K182" s="3" t="s">
        <v>35</v>
      </c>
      <c r="L182" s="4" t="s">
        <v>48</v>
      </c>
      <c r="M182" s="3" t="s">
        <v>19</v>
      </c>
      <c r="N182" s="3" t="s">
        <v>29</v>
      </c>
      <c r="O182" s="3" t="s">
        <v>20</v>
      </c>
    </row>
    <row r="183" spans="1:15" x14ac:dyDescent="0.3">
      <c r="A183" s="3" t="s">
        <v>52</v>
      </c>
      <c r="B183" s="4" t="s">
        <v>58</v>
      </c>
      <c r="C183" s="3" t="s">
        <v>33</v>
      </c>
      <c r="D183" s="3" t="s">
        <v>32</v>
      </c>
      <c r="E183" s="3" t="s">
        <v>18</v>
      </c>
      <c r="F183" s="3" t="s">
        <v>64</v>
      </c>
      <c r="G183" s="3" t="s">
        <v>27</v>
      </c>
      <c r="H183" s="3" t="s">
        <v>34</v>
      </c>
      <c r="I183" s="3" t="s">
        <v>60</v>
      </c>
      <c r="J183" s="3" t="s">
        <v>28</v>
      </c>
      <c r="K183" s="3" t="s">
        <v>39</v>
      </c>
      <c r="L183" s="4" t="s">
        <v>53</v>
      </c>
      <c r="M183" s="3" t="s">
        <v>18</v>
      </c>
      <c r="N183" s="3" t="s">
        <v>29</v>
      </c>
      <c r="O183" s="3" t="s">
        <v>20</v>
      </c>
    </row>
    <row r="184" spans="1:15" x14ac:dyDescent="0.3">
      <c r="A184" s="3" t="s">
        <v>52</v>
      </c>
      <c r="B184" s="3" t="s">
        <v>30</v>
      </c>
      <c r="C184" s="3" t="s">
        <v>33</v>
      </c>
      <c r="D184" s="3" t="s">
        <v>32</v>
      </c>
      <c r="E184" s="3" t="s">
        <v>18</v>
      </c>
      <c r="F184" s="3" t="s">
        <v>64</v>
      </c>
      <c r="G184" s="3" t="s">
        <v>20</v>
      </c>
      <c r="H184" s="3" t="s">
        <v>38</v>
      </c>
      <c r="I184" s="3" t="s">
        <v>69</v>
      </c>
      <c r="J184" s="3" t="s">
        <v>28</v>
      </c>
      <c r="K184" s="3" t="s">
        <v>23</v>
      </c>
      <c r="L184" s="4" t="s">
        <v>53</v>
      </c>
      <c r="M184" s="3" t="s">
        <v>18</v>
      </c>
      <c r="N184" s="3" t="s">
        <v>29</v>
      </c>
      <c r="O184" s="3" t="s">
        <v>27</v>
      </c>
    </row>
    <row r="185" spans="1:15" x14ac:dyDescent="0.3">
      <c r="A185" s="3" t="s">
        <v>52</v>
      </c>
      <c r="B185" s="3" t="s">
        <v>30</v>
      </c>
      <c r="C185" s="3" t="s">
        <v>31</v>
      </c>
      <c r="D185" s="3" t="s">
        <v>32</v>
      </c>
      <c r="E185" s="3" t="s">
        <v>18</v>
      </c>
      <c r="F185" s="3" t="s">
        <v>64</v>
      </c>
      <c r="G185" s="3" t="s">
        <v>27</v>
      </c>
      <c r="H185" s="3" t="s">
        <v>21</v>
      </c>
      <c r="I185" s="3" t="s">
        <v>46</v>
      </c>
      <c r="J185" s="3" t="s">
        <v>28</v>
      </c>
      <c r="K185" s="3" t="s">
        <v>35</v>
      </c>
      <c r="L185" s="4" t="s">
        <v>53</v>
      </c>
      <c r="M185" s="3" t="s">
        <v>18</v>
      </c>
      <c r="N185" s="3" t="s">
        <v>29</v>
      </c>
      <c r="O185" s="3" t="s">
        <v>20</v>
      </c>
    </row>
    <row r="186" spans="1:15" x14ac:dyDescent="0.3">
      <c r="A186" s="3" t="s">
        <v>52</v>
      </c>
      <c r="B186" s="3" t="s">
        <v>30</v>
      </c>
      <c r="C186" s="3" t="s">
        <v>31</v>
      </c>
      <c r="D186" s="3" t="s">
        <v>17</v>
      </c>
      <c r="E186" s="3" t="s">
        <v>18</v>
      </c>
      <c r="F186" s="3" t="s">
        <v>45</v>
      </c>
      <c r="G186" s="3" t="s">
        <v>27</v>
      </c>
      <c r="H186" s="3" t="s">
        <v>21</v>
      </c>
      <c r="I186" s="3" t="s">
        <v>46</v>
      </c>
      <c r="J186" s="3" t="s">
        <v>47</v>
      </c>
      <c r="K186" s="3" t="s">
        <v>23</v>
      </c>
      <c r="L186" s="4" t="s">
        <v>48</v>
      </c>
      <c r="M186" s="3" t="s">
        <v>18</v>
      </c>
      <c r="N186" s="3" t="s">
        <v>37</v>
      </c>
      <c r="O186" s="3" t="s">
        <v>25</v>
      </c>
    </row>
    <row r="187" spans="1:15" x14ac:dyDescent="0.3">
      <c r="A187" s="3" t="s">
        <v>52</v>
      </c>
      <c r="B187" s="3" t="s">
        <v>15</v>
      </c>
      <c r="C187" s="3" t="s">
        <v>31</v>
      </c>
      <c r="D187" s="3" t="s">
        <v>32</v>
      </c>
      <c r="E187" s="3" t="s">
        <v>19</v>
      </c>
      <c r="F187" s="3" t="s">
        <v>45</v>
      </c>
      <c r="G187" s="3" t="s">
        <v>20</v>
      </c>
      <c r="H187" s="3" t="s">
        <v>21</v>
      </c>
      <c r="I187" s="3" t="s">
        <v>46</v>
      </c>
      <c r="J187" s="3" t="s">
        <v>28</v>
      </c>
      <c r="K187" s="3" t="s">
        <v>23</v>
      </c>
      <c r="L187" s="4" t="s">
        <v>53</v>
      </c>
      <c r="M187" s="3" t="s">
        <v>18</v>
      </c>
      <c r="N187" s="3" t="s">
        <v>29</v>
      </c>
      <c r="O187" s="3" t="s">
        <v>25</v>
      </c>
    </row>
    <row r="188" spans="1:15" x14ac:dyDescent="0.3">
      <c r="A188" s="3" t="s">
        <v>44</v>
      </c>
      <c r="B188" s="3" t="s">
        <v>30</v>
      </c>
      <c r="C188" s="3" t="s">
        <v>33</v>
      </c>
      <c r="D188" s="3" t="s">
        <v>32</v>
      </c>
      <c r="E188" s="3" t="s">
        <v>18</v>
      </c>
      <c r="F188" s="3" t="s">
        <v>45</v>
      </c>
      <c r="G188" s="3" t="s">
        <v>20</v>
      </c>
      <c r="H188" s="3" t="s">
        <v>38</v>
      </c>
      <c r="I188" s="3" t="s">
        <v>69</v>
      </c>
      <c r="J188" s="3" t="s">
        <v>28</v>
      </c>
      <c r="K188" s="3" t="s">
        <v>23</v>
      </c>
      <c r="L188" s="4" t="s">
        <v>53</v>
      </c>
      <c r="M188" s="3" t="s">
        <v>18</v>
      </c>
      <c r="N188" s="3" t="s">
        <v>29</v>
      </c>
      <c r="O188" s="3" t="s">
        <v>25</v>
      </c>
    </row>
    <row r="189" spans="1:15" x14ac:dyDescent="0.3">
      <c r="A189" s="3" t="s">
        <v>44</v>
      </c>
      <c r="B189" s="4" t="s">
        <v>58</v>
      </c>
      <c r="C189" s="3" t="s">
        <v>33</v>
      </c>
      <c r="D189" s="3" t="s">
        <v>17</v>
      </c>
      <c r="E189" s="3" t="s">
        <v>18</v>
      </c>
      <c r="F189" s="3" t="s">
        <v>45</v>
      </c>
      <c r="G189" s="3" t="s">
        <v>20</v>
      </c>
      <c r="H189" s="3" t="s">
        <v>21</v>
      </c>
      <c r="I189" s="3" t="s">
        <v>46</v>
      </c>
      <c r="J189" s="3" t="s">
        <v>28</v>
      </c>
      <c r="K189" s="3" t="s">
        <v>23</v>
      </c>
      <c r="L189" s="4" t="s">
        <v>53</v>
      </c>
      <c r="M189" s="3" t="s">
        <v>18</v>
      </c>
      <c r="N189" s="3" t="s">
        <v>29</v>
      </c>
      <c r="O189" s="3" t="s">
        <v>25</v>
      </c>
    </row>
    <row r="190" spans="1:15" x14ac:dyDescent="0.3">
      <c r="A190" s="3" t="s">
        <v>44</v>
      </c>
      <c r="B190" s="3" t="s">
        <v>15</v>
      </c>
      <c r="C190" s="3" t="s">
        <v>16</v>
      </c>
      <c r="D190" s="3" t="s">
        <v>17</v>
      </c>
      <c r="E190" s="3" t="s">
        <v>19</v>
      </c>
      <c r="F190" s="3" t="s">
        <v>45</v>
      </c>
      <c r="G190" s="3" t="s">
        <v>27</v>
      </c>
      <c r="H190" s="3" t="s">
        <v>34</v>
      </c>
      <c r="I190" s="3" t="s">
        <v>60</v>
      </c>
      <c r="J190" s="3" t="s">
        <v>47</v>
      </c>
      <c r="K190" s="3" t="s">
        <v>35</v>
      </c>
      <c r="L190" s="4" t="s">
        <v>48</v>
      </c>
      <c r="M190" s="3" t="s">
        <v>18</v>
      </c>
      <c r="N190" s="3" t="s">
        <v>29</v>
      </c>
      <c r="O190" s="3" t="s">
        <v>20</v>
      </c>
    </row>
    <row r="191" spans="1:15" x14ac:dyDescent="0.3">
      <c r="A191" s="3" t="s">
        <v>44</v>
      </c>
      <c r="B191" s="3" t="s">
        <v>15</v>
      </c>
      <c r="C191" s="3" t="s">
        <v>16</v>
      </c>
      <c r="D191" s="3" t="s">
        <v>17</v>
      </c>
      <c r="E191" s="3" t="s">
        <v>19</v>
      </c>
      <c r="F191" s="3" t="s">
        <v>45</v>
      </c>
      <c r="G191" s="3" t="s">
        <v>20</v>
      </c>
      <c r="H191" s="3" t="s">
        <v>21</v>
      </c>
      <c r="I191" s="3" t="s">
        <v>46</v>
      </c>
      <c r="J191" s="3" t="s">
        <v>47</v>
      </c>
      <c r="K191" s="3" t="s">
        <v>35</v>
      </c>
      <c r="L191" s="4" t="s">
        <v>48</v>
      </c>
      <c r="M191" s="3" t="s">
        <v>19</v>
      </c>
      <c r="N191" s="3" t="s">
        <v>37</v>
      </c>
      <c r="O191" s="3" t="s">
        <v>25</v>
      </c>
    </row>
    <row r="192" spans="1:15" x14ac:dyDescent="0.3">
      <c r="A192" s="3" t="s">
        <v>44</v>
      </c>
      <c r="B192" s="4" t="s">
        <v>58</v>
      </c>
      <c r="C192" s="3" t="s">
        <v>33</v>
      </c>
      <c r="D192" s="3" t="s">
        <v>17</v>
      </c>
      <c r="E192" s="3" t="s">
        <v>18</v>
      </c>
      <c r="F192" s="3" t="s">
        <v>45</v>
      </c>
      <c r="G192" s="3" t="s">
        <v>20</v>
      </c>
      <c r="H192" s="3" t="s">
        <v>21</v>
      </c>
      <c r="I192" s="3" t="s">
        <v>46</v>
      </c>
      <c r="J192" s="3" t="s">
        <v>28</v>
      </c>
      <c r="K192" s="3" t="s">
        <v>23</v>
      </c>
      <c r="L192" s="4" t="s">
        <v>48</v>
      </c>
      <c r="M192" s="3" t="s">
        <v>18</v>
      </c>
      <c r="N192" s="3" t="s">
        <v>29</v>
      </c>
      <c r="O192" s="3" t="s">
        <v>25</v>
      </c>
    </row>
    <row r="193" spans="1:15" x14ac:dyDescent="0.3">
      <c r="A193" s="3" t="s">
        <v>52</v>
      </c>
      <c r="B193" s="4" t="s">
        <v>58</v>
      </c>
      <c r="C193" s="3" t="s">
        <v>33</v>
      </c>
      <c r="D193" s="3" t="s">
        <v>17</v>
      </c>
      <c r="E193" s="3" t="s">
        <v>18</v>
      </c>
      <c r="F193" s="3" t="s">
        <v>45</v>
      </c>
      <c r="G193" s="3" t="s">
        <v>20</v>
      </c>
      <c r="H193" s="3" t="s">
        <v>21</v>
      </c>
      <c r="I193" s="3" t="s">
        <v>46</v>
      </c>
      <c r="J193" s="3" t="s">
        <v>28</v>
      </c>
      <c r="K193" s="3" t="s">
        <v>35</v>
      </c>
      <c r="L193" s="4" t="s">
        <v>53</v>
      </c>
      <c r="M193" s="3" t="s">
        <v>18</v>
      </c>
      <c r="N193" s="3" t="s">
        <v>29</v>
      </c>
      <c r="O193" s="3" t="s">
        <v>25</v>
      </c>
    </row>
    <row r="194" spans="1:15" x14ac:dyDescent="0.3">
      <c r="A194" s="3" t="s">
        <v>44</v>
      </c>
      <c r="B194" s="4" t="s">
        <v>58</v>
      </c>
      <c r="C194" s="3" t="s">
        <v>33</v>
      </c>
      <c r="D194" s="3" t="s">
        <v>17</v>
      </c>
      <c r="E194" s="3" t="s">
        <v>18</v>
      </c>
      <c r="F194" s="3" t="s">
        <v>45</v>
      </c>
      <c r="G194" s="3" t="s">
        <v>20</v>
      </c>
      <c r="H194" s="3" t="s">
        <v>21</v>
      </c>
      <c r="I194" s="3" t="s">
        <v>46</v>
      </c>
      <c r="J194" s="3" t="s">
        <v>28</v>
      </c>
      <c r="K194" s="3" t="s">
        <v>35</v>
      </c>
      <c r="L194" s="4" t="s">
        <v>53</v>
      </c>
      <c r="M194" s="3" t="s">
        <v>18</v>
      </c>
      <c r="N194" s="3" t="s">
        <v>29</v>
      </c>
      <c r="O194" s="3" t="s">
        <v>25</v>
      </c>
    </row>
    <row r="195" spans="1:15" x14ac:dyDescent="0.3">
      <c r="A195" s="3" t="s">
        <v>52</v>
      </c>
      <c r="B195" s="4" t="s">
        <v>58</v>
      </c>
      <c r="C195" s="3" t="s">
        <v>33</v>
      </c>
      <c r="D195" s="3" t="s">
        <v>17</v>
      </c>
      <c r="E195" s="3" t="s">
        <v>19</v>
      </c>
      <c r="F195" s="3" t="s">
        <v>45</v>
      </c>
      <c r="G195" s="3" t="s">
        <v>20</v>
      </c>
      <c r="H195" s="3" t="s">
        <v>21</v>
      </c>
      <c r="I195" s="3" t="s">
        <v>46</v>
      </c>
      <c r="J195" s="3" t="s">
        <v>28</v>
      </c>
      <c r="K195" s="3" t="s">
        <v>35</v>
      </c>
      <c r="L195" s="4" t="s">
        <v>53</v>
      </c>
      <c r="M195" s="3" t="s">
        <v>18</v>
      </c>
      <c r="N195" s="3" t="s">
        <v>29</v>
      </c>
      <c r="O195" s="3" t="s">
        <v>25</v>
      </c>
    </row>
    <row r="196" spans="1:15" x14ac:dyDescent="0.3">
      <c r="A196" s="3" t="s">
        <v>44</v>
      </c>
      <c r="B196" s="3" t="s">
        <v>15</v>
      </c>
      <c r="C196" s="3" t="s">
        <v>16</v>
      </c>
      <c r="D196" s="3" t="s">
        <v>17</v>
      </c>
      <c r="E196" s="3" t="s">
        <v>19</v>
      </c>
      <c r="F196" s="3" t="s">
        <v>45</v>
      </c>
      <c r="G196" s="3" t="s">
        <v>27</v>
      </c>
      <c r="H196" s="3" t="s">
        <v>21</v>
      </c>
      <c r="I196" s="3" t="s">
        <v>46</v>
      </c>
      <c r="J196" s="3" t="s">
        <v>28</v>
      </c>
      <c r="K196" s="3" t="s">
        <v>35</v>
      </c>
      <c r="L196" s="4" t="s">
        <v>48</v>
      </c>
      <c r="M196" s="3" t="s">
        <v>19</v>
      </c>
      <c r="N196" s="3" t="s">
        <v>29</v>
      </c>
      <c r="O196" s="3" t="s">
        <v>25</v>
      </c>
    </row>
    <row r="197" spans="1:15" x14ac:dyDescent="0.3">
      <c r="A197" s="3" t="s">
        <v>44</v>
      </c>
      <c r="B197" s="4" t="s">
        <v>62</v>
      </c>
      <c r="C197" s="3" t="s">
        <v>33</v>
      </c>
      <c r="D197" s="3" t="s">
        <v>17</v>
      </c>
      <c r="E197" s="3" t="s">
        <v>18</v>
      </c>
      <c r="F197" s="3" t="s">
        <v>45</v>
      </c>
      <c r="G197" s="3" t="s">
        <v>20</v>
      </c>
      <c r="H197" s="3" t="s">
        <v>34</v>
      </c>
      <c r="I197" s="3" t="s">
        <v>60</v>
      </c>
      <c r="J197" s="3" t="s">
        <v>28</v>
      </c>
      <c r="K197" s="3" t="s">
        <v>23</v>
      </c>
      <c r="L197" s="4" t="s">
        <v>53</v>
      </c>
      <c r="M197" s="3" t="s">
        <v>18</v>
      </c>
      <c r="N197" s="3" t="s">
        <v>29</v>
      </c>
      <c r="O197" s="3" t="s">
        <v>20</v>
      </c>
    </row>
    <row r="198" spans="1:15" x14ac:dyDescent="0.3">
      <c r="A198" s="3" t="s">
        <v>44</v>
      </c>
      <c r="B198" s="4" t="s">
        <v>58</v>
      </c>
      <c r="C198" s="3" t="s">
        <v>33</v>
      </c>
      <c r="D198" s="3" t="s">
        <v>17</v>
      </c>
      <c r="E198" s="3" t="s">
        <v>18</v>
      </c>
      <c r="F198" s="3" t="s">
        <v>45</v>
      </c>
      <c r="G198" s="3" t="s">
        <v>20</v>
      </c>
      <c r="H198" s="3" t="s">
        <v>21</v>
      </c>
      <c r="I198" s="3" t="s">
        <v>46</v>
      </c>
      <c r="J198" s="3" t="s">
        <v>28</v>
      </c>
      <c r="K198" s="3" t="s">
        <v>35</v>
      </c>
      <c r="L198" s="4" t="s">
        <v>53</v>
      </c>
      <c r="M198" s="3" t="s">
        <v>18</v>
      </c>
      <c r="N198" s="3" t="s">
        <v>29</v>
      </c>
      <c r="O198" s="3" t="s">
        <v>25</v>
      </c>
    </row>
    <row r="199" spans="1:15" x14ac:dyDescent="0.3">
      <c r="A199" s="3" t="s">
        <v>52</v>
      </c>
      <c r="B199" s="4" t="s">
        <v>58</v>
      </c>
      <c r="C199" s="3" t="s">
        <v>33</v>
      </c>
      <c r="D199" s="3" t="s">
        <v>17</v>
      </c>
      <c r="E199" s="3" t="s">
        <v>18</v>
      </c>
      <c r="F199" s="3" t="s">
        <v>45</v>
      </c>
      <c r="G199" s="3" t="s">
        <v>20</v>
      </c>
      <c r="H199" s="3" t="s">
        <v>34</v>
      </c>
      <c r="I199" s="3" t="s">
        <v>60</v>
      </c>
      <c r="J199" s="3" t="s">
        <v>28</v>
      </c>
      <c r="K199" s="3" t="s">
        <v>35</v>
      </c>
      <c r="L199" s="4" t="s">
        <v>53</v>
      </c>
      <c r="M199" s="3" t="s">
        <v>18</v>
      </c>
      <c r="N199" s="3" t="s">
        <v>29</v>
      </c>
      <c r="O199" s="3" t="s">
        <v>25</v>
      </c>
    </row>
    <row r="200" spans="1:15" x14ac:dyDescent="0.3">
      <c r="A200" s="3" t="s">
        <v>52</v>
      </c>
      <c r="B200" s="4" t="s">
        <v>58</v>
      </c>
      <c r="C200" s="3" t="s">
        <v>33</v>
      </c>
      <c r="D200" s="3" t="s">
        <v>17</v>
      </c>
      <c r="E200" s="3" t="s">
        <v>18</v>
      </c>
      <c r="F200" s="3" t="s">
        <v>45</v>
      </c>
      <c r="G200" s="3" t="s">
        <v>20</v>
      </c>
      <c r="H200" s="3" t="s">
        <v>34</v>
      </c>
      <c r="I200" s="3" t="s">
        <v>60</v>
      </c>
      <c r="J200" s="3" t="s">
        <v>47</v>
      </c>
      <c r="K200" s="3" t="s">
        <v>35</v>
      </c>
      <c r="L200" s="4" t="s">
        <v>53</v>
      </c>
      <c r="M200" s="3" t="s">
        <v>18</v>
      </c>
      <c r="N200" s="3" t="s">
        <v>29</v>
      </c>
      <c r="O200" s="3" t="s">
        <v>25</v>
      </c>
    </row>
    <row r="201" spans="1:15" x14ac:dyDescent="0.3">
      <c r="A201" s="3" t="s">
        <v>52</v>
      </c>
      <c r="B201" s="3" t="s">
        <v>15</v>
      </c>
      <c r="C201" s="3" t="s">
        <v>16</v>
      </c>
      <c r="D201" s="3" t="s">
        <v>17</v>
      </c>
      <c r="E201" s="3" t="s">
        <v>19</v>
      </c>
      <c r="F201" s="3" t="s">
        <v>45</v>
      </c>
      <c r="G201" s="3" t="s">
        <v>20</v>
      </c>
      <c r="H201" s="3" t="s">
        <v>21</v>
      </c>
      <c r="I201" s="3" t="s">
        <v>46</v>
      </c>
      <c r="J201" s="3" t="s">
        <v>47</v>
      </c>
      <c r="K201" s="3" t="s">
        <v>23</v>
      </c>
      <c r="L201" s="4" t="s">
        <v>53</v>
      </c>
      <c r="M201" s="3" t="s">
        <v>19</v>
      </c>
      <c r="N201" s="3" t="s">
        <v>29</v>
      </c>
      <c r="O201" s="3" t="s">
        <v>25</v>
      </c>
    </row>
    <row r="202" spans="1:15" x14ac:dyDescent="0.3">
      <c r="A202" s="3" t="s">
        <v>44</v>
      </c>
      <c r="B202" s="4" t="s">
        <v>58</v>
      </c>
      <c r="C202" s="3" t="s">
        <v>33</v>
      </c>
      <c r="D202" s="3" t="s">
        <v>32</v>
      </c>
      <c r="E202" s="3" t="s">
        <v>18</v>
      </c>
      <c r="F202" s="3" t="s">
        <v>45</v>
      </c>
      <c r="G202" s="3" t="s">
        <v>20</v>
      </c>
      <c r="H202" s="3" t="s">
        <v>21</v>
      </c>
      <c r="I202" s="3" t="s">
        <v>46</v>
      </c>
      <c r="J202" s="3" t="s">
        <v>47</v>
      </c>
      <c r="K202" s="3" t="s">
        <v>23</v>
      </c>
      <c r="L202" s="4" t="s">
        <v>53</v>
      </c>
      <c r="M202" s="3" t="s">
        <v>18</v>
      </c>
      <c r="N202" s="3" t="s">
        <v>29</v>
      </c>
      <c r="O202" s="3" t="s">
        <v>27</v>
      </c>
    </row>
    <row r="203" spans="1:15" x14ac:dyDescent="0.3">
      <c r="A203" s="3" t="s">
        <v>44</v>
      </c>
      <c r="B203" s="3" t="s">
        <v>15</v>
      </c>
      <c r="C203" s="3" t="s">
        <v>16</v>
      </c>
      <c r="D203" s="3" t="s">
        <v>17</v>
      </c>
      <c r="E203" s="3" t="s">
        <v>19</v>
      </c>
      <c r="F203" s="3" t="s">
        <v>64</v>
      </c>
      <c r="G203" s="3" t="s">
        <v>20</v>
      </c>
      <c r="H203" s="3" t="s">
        <v>21</v>
      </c>
      <c r="I203" s="3" t="s">
        <v>46</v>
      </c>
      <c r="J203" s="3" t="s">
        <v>47</v>
      </c>
      <c r="K203" s="3" t="s">
        <v>23</v>
      </c>
      <c r="L203" s="4" t="s">
        <v>48</v>
      </c>
      <c r="M203" s="3" t="s">
        <v>19</v>
      </c>
      <c r="N203" s="3" t="s">
        <v>37</v>
      </c>
      <c r="O203" s="3" t="s">
        <v>25</v>
      </c>
    </row>
    <row r="204" spans="1:15" x14ac:dyDescent="0.3">
      <c r="A204" s="3" t="s">
        <v>44</v>
      </c>
      <c r="B204" s="3" t="s">
        <v>15</v>
      </c>
      <c r="C204" s="3" t="s">
        <v>16</v>
      </c>
      <c r="D204" s="3" t="s">
        <v>17</v>
      </c>
      <c r="E204" s="3" t="s">
        <v>19</v>
      </c>
      <c r="F204" s="3" t="s">
        <v>64</v>
      </c>
      <c r="G204" s="3" t="s">
        <v>27</v>
      </c>
      <c r="H204" s="3" t="s">
        <v>34</v>
      </c>
      <c r="I204" s="3" t="s">
        <v>60</v>
      </c>
      <c r="J204" s="3" t="s">
        <v>28</v>
      </c>
      <c r="K204" s="3" t="s">
        <v>35</v>
      </c>
      <c r="L204" s="4" t="s">
        <v>48</v>
      </c>
      <c r="M204" s="3" t="s">
        <v>19</v>
      </c>
      <c r="N204" s="3" t="s">
        <v>29</v>
      </c>
      <c r="O204" s="3" t="s">
        <v>25</v>
      </c>
    </row>
    <row r="205" spans="1:15" x14ac:dyDescent="0.3">
      <c r="A205" s="3" t="s">
        <v>44</v>
      </c>
      <c r="B205" s="3" t="s">
        <v>15</v>
      </c>
      <c r="C205" s="3" t="s">
        <v>16</v>
      </c>
      <c r="D205" s="3" t="s">
        <v>17</v>
      </c>
      <c r="E205" s="3" t="s">
        <v>18</v>
      </c>
      <c r="F205" s="3" t="s">
        <v>45</v>
      </c>
      <c r="G205" s="3" t="s">
        <v>20</v>
      </c>
      <c r="H205" s="3" t="s">
        <v>21</v>
      </c>
      <c r="I205" s="3" t="s">
        <v>46</v>
      </c>
      <c r="J205" s="3" t="s">
        <v>47</v>
      </c>
      <c r="K205" s="3" t="s">
        <v>23</v>
      </c>
      <c r="L205" s="4" t="s">
        <v>48</v>
      </c>
      <c r="M205" s="3" t="s">
        <v>18</v>
      </c>
      <c r="N205" s="3" t="s">
        <v>37</v>
      </c>
      <c r="O205" s="3" t="s">
        <v>25</v>
      </c>
    </row>
    <row r="206" spans="1:15" x14ac:dyDescent="0.3">
      <c r="A206" s="3" t="s">
        <v>52</v>
      </c>
      <c r="B206" s="3" t="s">
        <v>15</v>
      </c>
      <c r="C206" s="3" t="s">
        <v>16</v>
      </c>
      <c r="D206" s="3" t="s">
        <v>17</v>
      </c>
      <c r="E206" s="3" t="s">
        <v>18</v>
      </c>
      <c r="F206" s="3" t="s">
        <v>45</v>
      </c>
      <c r="G206" s="3" t="s">
        <v>20</v>
      </c>
      <c r="H206" s="3" t="s">
        <v>21</v>
      </c>
      <c r="I206" s="3" t="s">
        <v>46</v>
      </c>
      <c r="J206" s="3" t="s">
        <v>47</v>
      </c>
      <c r="K206" s="3" t="s">
        <v>39</v>
      </c>
      <c r="L206" s="4" t="s">
        <v>48</v>
      </c>
      <c r="M206" s="3" t="s">
        <v>18</v>
      </c>
      <c r="N206" s="3" t="s">
        <v>29</v>
      </c>
      <c r="O206" s="3" t="s">
        <v>25</v>
      </c>
    </row>
    <row r="207" spans="1:15" x14ac:dyDescent="0.3">
      <c r="A207" s="3" t="s">
        <v>44</v>
      </c>
      <c r="B207" s="3" t="s">
        <v>15</v>
      </c>
      <c r="C207" s="3" t="s">
        <v>16</v>
      </c>
      <c r="D207" s="3" t="s">
        <v>17</v>
      </c>
      <c r="E207" s="3" t="s">
        <v>19</v>
      </c>
      <c r="F207" s="3" t="s">
        <v>45</v>
      </c>
      <c r="G207" s="3" t="s">
        <v>20</v>
      </c>
      <c r="H207" s="3" t="s">
        <v>21</v>
      </c>
      <c r="I207" s="3" t="s">
        <v>46</v>
      </c>
      <c r="J207" s="3" t="s">
        <v>47</v>
      </c>
      <c r="K207" s="3" t="s">
        <v>23</v>
      </c>
      <c r="L207" s="4" t="s">
        <v>53</v>
      </c>
      <c r="M207" s="3" t="s">
        <v>18</v>
      </c>
      <c r="N207" s="3" t="s">
        <v>29</v>
      </c>
      <c r="O207" s="3" t="s">
        <v>20</v>
      </c>
    </row>
    <row r="208" spans="1:15" x14ac:dyDescent="0.3">
      <c r="A208" s="3" t="s">
        <v>52</v>
      </c>
      <c r="B208" s="3" t="s">
        <v>15</v>
      </c>
      <c r="C208" s="3" t="s">
        <v>16</v>
      </c>
      <c r="D208" s="3" t="s">
        <v>32</v>
      </c>
      <c r="E208" s="3" t="s">
        <v>18</v>
      </c>
      <c r="F208" s="3" t="s">
        <v>45</v>
      </c>
      <c r="G208" s="3" t="s">
        <v>20</v>
      </c>
      <c r="H208" s="3" t="s">
        <v>21</v>
      </c>
      <c r="I208" s="3" t="s">
        <v>46</v>
      </c>
      <c r="J208" s="3" t="s">
        <v>28</v>
      </c>
      <c r="K208" s="3" t="s">
        <v>23</v>
      </c>
      <c r="L208" s="4" t="s">
        <v>53</v>
      </c>
      <c r="M208" s="3" t="s">
        <v>18</v>
      </c>
      <c r="N208" s="3" t="s">
        <v>29</v>
      </c>
      <c r="O208" s="3" t="s">
        <v>20</v>
      </c>
    </row>
    <row r="209" spans="1:15" x14ac:dyDescent="0.3">
      <c r="A209" s="3" t="s">
        <v>44</v>
      </c>
      <c r="B209" s="4" t="s">
        <v>58</v>
      </c>
      <c r="C209" s="3" t="s">
        <v>33</v>
      </c>
      <c r="D209" s="3" t="s">
        <v>17</v>
      </c>
      <c r="E209" s="3" t="s">
        <v>18</v>
      </c>
      <c r="F209" s="3" t="s">
        <v>45</v>
      </c>
      <c r="G209" s="3" t="s">
        <v>20</v>
      </c>
      <c r="H209" s="3" t="s">
        <v>21</v>
      </c>
      <c r="I209" s="3" t="s">
        <v>46</v>
      </c>
      <c r="J209" s="3" t="s">
        <v>28</v>
      </c>
      <c r="K209" s="3" t="s">
        <v>23</v>
      </c>
      <c r="L209" s="4" t="s">
        <v>53</v>
      </c>
      <c r="M209" s="3" t="s">
        <v>18</v>
      </c>
      <c r="N209" s="3" t="s">
        <v>29</v>
      </c>
      <c r="O209" s="3" t="s">
        <v>25</v>
      </c>
    </row>
    <row r="210" spans="1:15" x14ac:dyDescent="0.3">
      <c r="A210" s="3" t="s">
        <v>52</v>
      </c>
      <c r="B210" s="4" t="s">
        <v>58</v>
      </c>
      <c r="C210" s="3" t="s">
        <v>33</v>
      </c>
      <c r="D210" s="3" t="s">
        <v>32</v>
      </c>
      <c r="E210" s="3" t="s">
        <v>18</v>
      </c>
      <c r="F210" s="3" t="s">
        <v>45</v>
      </c>
      <c r="G210" s="3" t="s">
        <v>20</v>
      </c>
      <c r="H210" s="3" t="s">
        <v>38</v>
      </c>
      <c r="I210" s="3" t="s">
        <v>69</v>
      </c>
      <c r="J210" s="3" t="s">
        <v>47</v>
      </c>
      <c r="K210" s="3" t="s">
        <v>23</v>
      </c>
      <c r="L210" s="4" t="s">
        <v>53</v>
      </c>
      <c r="M210" s="3" t="s">
        <v>18</v>
      </c>
      <c r="N210" s="3" t="s">
        <v>29</v>
      </c>
      <c r="O210" s="3" t="s">
        <v>25</v>
      </c>
    </row>
    <row r="211" spans="1:15" x14ac:dyDescent="0.3">
      <c r="A211" s="3" t="s">
        <v>52</v>
      </c>
      <c r="B211" s="3" t="s">
        <v>30</v>
      </c>
      <c r="C211" s="3" t="s">
        <v>31</v>
      </c>
      <c r="D211" s="3" t="s">
        <v>17</v>
      </c>
      <c r="E211" s="3" t="s">
        <v>18</v>
      </c>
      <c r="F211" s="3" t="s">
        <v>64</v>
      </c>
      <c r="G211" s="3" t="s">
        <v>27</v>
      </c>
      <c r="H211" s="3" t="s">
        <v>21</v>
      </c>
      <c r="I211" s="3" t="s">
        <v>46</v>
      </c>
      <c r="J211" s="3" t="s">
        <v>47</v>
      </c>
      <c r="K211" s="3" t="s">
        <v>23</v>
      </c>
      <c r="L211" s="4" t="s">
        <v>48</v>
      </c>
      <c r="M211" s="3" t="s">
        <v>18</v>
      </c>
      <c r="N211" s="3" t="s">
        <v>29</v>
      </c>
      <c r="O211" s="3" t="s">
        <v>25</v>
      </c>
    </row>
    <row r="212" spans="1:15" x14ac:dyDescent="0.3">
      <c r="A212" s="3" t="s">
        <v>52</v>
      </c>
      <c r="B212" s="4" t="s">
        <v>62</v>
      </c>
      <c r="C212" s="3" t="s">
        <v>33</v>
      </c>
      <c r="D212" s="3" t="s">
        <v>17</v>
      </c>
      <c r="E212" s="3" t="s">
        <v>18</v>
      </c>
      <c r="F212" s="3" t="s">
        <v>45</v>
      </c>
      <c r="G212" s="3" t="s">
        <v>20</v>
      </c>
      <c r="H212" s="3" t="s">
        <v>34</v>
      </c>
      <c r="I212" s="3" t="s">
        <v>60</v>
      </c>
      <c r="J212" s="3" t="s">
        <v>47</v>
      </c>
      <c r="K212" s="3" t="s">
        <v>23</v>
      </c>
      <c r="L212" s="4" t="s">
        <v>53</v>
      </c>
      <c r="M212" s="3" t="s">
        <v>18</v>
      </c>
      <c r="N212" s="3" t="s">
        <v>29</v>
      </c>
      <c r="O212" s="3" t="s">
        <v>25</v>
      </c>
    </row>
    <row r="213" spans="1:15" x14ac:dyDescent="0.3">
      <c r="A213" s="3" t="s">
        <v>44</v>
      </c>
      <c r="B213" s="3" t="s">
        <v>15</v>
      </c>
      <c r="C213" s="3" t="s">
        <v>16</v>
      </c>
      <c r="D213" s="3" t="s">
        <v>17</v>
      </c>
      <c r="E213" s="3" t="s">
        <v>19</v>
      </c>
      <c r="F213" s="3" t="s">
        <v>45</v>
      </c>
      <c r="G213" s="3" t="s">
        <v>20</v>
      </c>
      <c r="H213" s="3" t="s">
        <v>21</v>
      </c>
      <c r="I213" s="3" t="s">
        <v>46</v>
      </c>
      <c r="J213" s="3" t="s">
        <v>47</v>
      </c>
      <c r="K213" s="3" t="s">
        <v>35</v>
      </c>
      <c r="L213" s="4" t="s">
        <v>48</v>
      </c>
      <c r="M213" s="3" t="s">
        <v>19</v>
      </c>
      <c r="N213" s="3" t="s">
        <v>37</v>
      </c>
      <c r="O213" s="3" t="s">
        <v>25</v>
      </c>
    </row>
    <row r="214" spans="1:15" x14ac:dyDescent="0.3">
      <c r="A214" s="3" t="s">
        <v>44</v>
      </c>
      <c r="B214" s="4" t="s">
        <v>58</v>
      </c>
      <c r="C214" s="3" t="s">
        <v>33</v>
      </c>
      <c r="D214" s="3" t="s">
        <v>17</v>
      </c>
      <c r="E214" s="3" t="s">
        <v>18</v>
      </c>
      <c r="F214" s="3" t="s">
        <v>45</v>
      </c>
      <c r="G214" s="3" t="s">
        <v>20</v>
      </c>
      <c r="H214" s="3" t="s">
        <v>34</v>
      </c>
      <c r="I214" s="3" t="s">
        <v>60</v>
      </c>
      <c r="J214" s="3" t="s">
        <v>28</v>
      </c>
      <c r="K214" s="3" t="s">
        <v>35</v>
      </c>
      <c r="L214" s="4" t="s">
        <v>53</v>
      </c>
      <c r="M214" s="3" t="s">
        <v>18</v>
      </c>
      <c r="N214" s="3" t="s">
        <v>29</v>
      </c>
      <c r="O214" s="3" t="s">
        <v>20</v>
      </c>
    </row>
    <row r="215" spans="1:15" x14ac:dyDescent="0.3">
      <c r="A215" s="3" t="s">
        <v>44</v>
      </c>
      <c r="B215" s="3" t="s">
        <v>15</v>
      </c>
      <c r="C215" s="3" t="s">
        <v>16</v>
      </c>
      <c r="D215" s="3" t="s">
        <v>17</v>
      </c>
      <c r="E215" s="3" t="s">
        <v>19</v>
      </c>
      <c r="F215" s="3" t="s">
        <v>45</v>
      </c>
      <c r="G215" s="3" t="s">
        <v>27</v>
      </c>
      <c r="H215" s="3" t="s">
        <v>21</v>
      </c>
      <c r="I215" s="3" t="s">
        <v>46</v>
      </c>
      <c r="J215" s="3" t="s">
        <v>28</v>
      </c>
      <c r="K215" s="3" t="s">
        <v>35</v>
      </c>
      <c r="L215" s="4" t="s">
        <v>48</v>
      </c>
      <c r="M215" s="3" t="s">
        <v>19</v>
      </c>
      <c r="N215" s="3" t="s">
        <v>29</v>
      </c>
      <c r="O215" s="3" t="s">
        <v>25</v>
      </c>
    </row>
    <row r="216" spans="1:15" x14ac:dyDescent="0.3">
      <c r="A216" s="3" t="s">
        <v>44</v>
      </c>
      <c r="B216" s="3" t="s">
        <v>15</v>
      </c>
      <c r="C216" s="3" t="s">
        <v>16</v>
      </c>
      <c r="D216" s="3" t="s">
        <v>32</v>
      </c>
      <c r="E216" s="3" t="s">
        <v>19</v>
      </c>
      <c r="F216" s="3" t="s">
        <v>45</v>
      </c>
      <c r="G216" s="3" t="s">
        <v>20</v>
      </c>
      <c r="H216" s="3" t="s">
        <v>21</v>
      </c>
      <c r="I216" s="3" t="s">
        <v>46</v>
      </c>
      <c r="J216" s="3" t="s">
        <v>28</v>
      </c>
      <c r="K216" s="3" t="s">
        <v>35</v>
      </c>
      <c r="L216" s="4" t="s">
        <v>53</v>
      </c>
      <c r="M216" s="3" t="s">
        <v>19</v>
      </c>
      <c r="N216" s="3" t="s">
        <v>29</v>
      </c>
      <c r="O216" s="3" t="s">
        <v>25</v>
      </c>
    </row>
    <row r="217" spans="1:15" x14ac:dyDescent="0.3">
      <c r="A217" s="3" t="s">
        <v>44</v>
      </c>
      <c r="B217" s="3" t="s">
        <v>15</v>
      </c>
      <c r="C217" s="3" t="s">
        <v>16</v>
      </c>
      <c r="D217" s="3" t="s">
        <v>17</v>
      </c>
      <c r="E217" s="3" t="s">
        <v>18</v>
      </c>
      <c r="F217" s="3" t="s">
        <v>45</v>
      </c>
      <c r="G217" s="3" t="s">
        <v>20</v>
      </c>
      <c r="H217" s="3" t="s">
        <v>21</v>
      </c>
      <c r="I217" s="3" t="s">
        <v>46</v>
      </c>
      <c r="J217" s="3" t="s">
        <v>47</v>
      </c>
      <c r="K217" s="3" t="s">
        <v>23</v>
      </c>
      <c r="L217" s="4" t="s">
        <v>48</v>
      </c>
      <c r="M217" s="3" t="s">
        <v>18</v>
      </c>
      <c r="N217" s="3" t="s">
        <v>37</v>
      </c>
      <c r="O217" s="3" t="s">
        <v>25</v>
      </c>
    </row>
    <row r="218" spans="1:15" x14ac:dyDescent="0.3">
      <c r="A218" s="3" t="s">
        <v>52</v>
      </c>
      <c r="B218" s="3" t="s">
        <v>30</v>
      </c>
      <c r="C218" s="3" t="s">
        <v>31</v>
      </c>
      <c r="D218" s="3" t="s">
        <v>17</v>
      </c>
      <c r="E218" s="3" t="s">
        <v>18</v>
      </c>
      <c r="F218" s="3" t="s">
        <v>45</v>
      </c>
      <c r="G218" s="3" t="s">
        <v>27</v>
      </c>
      <c r="H218" s="3" t="s">
        <v>21</v>
      </c>
      <c r="I218" s="3" t="s">
        <v>46</v>
      </c>
      <c r="J218" s="3" t="s">
        <v>47</v>
      </c>
      <c r="K218" s="3" t="s">
        <v>23</v>
      </c>
      <c r="L218" s="4" t="s">
        <v>53</v>
      </c>
      <c r="M218" s="3" t="s">
        <v>18</v>
      </c>
      <c r="N218" s="3" t="s">
        <v>29</v>
      </c>
      <c r="O218" s="3" t="s">
        <v>20</v>
      </c>
    </row>
    <row r="219" spans="1:15" x14ac:dyDescent="0.3">
      <c r="A219" s="3" t="s">
        <v>44</v>
      </c>
      <c r="B219" s="3" t="s">
        <v>30</v>
      </c>
      <c r="C219" s="3" t="s">
        <v>31</v>
      </c>
      <c r="D219" s="3" t="s">
        <v>32</v>
      </c>
      <c r="E219" s="3" t="s">
        <v>18</v>
      </c>
      <c r="F219" s="3" t="s">
        <v>64</v>
      </c>
      <c r="G219" s="3" t="s">
        <v>20</v>
      </c>
      <c r="H219" s="3" t="s">
        <v>21</v>
      </c>
      <c r="I219" s="3" t="s">
        <v>46</v>
      </c>
      <c r="J219" s="3" t="s">
        <v>47</v>
      </c>
      <c r="K219" s="3" t="s">
        <v>23</v>
      </c>
      <c r="L219" s="4" t="s">
        <v>53</v>
      </c>
      <c r="M219" s="3" t="s">
        <v>18</v>
      </c>
      <c r="N219" s="3" t="s">
        <v>29</v>
      </c>
      <c r="O219" s="3" t="s">
        <v>20</v>
      </c>
    </row>
    <row r="220" spans="1:15" x14ac:dyDescent="0.3">
      <c r="A220" s="3" t="s">
        <v>44</v>
      </c>
      <c r="B220" s="3" t="s">
        <v>15</v>
      </c>
      <c r="C220" s="3" t="s">
        <v>16</v>
      </c>
      <c r="D220" s="3" t="s">
        <v>32</v>
      </c>
      <c r="E220" s="3" t="s">
        <v>18</v>
      </c>
      <c r="F220" s="3" t="s">
        <v>64</v>
      </c>
      <c r="G220" s="3" t="s">
        <v>20</v>
      </c>
      <c r="H220" s="3" t="s">
        <v>34</v>
      </c>
      <c r="I220" s="3" t="s">
        <v>60</v>
      </c>
      <c r="J220" s="3" t="s">
        <v>28</v>
      </c>
      <c r="K220" s="3" t="s">
        <v>35</v>
      </c>
      <c r="L220" s="4" t="s">
        <v>53</v>
      </c>
      <c r="M220" s="3" t="s">
        <v>18</v>
      </c>
      <c r="N220" s="3" t="s">
        <v>29</v>
      </c>
      <c r="O220" s="3" t="s">
        <v>20</v>
      </c>
    </row>
    <row r="221" spans="1:15" x14ac:dyDescent="0.3">
      <c r="A221" s="3" t="s">
        <v>52</v>
      </c>
      <c r="B221" s="4" t="s">
        <v>58</v>
      </c>
      <c r="C221" s="3" t="s">
        <v>33</v>
      </c>
      <c r="D221" s="3" t="s">
        <v>17</v>
      </c>
      <c r="E221" s="3" t="s">
        <v>18</v>
      </c>
      <c r="F221" s="3" t="s">
        <v>45</v>
      </c>
      <c r="G221" s="3" t="s">
        <v>20</v>
      </c>
      <c r="H221" s="3" t="s">
        <v>34</v>
      </c>
      <c r="I221" s="3" t="s">
        <v>60</v>
      </c>
      <c r="J221" s="3" t="s">
        <v>47</v>
      </c>
      <c r="K221" s="3" t="s">
        <v>35</v>
      </c>
      <c r="L221" s="4" t="s">
        <v>53</v>
      </c>
      <c r="M221" s="3" t="s">
        <v>18</v>
      </c>
      <c r="N221" s="3" t="s">
        <v>29</v>
      </c>
      <c r="O221" s="3" t="s">
        <v>25</v>
      </c>
    </row>
    <row r="222" spans="1:15" x14ac:dyDescent="0.3">
      <c r="A222" s="3" t="s">
        <v>44</v>
      </c>
      <c r="B222" s="4" t="s">
        <v>58</v>
      </c>
      <c r="C222" s="3" t="s">
        <v>33</v>
      </c>
      <c r="D222" s="3" t="s">
        <v>17</v>
      </c>
      <c r="E222" s="3" t="s">
        <v>18</v>
      </c>
      <c r="F222" s="3" t="s">
        <v>45</v>
      </c>
      <c r="G222" s="3" t="s">
        <v>20</v>
      </c>
      <c r="H222" s="3" t="s">
        <v>21</v>
      </c>
      <c r="I222" s="3" t="s">
        <v>46</v>
      </c>
      <c r="J222" s="3" t="s">
        <v>28</v>
      </c>
      <c r="K222" s="3" t="s">
        <v>35</v>
      </c>
      <c r="L222" s="4" t="s">
        <v>53</v>
      </c>
      <c r="M222" s="3" t="s">
        <v>18</v>
      </c>
      <c r="N222" s="3" t="s">
        <v>29</v>
      </c>
      <c r="O222" s="3" t="s">
        <v>25</v>
      </c>
    </row>
    <row r="223" spans="1:15" x14ac:dyDescent="0.3">
      <c r="A223" s="3" t="s">
        <v>44</v>
      </c>
      <c r="B223" s="3" t="s">
        <v>30</v>
      </c>
      <c r="C223" s="3" t="s">
        <v>31</v>
      </c>
      <c r="D223" s="3" t="s">
        <v>32</v>
      </c>
      <c r="E223" s="3" t="s">
        <v>18</v>
      </c>
      <c r="F223" s="3" t="s">
        <v>45</v>
      </c>
      <c r="G223" s="3" t="s">
        <v>27</v>
      </c>
      <c r="H223" s="3" t="s">
        <v>21</v>
      </c>
      <c r="I223" s="3" t="s">
        <v>46</v>
      </c>
      <c r="J223" s="3" t="s">
        <v>47</v>
      </c>
      <c r="K223" s="3" t="s">
        <v>23</v>
      </c>
      <c r="L223" s="4" t="s">
        <v>53</v>
      </c>
      <c r="M223" s="3" t="s">
        <v>18</v>
      </c>
      <c r="N223" s="3" t="s">
        <v>29</v>
      </c>
      <c r="O223" s="3" t="s">
        <v>25</v>
      </c>
    </row>
    <row r="224" spans="1:15" x14ac:dyDescent="0.3">
      <c r="A224" s="3" t="s">
        <v>52</v>
      </c>
      <c r="B224" s="3" t="s">
        <v>15</v>
      </c>
      <c r="C224" s="3" t="s">
        <v>16</v>
      </c>
      <c r="D224" s="3" t="s">
        <v>17</v>
      </c>
      <c r="E224" s="3" t="s">
        <v>18</v>
      </c>
      <c r="F224" s="3" t="s">
        <v>45</v>
      </c>
      <c r="G224" s="3" t="s">
        <v>20</v>
      </c>
      <c r="H224" s="3" t="s">
        <v>21</v>
      </c>
      <c r="I224" s="3" t="s">
        <v>46</v>
      </c>
      <c r="J224" s="3" t="s">
        <v>28</v>
      </c>
      <c r="K224" s="3" t="s">
        <v>23</v>
      </c>
      <c r="L224" s="4" t="s">
        <v>53</v>
      </c>
      <c r="M224" s="3" t="s">
        <v>18</v>
      </c>
      <c r="N224" s="3" t="s">
        <v>29</v>
      </c>
      <c r="O224" s="3" t="s">
        <v>25</v>
      </c>
    </row>
    <row r="225" spans="1:15" x14ac:dyDescent="0.3">
      <c r="A225" s="3" t="s">
        <v>44</v>
      </c>
      <c r="B225" s="4" t="s">
        <v>58</v>
      </c>
      <c r="C225" s="3" t="s">
        <v>33</v>
      </c>
      <c r="D225" s="3" t="s">
        <v>17</v>
      </c>
      <c r="E225" s="3" t="s">
        <v>18</v>
      </c>
      <c r="F225" s="3" t="s">
        <v>45</v>
      </c>
      <c r="G225" s="3" t="s">
        <v>20</v>
      </c>
      <c r="H225" s="3" t="s">
        <v>34</v>
      </c>
      <c r="I225" s="3" t="s">
        <v>60</v>
      </c>
      <c r="J225" s="3" t="s">
        <v>28</v>
      </c>
      <c r="K225" s="3" t="s">
        <v>35</v>
      </c>
      <c r="L225" s="4" t="s">
        <v>53</v>
      </c>
      <c r="M225" s="3" t="s">
        <v>18</v>
      </c>
      <c r="N225" s="3" t="s">
        <v>29</v>
      </c>
      <c r="O225" s="3" t="s">
        <v>20</v>
      </c>
    </row>
    <row r="226" spans="1:15" x14ac:dyDescent="0.3">
      <c r="A226" s="3" t="s">
        <v>44</v>
      </c>
      <c r="B226" s="3" t="s">
        <v>36</v>
      </c>
      <c r="C226" s="3" t="s">
        <v>16</v>
      </c>
      <c r="D226" s="3" t="s">
        <v>32</v>
      </c>
      <c r="E226" s="3" t="s">
        <v>19</v>
      </c>
      <c r="F226" s="3" t="s">
        <v>45</v>
      </c>
      <c r="G226" s="3" t="s">
        <v>20</v>
      </c>
      <c r="H226" s="3" t="s">
        <v>38</v>
      </c>
      <c r="I226" s="3" t="s">
        <v>69</v>
      </c>
      <c r="J226" s="3" t="s">
        <v>47</v>
      </c>
      <c r="K226" s="3" t="s">
        <v>23</v>
      </c>
      <c r="L226" s="4" t="s">
        <v>53</v>
      </c>
      <c r="M226" s="3" t="s">
        <v>18</v>
      </c>
      <c r="N226" s="3" t="s">
        <v>29</v>
      </c>
      <c r="O226" s="3" t="s">
        <v>27</v>
      </c>
    </row>
    <row r="227" spans="1:15" x14ac:dyDescent="0.3">
      <c r="A227" s="3" t="s">
        <v>52</v>
      </c>
      <c r="B227" s="4" t="s">
        <v>58</v>
      </c>
      <c r="C227" s="3" t="s">
        <v>33</v>
      </c>
      <c r="D227" s="3" t="s">
        <v>17</v>
      </c>
      <c r="E227" s="3" t="s">
        <v>18</v>
      </c>
      <c r="F227" s="3" t="s">
        <v>45</v>
      </c>
      <c r="G227" s="3" t="s">
        <v>20</v>
      </c>
      <c r="H227" s="3" t="s">
        <v>34</v>
      </c>
      <c r="I227" s="3" t="s">
        <v>60</v>
      </c>
      <c r="J227" s="3" t="s">
        <v>28</v>
      </c>
      <c r="K227" s="3" t="s">
        <v>35</v>
      </c>
      <c r="L227" s="4" t="s">
        <v>53</v>
      </c>
      <c r="M227" s="3" t="s">
        <v>18</v>
      </c>
      <c r="N227" s="3" t="s">
        <v>29</v>
      </c>
      <c r="O227" s="3" t="s">
        <v>20</v>
      </c>
    </row>
    <row r="228" spans="1:15" x14ac:dyDescent="0.3">
      <c r="A228" s="3" t="s">
        <v>44</v>
      </c>
      <c r="B228" s="3" t="s">
        <v>15</v>
      </c>
      <c r="C228" s="3" t="s">
        <v>16</v>
      </c>
      <c r="D228" s="3" t="s">
        <v>17</v>
      </c>
      <c r="E228" s="3" t="s">
        <v>19</v>
      </c>
      <c r="F228" s="3" t="s">
        <v>45</v>
      </c>
      <c r="G228" s="3" t="s">
        <v>20</v>
      </c>
      <c r="H228" s="3" t="s">
        <v>21</v>
      </c>
      <c r="I228" s="3" t="s">
        <v>46</v>
      </c>
      <c r="J228" s="3" t="s">
        <v>28</v>
      </c>
      <c r="K228" s="3" t="s">
        <v>35</v>
      </c>
      <c r="L228" s="4" t="s">
        <v>48</v>
      </c>
      <c r="M228" s="3" t="s">
        <v>19</v>
      </c>
      <c r="N228" s="3" t="s">
        <v>29</v>
      </c>
      <c r="O228" s="3" t="s">
        <v>20</v>
      </c>
    </row>
    <row r="229" spans="1:15" x14ac:dyDescent="0.3">
      <c r="A229" s="3" t="s">
        <v>52</v>
      </c>
      <c r="B229" s="3" t="s">
        <v>30</v>
      </c>
      <c r="C229" s="3" t="s">
        <v>31</v>
      </c>
      <c r="D229" s="3" t="s">
        <v>17</v>
      </c>
      <c r="E229" s="3" t="s">
        <v>18</v>
      </c>
      <c r="F229" s="3" t="s">
        <v>45</v>
      </c>
      <c r="G229" s="3" t="s">
        <v>27</v>
      </c>
      <c r="H229" s="3" t="s">
        <v>21</v>
      </c>
      <c r="I229" s="3" t="s">
        <v>46</v>
      </c>
      <c r="J229" s="3" t="s">
        <v>47</v>
      </c>
      <c r="K229" s="3" t="s">
        <v>23</v>
      </c>
      <c r="L229" s="4" t="s">
        <v>48</v>
      </c>
      <c r="M229" s="3" t="s">
        <v>18</v>
      </c>
      <c r="N229" s="3" t="s">
        <v>29</v>
      </c>
      <c r="O229" s="3" t="s">
        <v>25</v>
      </c>
    </row>
    <row r="230" spans="1:15" x14ac:dyDescent="0.3">
      <c r="A230" s="3" t="s">
        <v>44</v>
      </c>
      <c r="B230" s="4" t="s">
        <v>62</v>
      </c>
      <c r="C230" s="3" t="s">
        <v>33</v>
      </c>
      <c r="D230" s="3" t="s">
        <v>17</v>
      </c>
      <c r="E230" s="3" t="s">
        <v>18</v>
      </c>
      <c r="F230" s="3" t="s">
        <v>45</v>
      </c>
      <c r="G230" s="3" t="s">
        <v>20</v>
      </c>
      <c r="H230" s="3" t="s">
        <v>34</v>
      </c>
      <c r="I230" s="3" t="s">
        <v>60</v>
      </c>
      <c r="J230" s="3" t="s">
        <v>28</v>
      </c>
      <c r="K230" s="3" t="s">
        <v>23</v>
      </c>
      <c r="L230" s="4" t="s">
        <v>53</v>
      </c>
      <c r="M230" s="3" t="s">
        <v>18</v>
      </c>
      <c r="N230" s="3" t="s">
        <v>29</v>
      </c>
      <c r="O230" s="3" t="s">
        <v>20</v>
      </c>
    </row>
    <row r="231" spans="1:15" x14ac:dyDescent="0.3">
      <c r="A231" s="3" t="s">
        <v>44</v>
      </c>
      <c r="B231" s="3" t="s">
        <v>30</v>
      </c>
      <c r="C231" s="3" t="s">
        <v>31</v>
      </c>
      <c r="D231" s="3" t="s">
        <v>32</v>
      </c>
      <c r="E231" s="3" t="s">
        <v>18</v>
      </c>
      <c r="F231" s="3" t="s">
        <v>45</v>
      </c>
      <c r="G231" s="3" t="s">
        <v>20</v>
      </c>
      <c r="H231" s="3" t="s">
        <v>21</v>
      </c>
      <c r="I231" s="3" t="s">
        <v>46</v>
      </c>
      <c r="J231" s="3" t="s">
        <v>47</v>
      </c>
      <c r="K231" s="3" t="s">
        <v>23</v>
      </c>
      <c r="L231" s="4" t="s">
        <v>53</v>
      </c>
      <c r="M231" s="3" t="s">
        <v>18</v>
      </c>
      <c r="N231" s="3" t="s">
        <v>29</v>
      </c>
      <c r="O231" s="3" t="s">
        <v>20</v>
      </c>
    </row>
    <row r="232" spans="1:15" x14ac:dyDescent="0.3">
      <c r="A232" s="3" t="s">
        <v>52</v>
      </c>
      <c r="B232" s="4" t="s">
        <v>62</v>
      </c>
      <c r="C232" s="3" t="s">
        <v>33</v>
      </c>
      <c r="D232" s="3" t="s">
        <v>17</v>
      </c>
      <c r="E232" s="3" t="s">
        <v>18</v>
      </c>
      <c r="F232" s="3" t="s">
        <v>45</v>
      </c>
      <c r="G232" s="3" t="s">
        <v>20</v>
      </c>
      <c r="H232" s="3" t="s">
        <v>34</v>
      </c>
      <c r="I232" s="3" t="s">
        <v>60</v>
      </c>
      <c r="J232" s="3" t="s">
        <v>47</v>
      </c>
      <c r="K232" s="3" t="s">
        <v>23</v>
      </c>
      <c r="L232" s="4" t="s">
        <v>53</v>
      </c>
      <c r="M232" s="3" t="s">
        <v>18</v>
      </c>
      <c r="N232" s="3" t="s">
        <v>29</v>
      </c>
      <c r="O232" s="3" t="s">
        <v>25</v>
      </c>
    </row>
    <row r="233" spans="1:15" x14ac:dyDescent="0.3">
      <c r="A233" s="3" t="s">
        <v>52</v>
      </c>
      <c r="B233" s="3" t="s">
        <v>30</v>
      </c>
      <c r="C233" s="3" t="s">
        <v>31</v>
      </c>
      <c r="D233" s="3" t="s">
        <v>32</v>
      </c>
      <c r="E233" s="3" t="s">
        <v>18</v>
      </c>
      <c r="F233" s="3" t="s">
        <v>45</v>
      </c>
      <c r="G233" s="3" t="s">
        <v>20</v>
      </c>
      <c r="H233" s="3" t="s">
        <v>21</v>
      </c>
      <c r="I233" s="3" t="s">
        <v>46</v>
      </c>
      <c r="J233" s="3" t="s">
        <v>47</v>
      </c>
      <c r="K233" s="3" t="s">
        <v>23</v>
      </c>
      <c r="L233" s="4" t="s">
        <v>53</v>
      </c>
      <c r="M233" s="3" t="s">
        <v>18</v>
      </c>
      <c r="N233" s="3" t="s">
        <v>29</v>
      </c>
      <c r="O233" s="3" t="s">
        <v>25</v>
      </c>
    </row>
    <row r="234" spans="1:15" x14ac:dyDescent="0.3">
      <c r="A234" s="3" t="s">
        <v>52</v>
      </c>
      <c r="B234" s="3" t="s">
        <v>30</v>
      </c>
      <c r="C234" s="3" t="s">
        <v>16</v>
      </c>
      <c r="D234" s="3" t="s">
        <v>32</v>
      </c>
      <c r="E234" s="3" t="s">
        <v>18</v>
      </c>
      <c r="F234" s="3" t="s">
        <v>45</v>
      </c>
      <c r="G234" s="3" t="s">
        <v>20</v>
      </c>
      <c r="H234" s="3" t="s">
        <v>21</v>
      </c>
      <c r="I234" s="3" t="s">
        <v>46</v>
      </c>
      <c r="J234" s="3" t="s">
        <v>47</v>
      </c>
      <c r="K234" s="3" t="s">
        <v>23</v>
      </c>
      <c r="L234" s="4" t="s">
        <v>53</v>
      </c>
      <c r="M234" s="3" t="s">
        <v>19</v>
      </c>
      <c r="N234" s="3" t="s">
        <v>29</v>
      </c>
      <c r="O234" s="3" t="s">
        <v>20</v>
      </c>
    </row>
    <row r="235" spans="1:15" x14ac:dyDescent="0.3">
      <c r="A235" s="3" t="s">
        <v>52</v>
      </c>
      <c r="B235" s="3" t="s">
        <v>30</v>
      </c>
      <c r="C235" s="3" t="s">
        <v>31</v>
      </c>
      <c r="D235" s="3" t="s">
        <v>17</v>
      </c>
      <c r="E235" s="3" t="s">
        <v>18</v>
      </c>
      <c r="F235" s="3" t="s">
        <v>45</v>
      </c>
      <c r="G235" s="3" t="s">
        <v>20</v>
      </c>
      <c r="H235" s="3" t="s">
        <v>21</v>
      </c>
      <c r="I235" s="3" t="s">
        <v>46</v>
      </c>
      <c r="J235" s="3" t="s">
        <v>47</v>
      </c>
      <c r="K235" s="3" t="s">
        <v>23</v>
      </c>
      <c r="L235" s="4" t="s">
        <v>53</v>
      </c>
      <c r="M235" s="3" t="s">
        <v>18</v>
      </c>
      <c r="N235" s="3" t="s">
        <v>29</v>
      </c>
      <c r="O235" s="3" t="s">
        <v>25</v>
      </c>
    </row>
    <row r="236" spans="1:15" x14ac:dyDescent="0.3">
      <c r="A236" s="3" t="s">
        <v>44</v>
      </c>
      <c r="B236" s="3" t="s">
        <v>15</v>
      </c>
      <c r="C236" s="3" t="s">
        <v>16</v>
      </c>
      <c r="D236" s="3" t="s">
        <v>17</v>
      </c>
      <c r="E236" s="3" t="s">
        <v>18</v>
      </c>
      <c r="F236" s="3" t="s">
        <v>45</v>
      </c>
      <c r="G236" s="3" t="s">
        <v>20</v>
      </c>
      <c r="H236" s="3" t="s">
        <v>34</v>
      </c>
      <c r="I236" s="3" t="s">
        <v>60</v>
      </c>
      <c r="J236" s="3" t="s">
        <v>28</v>
      </c>
      <c r="K236" s="3" t="s">
        <v>23</v>
      </c>
      <c r="L236" s="4" t="s">
        <v>53</v>
      </c>
      <c r="M236" s="3" t="s">
        <v>19</v>
      </c>
      <c r="N236" s="3" t="s">
        <v>29</v>
      </c>
      <c r="O236" s="3" t="s">
        <v>27</v>
      </c>
    </row>
    <row r="237" spans="1:15" x14ac:dyDescent="0.3">
      <c r="A237" s="3" t="s">
        <v>44</v>
      </c>
      <c r="B237" s="4" t="s">
        <v>58</v>
      </c>
      <c r="C237" s="3" t="s">
        <v>33</v>
      </c>
      <c r="D237" s="3" t="s">
        <v>17</v>
      </c>
      <c r="E237" s="3" t="s">
        <v>19</v>
      </c>
      <c r="F237" s="3" t="s">
        <v>45</v>
      </c>
      <c r="G237" s="3" t="s">
        <v>20</v>
      </c>
      <c r="H237" s="3" t="s">
        <v>21</v>
      </c>
      <c r="I237" s="3" t="s">
        <v>46</v>
      </c>
      <c r="J237" s="3" t="s">
        <v>28</v>
      </c>
      <c r="K237" s="3" t="s">
        <v>23</v>
      </c>
      <c r="L237" s="4" t="s">
        <v>53</v>
      </c>
      <c r="M237" s="3" t="s">
        <v>18</v>
      </c>
      <c r="N237" s="3" t="s">
        <v>29</v>
      </c>
      <c r="O237" s="3" t="s">
        <v>25</v>
      </c>
    </row>
    <row r="238" spans="1:15" x14ac:dyDescent="0.3">
      <c r="A238" s="3" t="s">
        <v>44</v>
      </c>
      <c r="B238" s="3" t="s">
        <v>15</v>
      </c>
      <c r="C238" s="3" t="s">
        <v>16</v>
      </c>
      <c r="D238" s="3" t="s">
        <v>17</v>
      </c>
      <c r="E238" s="3" t="s">
        <v>18</v>
      </c>
      <c r="F238" s="3" t="s">
        <v>45</v>
      </c>
      <c r="G238" s="3" t="s">
        <v>20</v>
      </c>
      <c r="H238" s="3" t="s">
        <v>21</v>
      </c>
      <c r="I238" s="3" t="s">
        <v>46</v>
      </c>
      <c r="J238" s="3" t="s">
        <v>47</v>
      </c>
      <c r="K238" s="3" t="s">
        <v>23</v>
      </c>
      <c r="L238" s="4" t="s">
        <v>48</v>
      </c>
      <c r="M238" s="3" t="s">
        <v>18</v>
      </c>
      <c r="N238" s="3" t="s">
        <v>29</v>
      </c>
      <c r="O238" s="3" t="s">
        <v>25</v>
      </c>
    </row>
    <row r="239" spans="1:15" x14ac:dyDescent="0.3">
      <c r="A239" s="3" t="s">
        <v>44</v>
      </c>
      <c r="B239" s="4" t="s">
        <v>58</v>
      </c>
      <c r="C239" s="3" t="s">
        <v>33</v>
      </c>
      <c r="D239" s="3" t="s">
        <v>32</v>
      </c>
      <c r="E239" s="3" t="s">
        <v>18</v>
      </c>
      <c r="F239" s="3" t="s">
        <v>45</v>
      </c>
      <c r="G239" s="3" t="s">
        <v>20</v>
      </c>
      <c r="H239" s="3" t="s">
        <v>21</v>
      </c>
      <c r="I239" s="3" t="s">
        <v>46</v>
      </c>
      <c r="J239" s="3" t="s">
        <v>28</v>
      </c>
      <c r="K239" s="3" t="s">
        <v>23</v>
      </c>
      <c r="L239" s="4" t="s">
        <v>53</v>
      </c>
      <c r="M239" s="3" t="s">
        <v>18</v>
      </c>
      <c r="N239" s="3" t="s">
        <v>29</v>
      </c>
      <c r="O239" s="3" t="s">
        <v>25</v>
      </c>
    </row>
    <row r="240" spans="1:15" x14ac:dyDescent="0.3">
      <c r="A240" s="3" t="s">
        <v>52</v>
      </c>
      <c r="B240" s="4" t="s">
        <v>58</v>
      </c>
      <c r="C240" s="3" t="s">
        <v>33</v>
      </c>
      <c r="D240" s="3" t="s">
        <v>17</v>
      </c>
      <c r="E240" s="3" t="s">
        <v>18</v>
      </c>
      <c r="F240" s="3" t="s">
        <v>45</v>
      </c>
      <c r="G240" s="3" t="s">
        <v>20</v>
      </c>
      <c r="H240" s="3" t="s">
        <v>21</v>
      </c>
      <c r="I240" s="3" t="s">
        <v>46</v>
      </c>
      <c r="J240" s="3" t="s">
        <v>28</v>
      </c>
      <c r="K240" s="3" t="s">
        <v>35</v>
      </c>
      <c r="L240" s="4" t="s">
        <v>53</v>
      </c>
      <c r="M240" s="3" t="s">
        <v>18</v>
      </c>
      <c r="N240" s="3" t="s">
        <v>29</v>
      </c>
      <c r="O240" s="3" t="s">
        <v>25</v>
      </c>
    </row>
    <row r="241" spans="1:15" x14ac:dyDescent="0.3">
      <c r="A241" s="3" t="s">
        <v>52</v>
      </c>
      <c r="B241" s="4" t="s">
        <v>63</v>
      </c>
      <c r="C241" s="3" t="s">
        <v>33</v>
      </c>
      <c r="D241" s="3" t="s">
        <v>17</v>
      </c>
      <c r="E241" s="3" t="s">
        <v>18</v>
      </c>
      <c r="F241" s="3" t="s">
        <v>45</v>
      </c>
      <c r="G241" s="3" t="s">
        <v>20</v>
      </c>
      <c r="H241" s="3" t="s">
        <v>21</v>
      </c>
      <c r="I241" s="3" t="s">
        <v>46</v>
      </c>
      <c r="J241" s="3" t="s">
        <v>28</v>
      </c>
      <c r="K241" s="3" t="s">
        <v>39</v>
      </c>
      <c r="L241" s="4" t="s">
        <v>53</v>
      </c>
      <c r="M241" s="3" t="s">
        <v>18</v>
      </c>
      <c r="N241" s="3" t="s">
        <v>29</v>
      </c>
      <c r="O241" s="3" t="s">
        <v>20</v>
      </c>
    </row>
    <row r="242" spans="1:15" x14ac:dyDescent="0.3">
      <c r="A242" s="3" t="s">
        <v>44</v>
      </c>
      <c r="B242" s="4" t="s">
        <v>58</v>
      </c>
      <c r="C242" s="3" t="s">
        <v>33</v>
      </c>
      <c r="D242" s="3" t="s">
        <v>17</v>
      </c>
      <c r="E242" s="3" t="s">
        <v>18</v>
      </c>
      <c r="F242" s="3" t="s">
        <v>45</v>
      </c>
      <c r="G242" s="3" t="s">
        <v>20</v>
      </c>
      <c r="H242" s="3" t="s">
        <v>21</v>
      </c>
      <c r="I242" s="3" t="s">
        <v>46</v>
      </c>
      <c r="J242" s="3" t="s">
        <v>28</v>
      </c>
      <c r="K242" s="3" t="s">
        <v>23</v>
      </c>
      <c r="L242" s="4" t="s">
        <v>53</v>
      </c>
      <c r="M242" s="3" t="s">
        <v>18</v>
      </c>
      <c r="N242" s="3" t="s">
        <v>29</v>
      </c>
      <c r="O242" s="3" t="s">
        <v>25</v>
      </c>
    </row>
    <row r="243" spans="1:15" x14ac:dyDescent="0.3">
      <c r="A243" s="3" t="s">
        <v>52</v>
      </c>
      <c r="B243" s="3" t="s">
        <v>30</v>
      </c>
      <c r="C243" s="3" t="s">
        <v>16</v>
      </c>
      <c r="D243" s="3" t="s">
        <v>17</v>
      </c>
      <c r="E243" s="3" t="s">
        <v>19</v>
      </c>
      <c r="F243" s="3" t="s">
        <v>45</v>
      </c>
      <c r="G243" s="3" t="s">
        <v>20</v>
      </c>
      <c r="H243" s="3" t="s">
        <v>21</v>
      </c>
      <c r="I243" s="3" t="s">
        <v>46</v>
      </c>
      <c r="J243" s="3" t="s">
        <v>28</v>
      </c>
      <c r="K243" s="3" t="s">
        <v>35</v>
      </c>
      <c r="L243" s="4" t="s">
        <v>53</v>
      </c>
      <c r="M243" s="3" t="s">
        <v>18</v>
      </c>
      <c r="N243" s="3" t="s">
        <v>29</v>
      </c>
      <c r="O243" s="3" t="s">
        <v>20</v>
      </c>
    </row>
    <row r="244" spans="1:15" x14ac:dyDescent="0.3">
      <c r="A244" s="3" t="s">
        <v>52</v>
      </c>
      <c r="B244" s="3" t="s">
        <v>15</v>
      </c>
      <c r="C244" s="3" t="s">
        <v>16</v>
      </c>
      <c r="D244" s="3" t="s">
        <v>32</v>
      </c>
      <c r="E244" s="3" t="s">
        <v>18</v>
      </c>
      <c r="F244" s="3" t="s">
        <v>64</v>
      </c>
      <c r="G244" s="3" t="s">
        <v>20</v>
      </c>
      <c r="H244" s="3" t="s">
        <v>21</v>
      </c>
      <c r="I244" s="3" t="s">
        <v>46</v>
      </c>
      <c r="J244" s="3" t="s">
        <v>28</v>
      </c>
      <c r="K244" s="3" t="s">
        <v>39</v>
      </c>
      <c r="L244" s="4" t="s">
        <v>53</v>
      </c>
      <c r="M244" s="3" t="s">
        <v>18</v>
      </c>
      <c r="N244" s="3" t="s">
        <v>29</v>
      </c>
      <c r="O244" s="3" t="s">
        <v>20</v>
      </c>
    </row>
    <row r="245" spans="1:15" x14ac:dyDescent="0.3">
      <c r="A245" s="3" t="s">
        <v>44</v>
      </c>
      <c r="B245" s="3" t="s">
        <v>15</v>
      </c>
      <c r="C245" s="3" t="s">
        <v>16</v>
      </c>
      <c r="D245" s="3" t="s">
        <v>17</v>
      </c>
      <c r="E245" s="3" t="s">
        <v>18</v>
      </c>
      <c r="F245" s="3" t="s">
        <v>64</v>
      </c>
      <c r="G245" s="3" t="s">
        <v>20</v>
      </c>
      <c r="H245" s="3" t="s">
        <v>34</v>
      </c>
      <c r="I245" s="3" t="s">
        <v>60</v>
      </c>
      <c r="J245" s="3" t="s">
        <v>28</v>
      </c>
      <c r="K245" s="3" t="s">
        <v>23</v>
      </c>
      <c r="L245" s="4" t="s">
        <v>53</v>
      </c>
      <c r="M245" s="3" t="s">
        <v>19</v>
      </c>
      <c r="N245" s="3" t="s">
        <v>29</v>
      </c>
      <c r="O245" s="3" t="s">
        <v>20</v>
      </c>
    </row>
    <row r="246" spans="1:15" x14ac:dyDescent="0.3">
      <c r="A246" s="3" t="s">
        <v>44</v>
      </c>
      <c r="B246" s="4" t="s">
        <v>58</v>
      </c>
      <c r="C246" s="3" t="s">
        <v>33</v>
      </c>
      <c r="D246" s="3" t="s">
        <v>17</v>
      </c>
      <c r="E246" s="3" t="s">
        <v>18</v>
      </c>
      <c r="F246" s="3" t="s">
        <v>45</v>
      </c>
      <c r="G246" s="3" t="s">
        <v>20</v>
      </c>
      <c r="H246" s="3" t="s">
        <v>21</v>
      </c>
      <c r="I246" s="3" t="s">
        <v>46</v>
      </c>
      <c r="J246" s="3" t="s">
        <v>28</v>
      </c>
      <c r="K246" s="3" t="s">
        <v>35</v>
      </c>
      <c r="L246" s="4" t="s">
        <v>53</v>
      </c>
      <c r="M246" s="3" t="s">
        <v>18</v>
      </c>
      <c r="N246" s="3" t="s">
        <v>29</v>
      </c>
      <c r="O246" s="3" t="s">
        <v>20</v>
      </c>
    </row>
    <row r="247" spans="1:15" x14ac:dyDescent="0.3">
      <c r="A247" s="3" t="s">
        <v>52</v>
      </c>
      <c r="B247" s="3" t="s">
        <v>15</v>
      </c>
      <c r="C247" s="3" t="s">
        <v>16</v>
      </c>
      <c r="D247" s="3" t="s">
        <v>17</v>
      </c>
      <c r="E247" s="3" t="s">
        <v>19</v>
      </c>
      <c r="F247" s="3" t="s">
        <v>45</v>
      </c>
      <c r="G247" s="3" t="s">
        <v>27</v>
      </c>
      <c r="H247" s="3" t="s">
        <v>21</v>
      </c>
      <c r="I247" s="3" t="s">
        <v>46</v>
      </c>
      <c r="J247" s="3" t="s">
        <v>47</v>
      </c>
      <c r="K247" s="3" t="s">
        <v>23</v>
      </c>
      <c r="L247" s="4" t="s">
        <v>53</v>
      </c>
      <c r="M247" s="3" t="s">
        <v>18</v>
      </c>
      <c r="N247" s="3" t="s">
        <v>29</v>
      </c>
      <c r="O247" s="3" t="s">
        <v>20</v>
      </c>
    </row>
    <row r="248" spans="1:15" x14ac:dyDescent="0.3">
      <c r="A248" s="3" t="s">
        <v>44</v>
      </c>
      <c r="B248" s="3" t="s">
        <v>15</v>
      </c>
      <c r="C248" s="3" t="s">
        <v>16</v>
      </c>
      <c r="D248" s="3" t="s">
        <v>17</v>
      </c>
      <c r="E248" s="3" t="s">
        <v>19</v>
      </c>
      <c r="F248" s="3" t="s">
        <v>45</v>
      </c>
      <c r="G248" s="3" t="s">
        <v>27</v>
      </c>
      <c r="H248" s="3" t="s">
        <v>34</v>
      </c>
      <c r="I248" s="3" t="s">
        <v>60</v>
      </c>
      <c r="J248" s="3" t="s">
        <v>47</v>
      </c>
      <c r="K248" s="3" t="s">
        <v>23</v>
      </c>
      <c r="L248" s="4" t="s">
        <v>53</v>
      </c>
      <c r="M248" s="3" t="s">
        <v>19</v>
      </c>
      <c r="N248" s="3" t="s">
        <v>37</v>
      </c>
      <c r="O248" s="3" t="s">
        <v>27</v>
      </c>
    </row>
    <row r="249" spans="1:15" x14ac:dyDescent="0.3">
      <c r="A249" s="3" t="s">
        <v>44</v>
      </c>
      <c r="B249" s="3" t="s">
        <v>15</v>
      </c>
      <c r="C249" s="3" t="s">
        <v>16</v>
      </c>
      <c r="D249" s="3" t="s">
        <v>17</v>
      </c>
      <c r="E249" s="3" t="s">
        <v>18</v>
      </c>
      <c r="F249" s="3" t="s">
        <v>64</v>
      </c>
      <c r="G249" s="3" t="s">
        <v>20</v>
      </c>
      <c r="H249" s="3" t="s">
        <v>21</v>
      </c>
      <c r="I249" s="3" t="s">
        <v>46</v>
      </c>
      <c r="J249" s="3" t="s">
        <v>28</v>
      </c>
      <c r="K249" s="3" t="s">
        <v>23</v>
      </c>
      <c r="L249" s="4" t="s">
        <v>53</v>
      </c>
      <c r="M249" s="3" t="s">
        <v>19</v>
      </c>
      <c r="N249" s="3" t="s">
        <v>29</v>
      </c>
      <c r="O249" s="3" t="s">
        <v>25</v>
      </c>
    </row>
    <row r="250" spans="1:15" x14ac:dyDescent="0.3">
      <c r="A250" s="3" t="s">
        <v>44</v>
      </c>
      <c r="B250" s="3" t="s">
        <v>15</v>
      </c>
      <c r="C250" s="3" t="s">
        <v>16</v>
      </c>
      <c r="D250" s="3" t="s">
        <v>17</v>
      </c>
      <c r="E250" s="3" t="s">
        <v>19</v>
      </c>
      <c r="F250" s="3" t="s">
        <v>45</v>
      </c>
      <c r="G250" s="3" t="s">
        <v>27</v>
      </c>
      <c r="H250" s="3" t="s">
        <v>21</v>
      </c>
      <c r="I250" s="3" t="s">
        <v>46</v>
      </c>
      <c r="J250" s="3" t="s">
        <v>28</v>
      </c>
      <c r="K250" s="3" t="s">
        <v>35</v>
      </c>
      <c r="L250" s="4" t="s">
        <v>48</v>
      </c>
      <c r="M250" s="3" t="s">
        <v>19</v>
      </c>
      <c r="N250" s="3" t="s">
        <v>29</v>
      </c>
      <c r="O250" s="3" t="s">
        <v>25</v>
      </c>
    </row>
    <row r="251" spans="1:15" x14ac:dyDescent="0.3">
      <c r="A251" s="3" t="s">
        <v>44</v>
      </c>
      <c r="B251" s="4" t="s">
        <v>58</v>
      </c>
      <c r="C251" s="3" t="s">
        <v>33</v>
      </c>
      <c r="D251" s="3" t="s">
        <v>17</v>
      </c>
      <c r="E251" s="3" t="s">
        <v>18</v>
      </c>
      <c r="F251" s="3" t="s">
        <v>45</v>
      </c>
      <c r="G251" s="3" t="s">
        <v>20</v>
      </c>
      <c r="H251" s="3" t="s">
        <v>34</v>
      </c>
      <c r="I251" s="3" t="s">
        <v>60</v>
      </c>
      <c r="J251" s="3" t="s">
        <v>28</v>
      </c>
      <c r="K251" s="3" t="s">
        <v>23</v>
      </c>
      <c r="L251" s="4" t="s">
        <v>53</v>
      </c>
      <c r="M251" s="3" t="s">
        <v>18</v>
      </c>
      <c r="N251" s="3" t="s">
        <v>29</v>
      </c>
      <c r="O251" s="3" t="s">
        <v>25</v>
      </c>
    </row>
    <row r="252" spans="1:15" x14ac:dyDescent="0.3">
      <c r="A252" s="3" t="s">
        <v>44</v>
      </c>
      <c r="B252" s="4" t="s">
        <v>58</v>
      </c>
      <c r="C252" s="3" t="s">
        <v>33</v>
      </c>
      <c r="D252" s="3" t="s">
        <v>17</v>
      </c>
      <c r="E252" s="3" t="s">
        <v>18</v>
      </c>
      <c r="F252" s="3" t="s">
        <v>45</v>
      </c>
      <c r="G252" s="3" t="s">
        <v>20</v>
      </c>
      <c r="H252" s="3" t="s">
        <v>21</v>
      </c>
      <c r="I252" s="3" t="s">
        <v>46</v>
      </c>
      <c r="J252" s="3" t="s">
        <v>28</v>
      </c>
      <c r="K252" s="3" t="s">
        <v>23</v>
      </c>
      <c r="L252" s="4" t="s">
        <v>53</v>
      </c>
      <c r="M252" s="3" t="s">
        <v>18</v>
      </c>
      <c r="N252" s="3" t="s">
        <v>29</v>
      </c>
      <c r="O252" s="3" t="s">
        <v>25</v>
      </c>
    </row>
    <row r="253" spans="1:15" x14ac:dyDescent="0.3">
      <c r="A253" s="3" t="s">
        <v>44</v>
      </c>
      <c r="B253" s="4" t="s">
        <v>58</v>
      </c>
      <c r="C253" s="3" t="s">
        <v>33</v>
      </c>
      <c r="D253" s="3" t="s">
        <v>17</v>
      </c>
      <c r="E253" s="3" t="s">
        <v>18</v>
      </c>
      <c r="F253" s="3" t="s">
        <v>45</v>
      </c>
      <c r="G253" s="3" t="s">
        <v>20</v>
      </c>
      <c r="H253" s="3" t="s">
        <v>21</v>
      </c>
      <c r="I253" s="3" t="s">
        <v>46</v>
      </c>
      <c r="J253" s="3" t="s">
        <v>47</v>
      </c>
      <c r="K253" s="3" t="s">
        <v>23</v>
      </c>
      <c r="L253" s="4" t="s">
        <v>53</v>
      </c>
      <c r="M253" s="3" t="s">
        <v>18</v>
      </c>
      <c r="N253" s="3" t="s">
        <v>29</v>
      </c>
      <c r="O253" s="3" t="s">
        <v>25</v>
      </c>
    </row>
    <row r="254" spans="1:15" x14ac:dyDescent="0.3">
      <c r="A254" s="3" t="s">
        <v>52</v>
      </c>
      <c r="B254" s="4" t="s">
        <v>62</v>
      </c>
      <c r="C254" s="3" t="s">
        <v>33</v>
      </c>
      <c r="D254" s="3" t="s">
        <v>17</v>
      </c>
      <c r="E254" s="3" t="s">
        <v>18</v>
      </c>
      <c r="F254" s="3" t="s">
        <v>45</v>
      </c>
      <c r="G254" s="3" t="s">
        <v>20</v>
      </c>
      <c r="H254" s="3" t="s">
        <v>21</v>
      </c>
      <c r="I254" s="3" t="s">
        <v>46</v>
      </c>
      <c r="J254" s="3" t="s">
        <v>28</v>
      </c>
      <c r="K254" s="3" t="s">
        <v>23</v>
      </c>
      <c r="L254" s="4" t="s">
        <v>53</v>
      </c>
      <c r="M254" s="3" t="s">
        <v>18</v>
      </c>
      <c r="N254" s="3" t="s">
        <v>29</v>
      </c>
      <c r="O254" s="3" t="s">
        <v>25</v>
      </c>
    </row>
    <row r="255" spans="1:15" x14ac:dyDescent="0.3">
      <c r="A255" s="3" t="s">
        <v>52</v>
      </c>
      <c r="B255" s="3" t="s">
        <v>15</v>
      </c>
      <c r="C255" s="3" t="s">
        <v>16</v>
      </c>
      <c r="D255" s="3" t="s">
        <v>32</v>
      </c>
      <c r="E255" s="3" t="s">
        <v>18</v>
      </c>
      <c r="F255" s="3" t="s">
        <v>45</v>
      </c>
      <c r="G255" s="3" t="s">
        <v>20</v>
      </c>
      <c r="H255" s="3" t="s">
        <v>21</v>
      </c>
      <c r="I255" s="3" t="s">
        <v>46</v>
      </c>
      <c r="J255" s="3" t="s">
        <v>28</v>
      </c>
      <c r="K255" s="3" t="s">
        <v>23</v>
      </c>
      <c r="L255" s="4" t="s">
        <v>53</v>
      </c>
      <c r="M255" s="3" t="s">
        <v>19</v>
      </c>
      <c r="N255" s="3" t="s">
        <v>29</v>
      </c>
      <c r="O255" s="3" t="s">
        <v>25</v>
      </c>
    </row>
    <row r="256" spans="1:15" x14ac:dyDescent="0.3">
      <c r="A256" s="3" t="s">
        <v>52</v>
      </c>
      <c r="B256" s="4" t="s">
        <v>62</v>
      </c>
      <c r="C256" s="3" t="s">
        <v>33</v>
      </c>
      <c r="D256" s="3" t="s">
        <v>32</v>
      </c>
      <c r="E256" s="3" t="s">
        <v>18</v>
      </c>
      <c r="F256" s="3" t="s">
        <v>45</v>
      </c>
      <c r="G256" s="3" t="s">
        <v>20</v>
      </c>
      <c r="H256" s="3" t="s">
        <v>38</v>
      </c>
      <c r="I256" s="3" t="s">
        <v>69</v>
      </c>
      <c r="J256" s="3" t="s">
        <v>28</v>
      </c>
      <c r="K256" s="3" t="s">
        <v>23</v>
      </c>
      <c r="L256" s="4" t="s">
        <v>53</v>
      </c>
      <c r="M256" s="3" t="s">
        <v>19</v>
      </c>
      <c r="N256" s="3" t="s">
        <v>29</v>
      </c>
      <c r="O256" s="3" t="s">
        <v>20</v>
      </c>
    </row>
    <row r="257" spans="1:15" x14ac:dyDescent="0.3">
      <c r="A257" s="3" t="s">
        <v>44</v>
      </c>
      <c r="B257" s="4" t="s">
        <v>58</v>
      </c>
      <c r="C257" s="3" t="s">
        <v>33</v>
      </c>
      <c r="D257" s="3" t="s">
        <v>17</v>
      </c>
      <c r="E257" s="3" t="s">
        <v>18</v>
      </c>
      <c r="F257" s="3" t="s">
        <v>45</v>
      </c>
      <c r="G257" s="3" t="s">
        <v>20</v>
      </c>
      <c r="H257" s="3" t="s">
        <v>34</v>
      </c>
      <c r="I257" s="3" t="s">
        <v>60</v>
      </c>
      <c r="J257" s="3" t="s">
        <v>28</v>
      </c>
      <c r="K257" s="3" t="s">
        <v>23</v>
      </c>
      <c r="L257" s="4" t="s">
        <v>53</v>
      </c>
      <c r="M257" s="3" t="s">
        <v>18</v>
      </c>
      <c r="N257" s="3" t="s">
        <v>29</v>
      </c>
      <c r="O257" s="3" t="s">
        <v>25</v>
      </c>
    </row>
    <row r="258" spans="1:15" x14ac:dyDescent="0.3">
      <c r="A258" s="3" t="s">
        <v>44</v>
      </c>
      <c r="B258" s="3" t="s">
        <v>15</v>
      </c>
      <c r="C258" s="3" t="s">
        <v>16</v>
      </c>
      <c r="D258" s="3" t="s">
        <v>17</v>
      </c>
      <c r="E258" s="3" t="s">
        <v>18</v>
      </c>
      <c r="F258" s="3" t="s">
        <v>45</v>
      </c>
      <c r="G258" s="3" t="s">
        <v>20</v>
      </c>
      <c r="H258" s="3" t="s">
        <v>38</v>
      </c>
      <c r="I258" s="3" t="s">
        <v>69</v>
      </c>
      <c r="J258" s="3" t="s">
        <v>47</v>
      </c>
      <c r="K258" s="3" t="s">
        <v>23</v>
      </c>
      <c r="L258" s="4" t="s">
        <v>48</v>
      </c>
      <c r="M258" s="3" t="s">
        <v>18</v>
      </c>
      <c r="N258" s="3" t="s">
        <v>49</v>
      </c>
      <c r="O258" s="3" t="s">
        <v>27</v>
      </c>
    </row>
    <row r="259" spans="1:15" x14ac:dyDescent="0.3">
      <c r="A259" s="3" t="s">
        <v>52</v>
      </c>
      <c r="B259" s="3" t="s">
        <v>30</v>
      </c>
      <c r="C259" s="3" t="s">
        <v>31</v>
      </c>
      <c r="D259" s="3" t="s">
        <v>32</v>
      </c>
      <c r="E259" s="3" t="s">
        <v>18</v>
      </c>
      <c r="F259" s="3" t="s">
        <v>64</v>
      </c>
      <c r="G259" s="3" t="s">
        <v>27</v>
      </c>
      <c r="H259" s="3" t="s">
        <v>21</v>
      </c>
      <c r="I259" s="3" t="s">
        <v>46</v>
      </c>
      <c r="J259" s="3" t="s">
        <v>28</v>
      </c>
      <c r="K259" s="3" t="s">
        <v>23</v>
      </c>
      <c r="L259" s="4" t="s">
        <v>53</v>
      </c>
      <c r="M259" s="3" t="s">
        <v>18</v>
      </c>
      <c r="N259" s="3" t="s">
        <v>29</v>
      </c>
      <c r="O259" s="3" t="s">
        <v>25</v>
      </c>
    </row>
    <row r="260" spans="1:15" x14ac:dyDescent="0.3">
      <c r="A260" s="3" t="s">
        <v>44</v>
      </c>
      <c r="B260" s="4" t="s">
        <v>58</v>
      </c>
      <c r="C260" s="3" t="s">
        <v>33</v>
      </c>
      <c r="D260" s="3" t="s">
        <v>17</v>
      </c>
      <c r="E260" s="3" t="s">
        <v>18</v>
      </c>
      <c r="F260" s="3" t="s">
        <v>45</v>
      </c>
      <c r="G260" s="3" t="s">
        <v>20</v>
      </c>
      <c r="H260" s="3" t="s">
        <v>21</v>
      </c>
      <c r="I260" s="3" t="s">
        <v>46</v>
      </c>
      <c r="J260" s="3" t="s">
        <v>28</v>
      </c>
      <c r="K260" s="3" t="s">
        <v>23</v>
      </c>
      <c r="L260" s="4" t="s">
        <v>53</v>
      </c>
      <c r="M260" s="3" t="s">
        <v>18</v>
      </c>
      <c r="N260" s="3" t="s">
        <v>29</v>
      </c>
      <c r="O260" s="3" t="s">
        <v>25</v>
      </c>
    </row>
    <row r="261" spans="1:15" x14ac:dyDescent="0.3">
      <c r="A261" s="3" t="s">
        <v>44</v>
      </c>
      <c r="B261" s="4" t="s">
        <v>58</v>
      </c>
      <c r="C261" s="3" t="s">
        <v>33</v>
      </c>
      <c r="D261" s="3" t="s">
        <v>17</v>
      </c>
      <c r="E261" s="3" t="s">
        <v>18</v>
      </c>
      <c r="F261" s="3" t="s">
        <v>45</v>
      </c>
      <c r="G261" s="3" t="s">
        <v>20</v>
      </c>
      <c r="H261" s="3" t="s">
        <v>21</v>
      </c>
      <c r="I261" s="3" t="s">
        <v>46</v>
      </c>
      <c r="J261" s="3" t="s">
        <v>47</v>
      </c>
      <c r="K261" s="3" t="s">
        <v>23</v>
      </c>
      <c r="L261" s="4" t="s">
        <v>53</v>
      </c>
      <c r="M261" s="3" t="s">
        <v>18</v>
      </c>
      <c r="N261" s="3" t="s">
        <v>29</v>
      </c>
      <c r="O261" s="3" t="s">
        <v>25</v>
      </c>
    </row>
    <row r="262" spans="1:15" x14ac:dyDescent="0.3">
      <c r="A262" s="3" t="s">
        <v>44</v>
      </c>
      <c r="B262" s="3" t="s">
        <v>15</v>
      </c>
      <c r="C262" s="3" t="s">
        <v>16</v>
      </c>
      <c r="D262" s="3" t="s">
        <v>17</v>
      </c>
      <c r="E262" s="3" t="s">
        <v>18</v>
      </c>
      <c r="F262" s="3" t="s">
        <v>45</v>
      </c>
      <c r="G262" s="3" t="s">
        <v>20</v>
      </c>
      <c r="H262" s="3" t="s">
        <v>38</v>
      </c>
      <c r="I262" s="3" t="s">
        <v>69</v>
      </c>
      <c r="J262" s="3" t="s">
        <v>47</v>
      </c>
      <c r="K262" s="3" t="s">
        <v>23</v>
      </c>
      <c r="L262" s="4" t="s">
        <v>48</v>
      </c>
      <c r="M262" s="3" t="s">
        <v>18</v>
      </c>
      <c r="N262" s="3" t="s">
        <v>37</v>
      </c>
      <c r="O262" s="3" t="s">
        <v>27</v>
      </c>
    </row>
    <row r="263" spans="1:15" x14ac:dyDescent="0.3">
      <c r="A263" s="3" t="s">
        <v>44</v>
      </c>
      <c r="B263" s="3" t="s">
        <v>15</v>
      </c>
      <c r="C263" s="3" t="s">
        <v>16</v>
      </c>
      <c r="D263" s="3" t="s">
        <v>17</v>
      </c>
      <c r="E263" s="3" t="s">
        <v>19</v>
      </c>
      <c r="F263" s="3" t="s">
        <v>45</v>
      </c>
      <c r="G263" s="3" t="s">
        <v>27</v>
      </c>
      <c r="H263" s="3" t="s">
        <v>21</v>
      </c>
      <c r="I263" s="3" t="s">
        <v>46</v>
      </c>
      <c r="J263" s="3" t="s">
        <v>28</v>
      </c>
      <c r="K263" s="3" t="s">
        <v>35</v>
      </c>
      <c r="L263" s="4" t="s">
        <v>48</v>
      </c>
      <c r="M263" s="3" t="s">
        <v>19</v>
      </c>
      <c r="N263" s="3" t="s">
        <v>29</v>
      </c>
      <c r="O263" s="3" t="s">
        <v>25</v>
      </c>
    </row>
    <row r="264" spans="1:15" x14ac:dyDescent="0.3">
      <c r="A264" s="3" t="s">
        <v>44</v>
      </c>
      <c r="B264" s="4" t="s">
        <v>62</v>
      </c>
      <c r="C264" s="3" t="s">
        <v>33</v>
      </c>
      <c r="D264" s="3" t="s">
        <v>17</v>
      </c>
      <c r="E264" s="3" t="s">
        <v>18</v>
      </c>
      <c r="F264" s="3" t="s">
        <v>45</v>
      </c>
      <c r="G264" s="3" t="s">
        <v>20</v>
      </c>
      <c r="H264" s="3" t="s">
        <v>21</v>
      </c>
      <c r="I264" s="3" t="s">
        <v>46</v>
      </c>
      <c r="J264" s="3" t="s">
        <v>47</v>
      </c>
      <c r="K264" s="3" t="s">
        <v>23</v>
      </c>
      <c r="L264" s="4" t="s">
        <v>53</v>
      </c>
      <c r="M264" s="3" t="s">
        <v>18</v>
      </c>
      <c r="N264" s="3" t="s">
        <v>29</v>
      </c>
      <c r="O264" s="3" t="s">
        <v>20</v>
      </c>
    </row>
    <row r="265" spans="1:15" x14ac:dyDescent="0.3">
      <c r="A265" s="3" t="s">
        <v>52</v>
      </c>
      <c r="B265" s="4" t="s">
        <v>62</v>
      </c>
      <c r="C265" s="3" t="s">
        <v>33</v>
      </c>
      <c r="D265" s="3" t="s">
        <v>17</v>
      </c>
      <c r="E265" s="3" t="s">
        <v>18</v>
      </c>
      <c r="F265" s="3" t="s">
        <v>45</v>
      </c>
      <c r="G265" s="3" t="s">
        <v>20</v>
      </c>
      <c r="H265" s="3" t="s">
        <v>34</v>
      </c>
      <c r="I265" s="3" t="s">
        <v>60</v>
      </c>
      <c r="J265" s="3" t="s">
        <v>28</v>
      </c>
      <c r="K265" s="3" t="s">
        <v>23</v>
      </c>
      <c r="L265" s="4" t="s">
        <v>53</v>
      </c>
      <c r="M265" s="3" t="s">
        <v>18</v>
      </c>
      <c r="N265" s="3" t="s">
        <v>29</v>
      </c>
      <c r="O265" s="3" t="s">
        <v>25</v>
      </c>
    </row>
    <row r="266" spans="1:15" x14ac:dyDescent="0.3">
      <c r="A266" s="3" t="s">
        <v>44</v>
      </c>
      <c r="B266" s="3" t="s">
        <v>15</v>
      </c>
      <c r="C266" s="3" t="s">
        <v>16</v>
      </c>
      <c r="D266" s="3" t="s">
        <v>32</v>
      </c>
      <c r="E266" s="3" t="s">
        <v>18</v>
      </c>
      <c r="F266" s="3" t="s">
        <v>64</v>
      </c>
      <c r="G266" s="3" t="s">
        <v>27</v>
      </c>
      <c r="H266" s="3" t="s">
        <v>34</v>
      </c>
      <c r="I266" s="3" t="s">
        <v>60</v>
      </c>
      <c r="J266" s="3" t="s">
        <v>28</v>
      </c>
      <c r="K266" s="3" t="s">
        <v>23</v>
      </c>
      <c r="L266" s="4" t="s">
        <v>48</v>
      </c>
      <c r="M266" s="3" t="s">
        <v>18</v>
      </c>
      <c r="N266" s="3" t="s">
        <v>29</v>
      </c>
      <c r="O266" s="3" t="s">
        <v>25</v>
      </c>
    </row>
    <row r="267" spans="1:15" x14ac:dyDescent="0.3">
      <c r="A267" s="3" t="s">
        <v>52</v>
      </c>
      <c r="B267" s="3" t="s">
        <v>30</v>
      </c>
      <c r="C267" s="3" t="s">
        <v>33</v>
      </c>
      <c r="D267" s="3" t="s">
        <v>17</v>
      </c>
      <c r="E267" s="3" t="s">
        <v>18</v>
      </c>
      <c r="F267" s="3" t="s">
        <v>45</v>
      </c>
      <c r="G267" s="3" t="s">
        <v>20</v>
      </c>
      <c r="H267" s="3" t="s">
        <v>21</v>
      </c>
      <c r="I267" s="3" t="s">
        <v>46</v>
      </c>
      <c r="J267" s="3" t="s">
        <v>47</v>
      </c>
      <c r="K267" s="3" t="s">
        <v>23</v>
      </c>
      <c r="L267" s="4" t="s">
        <v>53</v>
      </c>
      <c r="M267" s="3" t="s">
        <v>18</v>
      </c>
      <c r="N267" s="3" t="s">
        <v>37</v>
      </c>
      <c r="O267" s="3" t="s">
        <v>20</v>
      </c>
    </row>
    <row r="268" spans="1:15" x14ac:dyDescent="0.3">
      <c r="A268" s="3" t="s">
        <v>44</v>
      </c>
      <c r="B268" s="3" t="s">
        <v>30</v>
      </c>
      <c r="C268" s="3" t="s">
        <v>31</v>
      </c>
      <c r="D268" s="3" t="s">
        <v>32</v>
      </c>
      <c r="E268" s="3" t="s">
        <v>19</v>
      </c>
      <c r="F268" s="3" t="s">
        <v>45</v>
      </c>
      <c r="G268" s="3" t="s">
        <v>20</v>
      </c>
      <c r="H268" s="3" t="s">
        <v>21</v>
      </c>
      <c r="I268" s="3" t="s">
        <v>46</v>
      </c>
      <c r="J268" s="3" t="s">
        <v>47</v>
      </c>
      <c r="K268" s="3" t="s">
        <v>23</v>
      </c>
      <c r="L268" s="4" t="s">
        <v>53</v>
      </c>
      <c r="M268" s="3" t="s">
        <v>19</v>
      </c>
      <c r="N268" s="3" t="s">
        <v>49</v>
      </c>
      <c r="O268" s="3" t="s">
        <v>25</v>
      </c>
    </row>
    <row r="269" spans="1:15" x14ac:dyDescent="0.3">
      <c r="A269" s="3" t="s">
        <v>44</v>
      </c>
      <c r="B269" s="4" t="s">
        <v>58</v>
      </c>
      <c r="C269" s="3" t="s">
        <v>33</v>
      </c>
      <c r="D269" s="3" t="s">
        <v>17</v>
      </c>
      <c r="E269" s="3" t="s">
        <v>18</v>
      </c>
      <c r="F269" s="3" t="s">
        <v>45</v>
      </c>
      <c r="G269" s="3" t="s">
        <v>20</v>
      </c>
      <c r="H269" s="3" t="s">
        <v>38</v>
      </c>
      <c r="I269" s="3" t="s">
        <v>69</v>
      </c>
      <c r="J269" s="3" t="s">
        <v>28</v>
      </c>
      <c r="K269" s="3" t="s">
        <v>35</v>
      </c>
      <c r="L269" s="4" t="s">
        <v>53</v>
      </c>
      <c r="M269" s="3" t="s">
        <v>18</v>
      </c>
      <c r="N269" s="3" t="s">
        <v>29</v>
      </c>
      <c r="O269" s="3" t="s">
        <v>25</v>
      </c>
    </row>
    <row r="270" spans="1:15" x14ac:dyDescent="0.3">
      <c r="A270" s="3" t="s">
        <v>44</v>
      </c>
      <c r="B270" s="3" t="s">
        <v>15</v>
      </c>
      <c r="C270" s="3" t="s">
        <v>16</v>
      </c>
      <c r="D270" s="3" t="s">
        <v>17</v>
      </c>
      <c r="E270" s="3" t="s">
        <v>18</v>
      </c>
      <c r="F270" s="3" t="s">
        <v>45</v>
      </c>
      <c r="G270" s="3" t="s">
        <v>20</v>
      </c>
      <c r="H270" s="3" t="s">
        <v>21</v>
      </c>
      <c r="I270" s="3" t="s">
        <v>46</v>
      </c>
      <c r="J270" s="3" t="s">
        <v>47</v>
      </c>
      <c r="K270" s="3" t="s">
        <v>23</v>
      </c>
      <c r="L270" s="4" t="s">
        <v>48</v>
      </c>
      <c r="M270" s="3" t="s">
        <v>18</v>
      </c>
      <c r="N270" s="3" t="s">
        <v>49</v>
      </c>
      <c r="O270" s="3" t="s">
        <v>25</v>
      </c>
    </row>
    <row r="271" spans="1:15" x14ac:dyDescent="0.3">
      <c r="A271" s="3" t="s">
        <v>44</v>
      </c>
      <c r="B271" s="3" t="s">
        <v>15</v>
      </c>
      <c r="C271" s="3" t="s">
        <v>16</v>
      </c>
      <c r="D271" s="3" t="s">
        <v>32</v>
      </c>
      <c r="E271" s="3" t="s">
        <v>19</v>
      </c>
      <c r="F271" s="3" t="s">
        <v>45</v>
      </c>
      <c r="G271" s="3" t="s">
        <v>20</v>
      </c>
      <c r="H271" s="3" t="s">
        <v>21</v>
      </c>
      <c r="I271" s="3" t="s">
        <v>46</v>
      </c>
      <c r="J271" s="3" t="s">
        <v>28</v>
      </c>
      <c r="K271" s="3" t="s">
        <v>35</v>
      </c>
      <c r="L271" s="4" t="s">
        <v>53</v>
      </c>
      <c r="M271" s="3" t="s">
        <v>19</v>
      </c>
      <c r="N271" s="3" t="s">
        <v>29</v>
      </c>
      <c r="O271" s="3" t="s">
        <v>25</v>
      </c>
    </row>
    <row r="272" spans="1:15" x14ac:dyDescent="0.3">
      <c r="A272" s="3" t="s">
        <v>52</v>
      </c>
      <c r="B272" s="4" t="s">
        <v>62</v>
      </c>
      <c r="C272" s="3" t="s">
        <v>33</v>
      </c>
      <c r="D272" s="3" t="s">
        <v>17</v>
      </c>
      <c r="E272" s="3" t="s">
        <v>18</v>
      </c>
      <c r="F272" s="3" t="s">
        <v>45</v>
      </c>
      <c r="G272" s="3" t="s">
        <v>20</v>
      </c>
      <c r="H272" s="3" t="s">
        <v>34</v>
      </c>
      <c r="I272" s="3" t="s">
        <v>60</v>
      </c>
      <c r="J272" s="3" t="s">
        <v>28</v>
      </c>
      <c r="K272" s="3" t="s">
        <v>23</v>
      </c>
      <c r="L272" s="4" t="s">
        <v>53</v>
      </c>
      <c r="M272" s="3" t="s">
        <v>18</v>
      </c>
      <c r="N272" s="3" t="s">
        <v>29</v>
      </c>
      <c r="O272" s="3" t="s">
        <v>25</v>
      </c>
    </row>
    <row r="273" spans="1:15" x14ac:dyDescent="0.3">
      <c r="A273" s="3" t="s">
        <v>52</v>
      </c>
      <c r="B273" s="3" t="s">
        <v>30</v>
      </c>
      <c r="C273" s="3" t="s">
        <v>31</v>
      </c>
      <c r="D273" s="3" t="s">
        <v>17</v>
      </c>
      <c r="E273" s="3" t="s">
        <v>18</v>
      </c>
      <c r="F273" s="3" t="s">
        <v>64</v>
      </c>
      <c r="G273" s="3" t="s">
        <v>20</v>
      </c>
      <c r="H273" s="3" t="s">
        <v>21</v>
      </c>
      <c r="I273" s="3" t="s">
        <v>46</v>
      </c>
      <c r="J273" s="3" t="s">
        <v>47</v>
      </c>
      <c r="K273" s="3" t="s">
        <v>23</v>
      </c>
      <c r="L273" s="4" t="s">
        <v>53</v>
      </c>
      <c r="M273" s="3" t="s">
        <v>18</v>
      </c>
      <c r="N273" s="3" t="s">
        <v>29</v>
      </c>
      <c r="O273" s="3" t="s">
        <v>20</v>
      </c>
    </row>
    <row r="274" spans="1:15" x14ac:dyDescent="0.3">
      <c r="A274" s="3" t="s">
        <v>44</v>
      </c>
      <c r="B274" s="4" t="s">
        <v>58</v>
      </c>
      <c r="C274" s="3" t="s">
        <v>33</v>
      </c>
      <c r="D274" s="3" t="s">
        <v>17</v>
      </c>
      <c r="E274" s="3" t="s">
        <v>18</v>
      </c>
      <c r="F274" s="3" t="s">
        <v>45</v>
      </c>
      <c r="G274" s="3" t="s">
        <v>20</v>
      </c>
      <c r="H274" s="3" t="s">
        <v>34</v>
      </c>
      <c r="I274" s="3" t="s">
        <v>60</v>
      </c>
      <c r="J274" s="3" t="s">
        <v>28</v>
      </c>
      <c r="K274" s="3" t="s">
        <v>35</v>
      </c>
      <c r="L274" s="4" t="s">
        <v>53</v>
      </c>
      <c r="M274" s="3" t="s">
        <v>18</v>
      </c>
      <c r="N274" s="3" t="s">
        <v>29</v>
      </c>
      <c r="O274" s="3" t="s">
        <v>25</v>
      </c>
    </row>
    <row r="275" spans="1:15" x14ac:dyDescent="0.3">
      <c r="A275" s="3" t="s">
        <v>44</v>
      </c>
      <c r="B275" s="4" t="s">
        <v>58</v>
      </c>
      <c r="C275" s="3" t="s">
        <v>33</v>
      </c>
      <c r="D275" s="3" t="s">
        <v>17</v>
      </c>
      <c r="E275" s="3" t="s">
        <v>18</v>
      </c>
      <c r="F275" s="3" t="s">
        <v>45</v>
      </c>
      <c r="G275" s="3" t="s">
        <v>27</v>
      </c>
      <c r="H275" s="3" t="s">
        <v>21</v>
      </c>
      <c r="I275" s="3" t="s">
        <v>46</v>
      </c>
      <c r="J275" s="3" t="s">
        <v>47</v>
      </c>
      <c r="K275" s="3" t="s">
        <v>23</v>
      </c>
      <c r="L275" s="4" t="s">
        <v>53</v>
      </c>
      <c r="M275" s="3" t="s">
        <v>18</v>
      </c>
      <c r="N275" s="3" t="s">
        <v>29</v>
      </c>
      <c r="O275" s="3" t="s">
        <v>25</v>
      </c>
    </row>
    <row r="276" spans="1:15" x14ac:dyDescent="0.3">
      <c r="A276" s="3" t="s">
        <v>52</v>
      </c>
      <c r="B276" s="3" t="s">
        <v>30</v>
      </c>
      <c r="C276" s="3" t="s">
        <v>31</v>
      </c>
      <c r="D276" s="3" t="s">
        <v>17</v>
      </c>
      <c r="E276" s="3" t="s">
        <v>18</v>
      </c>
      <c r="F276" s="3" t="s">
        <v>45</v>
      </c>
      <c r="G276" s="3" t="s">
        <v>20</v>
      </c>
      <c r="H276" s="3" t="s">
        <v>21</v>
      </c>
      <c r="I276" s="3" t="s">
        <v>46</v>
      </c>
      <c r="J276" s="3" t="s">
        <v>47</v>
      </c>
      <c r="K276" s="3" t="s">
        <v>23</v>
      </c>
      <c r="L276" s="4" t="s">
        <v>53</v>
      </c>
      <c r="M276" s="3" t="s">
        <v>18</v>
      </c>
      <c r="N276" s="3" t="s">
        <v>29</v>
      </c>
      <c r="O276" s="3" t="s">
        <v>25</v>
      </c>
    </row>
    <row r="277" spans="1:15" x14ac:dyDescent="0.3">
      <c r="A277" s="3" t="s">
        <v>52</v>
      </c>
      <c r="B277" s="4" t="s">
        <v>58</v>
      </c>
      <c r="C277" s="3" t="s">
        <v>33</v>
      </c>
      <c r="D277" s="3" t="s">
        <v>17</v>
      </c>
      <c r="E277" s="3" t="s">
        <v>18</v>
      </c>
      <c r="F277" s="3" t="s">
        <v>45</v>
      </c>
      <c r="G277" s="3" t="s">
        <v>20</v>
      </c>
      <c r="H277" s="3" t="s">
        <v>34</v>
      </c>
      <c r="I277" s="3" t="s">
        <v>60</v>
      </c>
      <c r="J277" s="3" t="s">
        <v>28</v>
      </c>
      <c r="K277" s="3" t="s">
        <v>35</v>
      </c>
      <c r="L277" s="4" t="s">
        <v>53</v>
      </c>
      <c r="M277" s="3" t="s">
        <v>18</v>
      </c>
      <c r="N277" s="3" t="s">
        <v>29</v>
      </c>
      <c r="O277" s="3" t="s">
        <v>20</v>
      </c>
    </row>
    <row r="278" spans="1:15" x14ac:dyDescent="0.3">
      <c r="A278" s="3" t="s">
        <v>44</v>
      </c>
      <c r="B278" s="3" t="s">
        <v>15</v>
      </c>
      <c r="C278" s="3" t="s">
        <v>16</v>
      </c>
      <c r="D278" s="3" t="s">
        <v>17</v>
      </c>
      <c r="E278" s="3" t="s">
        <v>18</v>
      </c>
      <c r="F278" s="3" t="s">
        <v>45</v>
      </c>
      <c r="G278" s="3" t="s">
        <v>20</v>
      </c>
      <c r="H278" s="3" t="s">
        <v>21</v>
      </c>
      <c r="I278" s="3" t="s">
        <v>46</v>
      </c>
      <c r="J278" s="3" t="s">
        <v>47</v>
      </c>
      <c r="K278" s="3" t="s">
        <v>23</v>
      </c>
      <c r="L278" s="4" t="s">
        <v>48</v>
      </c>
      <c r="M278" s="3" t="s">
        <v>18</v>
      </c>
      <c r="N278" s="3" t="s">
        <v>49</v>
      </c>
      <c r="O278" s="3" t="s">
        <v>25</v>
      </c>
    </row>
    <row r="279" spans="1:15" x14ac:dyDescent="0.3">
      <c r="A279" s="3" t="s">
        <v>52</v>
      </c>
      <c r="B279" s="3" t="s">
        <v>30</v>
      </c>
      <c r="C279" s="3" t="s">
        <v>31</v>
      </c>
      <c r="D279" s="3" t="s">
        <v>17</v>
      </c>
      <c r="E279" s="3" t="s">
        <v>18</v>
      </c>
      <c r="F279" s="3" t="s">
        <v>45</v>
      </c>
      <c r="G279" s="3" t="s">
        <v>27</v>
      </c>
      <c r="H279" s="3" t="s">
        <v>21</v>
      </c>
      <c r="I279" s="3" t="s">
        <v>46</v>
      </c>
      <c r="J279" s="3" t="s">
        <v>47</v>
      </c>
      <c r="K279" s="3" t="s">
        <v>23</v>
      </c>
      <c r="L279" s="4" t="s">
        <v>53</v>
      </c>
      <c r="M279" s="3" t="s">
        <v>18</v>
      </c>
      <c r="N279" s="3" t="s">
        <v>29</v>
      </c>
      <c r="O279" s="3" t="s">
        <v>20</v>
      </c>
    </row>
    <row r="280" spans="1:15" x14ac:dyDescent="0.3">
      <c r="A280" s="3" t="s">
        <v>52</v>
      </c>
      <c r="B280" s="4" t="s">
        <v>58</v>
      </c>
      <c r="C280" s="3" t="s">
        <v>33</v>
      </c>
      <c r="D280" s="3" t="s">
        <v>17</v>
      </c>
      <c r="E280" s="3" t="s">
        <v>18</v>
      </c>
      <c r="F280" s="3" t="s">
        <v>45</v>
      </c>
      <c r="G280" s="3" t="s">
        <v>20</v>
      </c>
      <c r="H280" s="3" t="s">
        <v>34</v>
      </c>
      <c r="I280" s="3" t="s">
        <v>60</v>
      </c>
      <c r="J280" s="3" t="s">
        <v>28</v>
      </c>
      <c r="K280" s="3" t="s">
        <v>35</v>
      </c>
      <c r="L280" s="4" t="s">
        <v>53</v>
      </c>
      <c r="M280" s="3" t="s">
        <v>18</v>
      </c>
      <c r="N280" s="3" t="s">
        <v>29</v>
      </c>
      <c r="O280" s="3" t="s">
        <v>20</v>
      </c>
    </row>
    <row r="281" spans="1:15" x14ac:dyDescent="0.3">
      <c r="A281" s="3" t="s">
        <v>44</v>
      </c>
      <c r="B281" s="4" t="s">
        <v>58</v>
      </c>
      <c r="C281" s="3" t="s">
        <v>33</v>
      </c>
      <c r="D281" s="3" t="s">
        <v>17</v>
      </c>
      <c r="E281" s="3" t="s">
        <v>18</v>
      </c>
      <c r="F281" s="3" t="s">
        <v>45</v>
      </c>
      <c r="G281" s="3" t="s">
        <v>20</v>
      </c>
      <c r="H281" s="3" t="s">
        <v>38</v>
      </c>
      <c r="I281" s="3" t="s">
        <v>69</v>
      </c>
      <c r="J281" s="3" t="s">
        <v>28</v>
      </c>
      <c r="K281" s="3" t="s">
        <v>35</v>
      </c>
      <c r="L281" s="4" t="s">
        <v>53</v>
      </c>
      <c r="M281" s="3" t="s">
        <v>18</v>
      </c>
      <c r="N281" s="3" t="s">
        <v>29</v>
      </c>
      <c r="O281" s="3" t="s">
        <v>25</v>
      </c>
    </row>
    <row r="282" spans="1:15" x14ac:dyDescent="0.3">
      <c r="A282" s="3" t="s">
        <v>52</v>
      </c>
      <c r="B282" s="4" t="s">
        <v>62</v>
      </c>
      <c r="C282" s="3" t="s">
        <v>33</v>
      </c>
      <c r="D282" s="3" t="s">
        <v>17</v>
      </c>
      <c r="E282" s="3" t="s">
        <v>18</v>
      </c>
      <c r="F282" s="3" t="s">
        <v>45</v>
      </c>
      <c r="G282" s="3" t="s">
        <v>20</v>
      </c>
      <c r="H282" s="3" t="s">
        <v>21</v>
      </c>
      <c r="I282" s="3" t="s">
        <v>46</v>
      </c>
      <c r="J282" s="3" t="s">
        <v>28</v>
      </c>
      <c r="K282" s="3" t="s">
        <v>23</v>
      </c>
      <c r="L282" s="4" t="s">
        <v>53</v>
      </c>
      <c r="M282" s="3" t="s">
        <v>18</v>
      </c>
      <c r="N282" s="3" t="s">
        <v>29</v>
      </c>
      <c r="O282" s="3" t="s">
        <v>25</v>
      </c>
    </row>
    <row r="283" spans="1:15" x14ac:dyDescent="0.3">
      <c r="A283" s="3" t="s">
        <v>52</v>
      </c>
      <c r="B283" s="4" t="s">
        <v>58</v>
      </c>
      <c r="C283" s="3" t="s">
        <v>33</v>
      </c>
      <c r="D283" s="3" t="s">
        <v>17</v>
      </c>
      <c r="E283" s="3" t="s">
        <v>18</v>
      </c>
      <c r="F283" s="3" t="s">
        <v>45</v>
      </c>
      <c r="G283" s="3" t="s">
        <v>20</v>
      </c>
      <c r="H283" s="3" t="s">
        <v>34</v>
      </c>
      <c r="I283" s="3" t="s">
        <v>60</v>
      </c>
      <c r="J283" s="3" t="s">
        <v>28</v>
      </c>
      <c r="K283" s="3" t="s">
        <v>35</v>
      </c>
      <c r="L283" s="4" t="s">
        <v>53</v>
      </c>
      <c r="M283" s="3" t="s">
        <v>18</v>
      </c>
      <c r="N283" s="3" t="s">
        <v>29</v>
      </c>
      <c r="O283" s="3" t="s">
        <v>20</v>
      </c>
    </row>
    <row r="284" spans="1:15" x14ac:dyDescent="0.3">
      <c r="A284" s="3" t="s">
        <v>52</v>
      </c>
      <c r="B284" s="3" t="s">
        <v>30</v>
      </c>
      <c r="C284" s="3" t="s">
        <v>31</v>
      </c>
      <c r="D284" s="3" t="s">
        <v>17</v>
      </c>
      <c r="E284" s="3" t="s">
        <v>18</v>
      </c>
      <c r="F284" s="3" t="s">
        <v>64</v>
      </c>
      <c r="G284" s="3" t="s">
        <v>20</v>
      </c>
      <c r="H284" s="3" t="s">
        <v>21</v>
      </c>
      <c r="I284" s="3" t="s">
        <v>46</v>
      </c>
      <c r="J284" s="3" t="s">
        <v>28</v>
      </c>
      <c r="K284" s="3" t="s">
        <v>35</v>
      </c>
      <c r="L284" s="4" t="s">
        <v>48</v>
      </c>
      <c r="M284" s="3" t="s">
        <v>19</v>
      </c>
      <c r="N284" s="3" t="s">
        <v>29</v>
      </c>
      <c r="O284" s="3" t="s">
        <v>20</v>
      </c>
    </row>
    <row r="285" spans="1:15" x14ac:dyDescent="0.3">
      <c r="A285" s="3" t="s">
        <v>44</v>
      </c>
      <c r="B285" s="3" t="s">
        <v>15</v>
      </c>
      <c r="C285" s="3" t="s">
        <v>16</v>
      </c>
      <c r="D285" s="3" t="s">
        <v>32</v>
      </c>
      <c r="E285" s="3" t="s">
        <v>19</v>
      </c>
      <c r="F285" s="3" t="s">
        <v>64</v>
      </c>
      <c r="G285" s="3" t="s">
        <v>27</v>
      </c>
      <c r="H285" s="3" t="s">
        <v>21</v>
      </c>
      <c r="I285" s="3" t="s">
        <v>46</v>
      </c>
      <c r="J285" s="3" t="s">
        <v>28</v>
      </c>
      <c r="K285" s="3" t="s">
        <v>35</v>
      </c>
      <c r="L285" s="4" t="s">
        <v>53</v>
      </c>
      <c r="M285" s="3" t="s">
        <v>18</v>
      </c>
      <c r="N285" s="3" t="s">
        <v>29</v>
      </c>
      <c r="O285" s="3" t="s">
        <v>25</v>
      </c>
    </row>
    <row r="286" spans="1:15" x14ac:dyDescent="0.3">
      <c r="A286" s="3" t="s">
        <v>52</v>
      </c>
      <c r="B286" s="4" t="s">
        <v>62</v>
      </c>
      <c r="C286" s="3" t="s">
        <v>33</v>
      </c>
      <c r="D286" s="3" t="s">
        <v>17</v>
      </c>
      <c r="E286" s="3" t="s">
        <v>18</v>
      </c>
      <c r="F286" s="3" t="s">
        <v>45</v>
      </c>
      <c r="G286" s="3" t="s">
        <v>20</v>
      </c>
      <c r="H286" s="3" t="s">
        <v>34</v>
      </c>
      <c r="I286" s="3" t="s">
        <v>60</v>
      </c>
      <c r="J286" s="3" t="s">
        <v>28</v>
      </c>
      <c r="K286" s="3" t="s">
        <v>23</v>
      </c>
      <c r="L286" s="4" t="s">
        <v>53</v>
      </c>
      <c r="M286" s="3" t="s">
        <v>18</v>
      </c>
      <c r="N286" s="3" t="s">
        <v>29</v>
      </c>
      <c r="O286" s="3" t="s">
        <v>25</v>
      </c>
    </row>
    <row r="287" spans="1:15" x14ac:dyDescent="0.3">
      <c r="A287" s="3" t="s">
        <v>44</v>
      </c>
      <c r="B287" s="4" t="s">
        <v>58</v>
      </c>
      <c r="C287" s="3" t="s">
        <v>33</v>
      </c>
      <c r="D287" s="3" t="s">
        <v>32</v>
      </c>
      <c r="E287" s="3" t="s">
        <v>18</v>
      </c>
      <c r="F287" s="3" t="s">
        <v>45</v>
      </c>
      <c r="G287" s="3" t="s">
        <v>20</v>
      </c>
      <c r="H287" s="3" t="s">
        <v>21</v>
      </c>
      <c r="I287" s="3" t="s">
        <v>46</v>
      </c>
      <c r="J287" s="3" t="s">
        <v>47</v>
      </c>
      <c r="K287" s="3" t="s">
        <v>23</v>
      </c>
      <c r="L287" s="4" t="s">
        <v>53</v>
      </c>
      <c r="M287" s="3" t="s">
        <v>18</v>
      </c>
      <c r="N287" s="3" t="s">
        <v>29</v>
      </c>
      <c r="O287" s="3" t="s">
        <v>25</v>
      </c>
    </row>
    <row r="288" spans="1:15" x14ac:dyDescent="0.3">
      <c r="A288" s="3" t="s">
        <v>44</v>
      </c>
      <c r="B288" s="3" t="s">
        <v>15</v>
      </c>
      <c r="C288" s="3" t="s">
        <v>16</v>
      </c>
      <c r="D288" s="3" t="s">
        <v>17</v>
      </c>
      <c r="E288" s="3" t="s">
        <v>18</v>
      </c>
      <c r="F288" s="3" t="s">
        <v>64</v>
      </c>
      <c r="G288" s="3" t="s">
        <v>20</v>
      </c>
      <c r="H288" s="3" t="s">
        <v>21</v>
      </c>
      <c r="I288" s="3" t="s">
        <v>46</v>
      </c>
      <c r="J288" s="3" t="s">
        <v>28</v>
      </c>
      <c r="K288" s="3" t="s">
        <v>23</v>
      </c>
      <c r="L288" s="4" t="s">
        <v>53</v>
      </c>
      <c r="M288" s="3" t="s">
        <v>18</v>
      </c>
      <c r="N288" s="3" t="s">
        <v>29</v>
      </c>
      <c r="O288" s="3" t="s">
        <v>25</v>
      </c>
    </row>
    <row r="289" spans="1:15" x14ac:dyDescent="0.3">
      <c r="A289" s="3" t="s">
        <v>52</v>
      </c>
      <c r="B289" s="4" t="s">
        <v>58</v>
      </c>
      <c r="C289" s="3" t="s">
        <v>33</v>
      </c>
      <c r="D289" s="3" t="s">
        <v>17</v>
      </c>
      <c r="E289" s="3" t="s">
        <v>18</v>
      </c>
      <c r="F289" s="3" t="s">
        <v>45</v>
      </c>
      <c r="G289" s="3" t="s">
        <v>20</v>
      </c>
      <c r="H289" s="3" t="s">
        <v>21</v>
      </c>
      <c r="I289" s="3" t="s">
        <v>46</v>
      </c>
      <c r="J289" s="3" t="s">
        <v>28</v>
      </c>
      <c r="K289" s="3" t="s">
        <v>35</v>
      </c>
      <c r="L289" s="4" t="s">
        <v>53</v>
      </c>
      <c r="M289" s="3" t="s">
        <v>18</v>
      </c>
      <c r="N289" s="3" t="s">
        <v>29</v>
      </c>
      <c r="O289" s="3" t="s">
        <v>25</v>
      </c>
    </row>
    <row r="290" spans="1:15" x14ac:dyDescent="0.3">
      <c r="A290" s="3" t="s">
        <v>44</v>
      </c>
      <c r="B290" s="3" t="s">
        <v>15</v>
      </c>
      <c r="C290" s="3" t="s">
        <v>16</v>
      </c>
      <c r="D290" s="3" t="s">
        <v>32</v>
      </c>
      <c r="E290" s="3" t="s">
        <v>19</v>
      </c>
      <c r="F290" s="3" t="s">
        <v>45</v>
      </c>
      <c r="G290" s="3" t="s">
        <v>20</v>
      </c>
      <c r="H290" s="3" t="s">
        <v>21</v>
      </c>
      <c r="I290" s="3" t="s">
        <v>46</v>
      </c>
      <c r="J290" s="3" t="s">
        <v>47</v>
      </c>
      <c r="K290" s="3" t="s">
        <v>35</v>
      </c>
      <c r="L290" s="4" t="s">
        <v>53</v>
      </c>
      <c r="M290" s="3" t="s">
        <v>18</v>
      </c>
      <c r="N290" s="3" t="s">
        <v>29</v>
      </c>
      <c r="O290" s="3" t="s">
        <v>20</v>
      </c>
    </row>
    <row r="291" spans="1:15" x14ac:dyDescent="0.3">
      <c r="A291" s="3" t="s">
        <v>52</v>
      </c>
      <c r="B291" s="3" t="s">
        <v>15</v>
      </c>
      <c r="C291" s="3" t="s">
        <v>16</v>
      </c>
      <c r="D291" s="3" t="s">
        <v>17</v>
      </c>
      <c r="E291" s="3" t="s">
        <v>18</v>
      </c>
      <c r="F291" s="3" t="s">
        <v>45</v>
      </c>
      <c r="G291" s="3" t="s">
        <v>27</v>
      </c>
      <c r="H291" s="3" t="s">
        <v>34</v>
      </c>
      <c r="I291" s="3" t="s">
        <v>60</v>
      </c>
      <c r="J291" s="3" t="s">
        <v>47</v>
      </c>
      <c r="K291" s="3" t="s">
        <v>23</v>
      </c>
      <c r="L291" s="4" t="s">
        <v>48</v>
      </c>
      <c r="M291" s="3" t="s">
        <v>18</v>
      </c>
      <c r="N291" s="3" t="s">
        <v>29</v>
      </c>
      <c r="O291" s="3" t="s">
        <v>20</v>
      </c>
    </row>
    <row r="292" spans="1:15" x14ac:dyDescent="0.3">
      <c r="A292" s="3" t="s">
        <v>52</v>
      </c>
      <c r="B292" s="3" t="s">
        <v>15</v>
      </c>
      <c r="C292" s="3" t="s">
        <v>16</v>
      </c>
      <c r="D292" s="3" t="s">
        <v>17</v>
      </c>
      <c r="E292" s="3" t="s">
        <v>19</v>
      </c>
      <c r="F292" s="3" t="s">
        <v>64</v>
      </c>
      <c r="G292" s="3" t="s">
        <v>20</v>
      </c>
      <c r="H292" s="3" t="s">
        <v>21</v>
      </c>
      <c r="I292" s="3" t="s">
        <v>46</v>
      </c>
      <c r="J292" s="3" t="s">
        <v>28</v>
      </c>
      <c r="K292" s="3" t="s">
        <v>35</v>
      </c>
      <c r="L292" s="4" t="s">
        <v>53</v>
      </c>
      <c r="M292" s="3" t="s">
        <v>19</v>
      </c>
      <c r="N292" s="3" t="s">
        <v>29</v>
      </c>
      <c r="O292" s="3" t="s">
        <v>25</v>
      </c>
    </row>
    <row r="293" spans="1:15" x14ac:dyDescent="0.3">
      <c r="A293" s="3" t="s">
        <v>52</v>
      </c>
      <c r="B293" s="3" t="s">
        <v>30</v>
      </c>
      <c r="C293" s="3" t="s">
        <v>31</v>
      </c>
      <c r="D293" s="3" t="s">
        <v>17</v>
      </c>
      <c r="E293" s="3" t="s">
        <v>18</v>
      </c>
      <c r="F293" s="3" t="s">
        <v>45</v>
      </c>
      <c r="G293" s="3" t="s">
        <v>20</v>
      </c>
      <c r="H293" s="3" t="s">
        <v>21</v>
      </c>
      <c r="I293" s="3" t="s">
        <v>46</v>
      </c>
      <c r="J293" s="3" t="s">
        <v>47</v>
      </c>
      <c r="K293" s="3" t="s">
        <v>23</v>
      </c>
      <c r="L293" s="4" t="s">
        <v>48</v>
      </c>
      <c r="M293" s="3" t="s">
        <v>18</v>
      </c>
      <c r="N293" s="3" t="s">
        <v>29</v>
      </c>
      <c r="O293" s="3" t="s">
        <v>25</v>
      </c>
    </row>
    <row r="294" spans="1:15" x14ac:dyDescent="0.3">
      <c r="A294" s="3" t="s">
        <v>44</v>
      </c>
      <c r="B294" s="3" t="s">
        <v>15</v>
      </c>
      <c r="C294" s="3" t="s">
        <v>16</v>
      </c>
      <c r="D294" s="3" t="s">
        <v>17</v>
      </c>
      <c r="E294" s="3" t="s">
        <v>19</v>
      </c>
      <c r="F294" s="3" t="s">
        <v>45</v>
      </c>
      <c r="G294" s="3" t="s">
        <v>20</v>
      </c>
      <c r="H294" s="3" t="s">
        <v>21</v>
      </c>
      <c r="I294" s="3" t="s">
        <v>46</v>
      </c>
      <c r="J294" s="3" t="s">
        <v>47</v>
      </c>
      <c r="K294" s="3" t="s">
        <v>23</v>
      </c>
      <c r="L294" s="4" t="s">
        <v>53</v>
      </c>
      <c r="M294" s="3" t="s">
        <v>19</v>
      </c>
      <c r="N294" s="3" t="s">
        <v>29</v>
      </c>
      <c r="O294" s="3" t="s">
        <v>25</v>
      </c>
    </row>
    <row r="295" spans="1:15" x14ac:dyDescent="0.3">
      <c r="A295" s="3" t="s">
        <v>44</v>
      </c>
      <c r="B295" s="3" t="s">
        <v>15</v>
      </c>
      <c r="C295" s="3" t="s">
        <v>16</v>
      </c>
      <c r="D295" s="3" t="s">
        <v>17</v>
      </c>
      <c r="E295" s="3" t="s">
        <v>18</v>
      </c>
      <c r="F295" s="3" t="s">
        <v>45</v>
      </c>
      <c r="G295" s="3" t="s">
        <v>20</v>
      </c>
      <c r="H295" s="3" t="s">
        <v>21</v>
      </c>
      <c r="I295" s="3" t="s">
        <v>46</v>
      </c>
      <c r="J295" s="3" t="s">
        <v>28</v>
      </c>
      <c r="K295" s="3" t="s">
        <v>23</v>
      </c>
      <c r="L295" s="4" t="s">
        <v>53</v>
      </c>
      <c r="M295" s="3" t="s">
        <v>18</v>
      </c>
      <c r="N295" s="3" t="s">
        <v>29</v>
      </c>
      <c r="O295" s="3" t="s">
        <v>20</v>
      </c>
    </row>
    <row r="296" spans="1:15" x14ac:dyDescent="0.3">
      <c r="A296" s="3" t="s">
        <v>44</v>
      </c>
      <c r="B296" s="3" t="s">
        <v>30</v>
      </c>
      <c r="C296" s="3" t="s">
        <v>31</v>
      </c>
      <c r="D296" s="3" t="s">
        <v>32</v>
      </c>
      <c r="E296" s="3" t="s">
        <v>18</v>
      </c>
      <c r="F296" s="3" t="s">
        <v>45</v>
      </c>
      <c r="G296" s="3" t="s">
        <v>20</v>
      </c>
      <c r="H296" s="3" t="s">
        <v>21</v>
      </c>
      <c r="I296" s="3" t="s">
        <v>46</v>
      </c>
      <c r="J296" s="3" t="s">
        <v>47</v>
      </c>
      <c r="K296" s="3" t="s">
        <v>23</v>
      </c>
      <c r="L296" s="4" t="s">
        <v>53</v>
      </c>
      <c r="M296" s="3" t="s">
        <v>18</v>
      </c>
      <c r="N296" s="3" t="s">
        <v>29</v>
      </c>
      <c r="O296" s="3" t="s">
        <v>20</v>
      </c>
    </row>
    <row r="297" spans="1:15" x14ac:dyDescent="0.3">
      <c r="A297" s="3" t="s">
        <v>44</v>
      </c>
      <c r="B297" s="4" t="s">
        <v>58</v>
      </c>
      <c r="C297" s="3" t="s">
        <v>33</v>
      </c>
      <c r="D297" s="3" t="s">
        <v>17</v>
      </c>
      <c r="E297" s="3" t="s">
        <v>18</v>
      </c>
      <c r="F297" s="3" t="s">
        <v>45</v>
      </c>
      <c r="G297" s="3" t="s">
        <v>20</v>
      </c>
      <c r="H297" s="3" t="s">
        <v>21</v>
      </c>
      <c r="I297" s="3" t="s">
        <v>46</v>
      </c>
      <c r="J297" s="3" t="s">
        <v>28</v>
      </c>
      <c r="K297" s="3" t="s">
        <v>23</v>
      </c>
      <c r="L297" s="4" t="s">
        <v>53</v>
      </c>
      <c r="M297" s="3" t="s">
        <v>18</v>
      </c>
      <c r="N297" s="3" t="s">
        <v>29</v>
      </c>
      <c r="O297" s="3" t="s">
        <v>25</v>
      </c>
    </row>
    <row r="298" spans="1:15" x14ac:dyDescent="0.3">
      <c r="A298" s="3" t="s">
        <v>52</v>
      </c>
      <c r="B298" s="4" t="s">
        <v>62</v>
      </c>
      <c r="C298" s="3" t="s">
        <v>33</v>
      </c>
      <c r="D298" s="3" t="s">
        <v>17</v>
      </c>
      <c r="E298" s="3" t="s">
        <v>18</v>
      </c>
      <c r="F298" s="3" t="s">
        <v>45</v>
      </c>
      <c r="G298" s="3" t="s">
        <v>20</v>
      </c>
      <c r="H298" s="3" t="s">
        <v>21</v>
      </c>
      <c r="I298" s="3" t="s">
        <v>46</v>
      </c>
      <c r="J298" s="3" t="s">
        <v>28</v>
      </c>
      <c r="K298" s="3" t="s">
        <v>23</v>
      </c>
      <c r="L298" s="4" t="s">
        <v>53</v>
      </c>
      <c r="M298" s="3" t="s">
        <v>18</v>
      </c>
      <c r="N298" s="3" t="s">
        <v>29</v>
      </c>
      <c r="O298" s="3" t="s">
        <v>25</v>
      </c>
    </row>
    <row r="299" spans="1:15" x14ac:dyDescent="0.3">
      <c r="A299" s="3" t="s">
        <v>52</v>
      </c>
      <c r="B299" s="3" t="s">
        <v>15</v>
      </c>
      <c r="C299" s="3" t="s">
        <v>31</v>
      </c>
      <c r="D299" s="3" t="s">
        <v>32</v>
      </c>
      <c r="E299" s="3" t="s">
        <v>19</v>
      </c>
      <c r="F299" s="3" t="s">
        <v>45</v>
      </c>
      <c r="G299" s="3" t="s">
        <v>20</v>
      </c>
      <c r="H299" s="3" t="s">
        <v>21</v>
      </c>
      <c r="I299" s="3" t="s">
        <v>46</v>
      </c>
      <c r="J299" s="3" t="s">
        <v>28</v>
      </c>
      <c r="K299" s="3" t="s">
        <v>23</v>
      </c>
      <c r="L299" s="4" t="s">
        <v>53</v>
      </c>
      <c r="M299" s="3" t="s">
        <v>18</v>
      </c>
      <c r="N299" s="3" t="s">
        <v>29</v>
      </c>
      <c r="O299" s="3" t="s">
        <v>25</v>
      </c>
    </row>
    <row r="300" spans="1:15" x14ac:dyDescent="0.3">
      <c r="A300" s="3" t="s">
        <v>52</v>
      </c>
      <c r="B300" s="4" t="s">
        <v>58</v>
      </c>
      <c r="C300" s="3" t="s">
        <v>33</v>
      </c>
      <c r="D300" s="3" t="s">
        <v>17</v>
      </c>
      <c r="E300" s="3" t="s">
        <v>18</v>
      </c>
      <c r="F300" s="3" t="s">
        <v>45</v>
      </c>
      <c r="G300" s="3" t="s">
        <v>20</v>
      </c>
      <c r="H300" s="3" t="s">
        <v>21</v>
      </c>
      <c r="I300" s="3" t="s">
        <v>46</v>
      </c>
      <c r="J300" s="3" t="s">
        <v>28</v>
      </c>
      <c r="K300" s="3" t="s">
        <v>23</v>
      </c>
      <c r="L300" s="4" t="s">
        <v>53</v>
      </c>
      <c r="M300" s="3" t="s">
        <v>18</v>
      </c>
      <c r="N300" s="3" t="s">
        <v>29</v>
      </c>
      <c r="O300" s="3" t="s">
        <v>25</v>
      </c>
    </row>
    <row r="301" spans="1:15" x14ac:dyDescent="0.3">
      <c r="A301" s="3" t="s">
        <v>44</v>
      </c>
      <c r="B301" s="3" t="s">
        <v>30</v>
      </c>
      <c r="C301" s="3" t="s">
        <v>33</v>
      </c>
      <c r="D301" s="3" t="s">
        <v>32</v>
      </c>
      <c r="E301" s="3" t="s">
        <v>18</v>
      </c>
      <c r="F301" s="3" t="s">
        <v>45</v>
      </c>
      <c r="G301" s="3" t="s">
        <v>20</v>
      </c>
      <c r="H301" s="3" t="s">
        <v>21</v>
      </c>
      <c r="I301" s="3" t="s">
        <v>46</v>
      </c>
      <c r="J301" s="3" t="s">
        <v>47</v>
      </c>
      <c r="K301" s="3" t="s">
        <v>23</v>
      </c>
      <c r="L301" s="4" t="s">
        <v>53</v>
      </c>
      <c r="M301" s="3" t="s">
        <v>18</v>
      </c>
      <c r="N301" s="3" t="s">
        <v>29</v>
      </c>
      <c r="O301" s="3" t="s">
        <v>25</v>
      </c>
    </row>
    <row r="302" spans="1:15" x14ac:dyDescent="0.3">
      <c r="A302" s="3" t="s">
        <v>52</v>
      </c>
      <c r="B302" s="3" t="s">
        <v>15</v>
      </c>
      <c r="C302" s="3" t="s">
        <v>16</v>
      </c>
      <c r="D302" s="3" t="s">
        <v>17</v>
      </c>
      <c r="E302" s="3" t="s">
        <v>19</v>
      </c>
      <c r="F302" s="3" t="s">
        <v>45</v>
      </c>
      <c r="G302" s="3" t="s">
        <v>20</v>
      </c>
      <c r="H302" s="3" t="s">
        <v>21</v>
      </c>
      <c r="I302" s="3" t="s">
        <v>46</v>
      </c>
      <c r="J302" s="3" t="s">
        <v>47</v>
      </c>
      <c r="K302" s="3" t="s">
        <v>35</v>
      </c>
      <c r="L302" s="4" t="s">
        <v>48</v>
      </c>
      <c r="M302" s="3" t="s">
        <v>19</v>
      </c>
      <c r="N302" s="3" t="s">
        <v>37</v>
      </c>
      <c r="O302" s="3" t="s">
        <v>20</v>
      </c>
    </row>
    <row r="303" spans="1:15" x14ac:dyDescent="0.3">
      <c r="A303" s="3" t="s">
        <v>44</v>
      </c>
      <c r="B303" s="3" t="s">
        <v>15</v>
      </c>
      <c r="C303" s="3" t="s">
        <v>16</v>
      </c>
      <c r="D303" s="3" t="s">
        <v>17</v>
      </c>
      <c r="E303" s="3" t="s">
        <v>19</v>
      </c>
      <c r="F303" s="3" t="s">
        <v>64</v>
      </c>
      <c r="G303" s="3" t="s">
        <v>27</v>
      </c>
      <c r="H303" s="3" t="s">
        <v>34</v>
      </c>
      <c r="I303" s="3" t="s">
        <v>60</v>
      </c>
      <c r="J303" s="3" t="s">
        <v>28</v>
      </c>
      <c r="K303" s="3" t="s">
        <v>35</v>
      </c>
      <c r="L303" s="4" t="s">
        <v>53</v>
      </c>
      <c r="M303" s="3" t="s">
        <v>19</v>
      </c>
      <c r="N303" s="3" t="s">
        <v>29</v>
      </c>
      <c r="O303" s="3" t="s">
        <v>25</v>
      </c>
    </row>
    <row r="304" spans="1:15" x14ac:dyDescent="0.3">
      <c r="A304" s="3" t="s">
        <v>44</v>
      </c>
      <c r="B304" s="4" t="s">
        <v>63</v>
      </c>
      <c r="C304" s="3" t="s">
        <v>33</v>
      </c>
      <c r="D304" s="3" t="s">
        <v>17</v>
      </c>
      <c r="E304" s="3" t="s">
        <v>18</v>
      </c>
      <c r="F304" s="3" t="s">
        <v>45</v>
      </c>
      <c r="G304" s="3" t="s">
        <v>20</v>
      </c>
      <c r="H304" s="3" t="s">
        <v>38</v>
      </c>
      <c r="I304" s="3" t="s">
        <v>69</v>
      </c>
      <c r="J304" s="3" t="s">
        <v>47</v>
      </c>
      <c r="K304" s="3" t="s">
        <v>23</v>
      </c>
      <c r="L304" s="4" t="s">
        <v>53</v>
      </c>
      <c r="M304" s="3" t="s">
        <v>18</v>
      </c>
      <c r="N304" s="3" t="s">
        <v>29</v>
      </c>
      <c r="O304" s="3" t="s">
        <v>25</v>
      </c>
    </row>
    <row r="305" spans="1:15" x14ac:dyDescent="0.3">
      <c r="A305" s="3" t="s">
        <v>44</v>
      </c>
      <c r="B305" s="4" t="s">
        <v>58</v>
      </c>
      <c r="C305" s="3" t="s">
        <v>33</v>
      </c>
      <c r="D305" s="3" t="s">
        <v>17</v>
      </c>
      <c r="E305" s="3" t="s">
        <v>18</v>
      </c>
      <c r="F305" s="3" t="s">
        <v>45</v>
      </c>
      <c r="G305" s="3" t="s">
        <v>20</v>
      </c>
      <c r="H305" s="3" t="s">
        <v>34</v>
      </c>
      <c r="I305" s="3" t="s">
        <v>60</v>
      </c>
      <c r="J305" s="3" t="s">
        <v>28</v>
      </c>
      <c r="K305" s="3" t="s">
        <v>35</v>
      </c>
      <c r="L305" s="4" t="s">
        <v>53</v>
      </c>
      <c r="M305" s="3" t="s">
        <v>18</v>
      </c>
      <c r="N305" s="3" t="s">
        <v>29</v>
      </c>
      <c r="O305" s="3" t="s">
        <v>20</v>
      </c>
    </row>
    <row r="306" spans="1:15" x14ac:dyDescent="0.3">
      <c r="A306" s="3" t="s">
        <v>44</v>
      </c>
      <c r="B306" s="4" t="s">
        <v>58</v>
      </c>
      <c r="C306" s="3" t="s">
        <v>33</v>
      </c>
      <c r="D306" s="3" t="s">
        <v>17</v>
      </c>
      <c r="E306" s="3" t="s">
        <v>18</v>
      </c>
      <c r="F306" s="3" t="s">
        <v>45</v>
      </c>
      <c r="G306" s="3" t="s">
        <v>20</v>
      </c>
      <c r="H306" s="3" t="s">
        <v>34</v>
      </c>
      <c r="I306" s="3" t="s">
        <v>60</v>
      </c>
      <c r="J306" s="3" t="s">
        <v>28</v>
      </c>
      <c r="K306" s="3" t="s">
        <v>23</v>
      </c>
      <c r="L306" s="4" t="s">
        <v>48</v>
      </c>
      <c r="M306" s="3" t="s">
        <v>18</v>
      </c>
      <c r="N306" s="3" t="s">
        <v>29</v>
      </c>
      <c r="O306" s="3" t="s">
        <v>25</v>
      </c>
    </row>
    <row r="307" spans="1:15" x14ac:dyDescent="0.3">
      <c r="A307" s="3" t="s">
        <v>52</v>
      </c>
      <c r="B307" s="4" t="s">
        <v>62</v>
      </c>
      <c r="C307" s="3" t="s">
        <v>33</v>
      </c>
      <c r="D307" s="3" t="s">
        <v>17</v>
      </c>
      <c r="E307" s="3" t="s">
        <v>18</v>
      </c>
      <c r="F307" s="3" t="s">
        <v>45</v>
      </c>
      <c r="G307" s="3" t="s">
        <v>20</v>
      </c>
      <c r="H307" s="3" t="s">
        <v>34</v>
      </c>
      <c r="I307" s="3" t="s">
        <v>60</v>
      </c>
      <c r="J307" s="3" t="s">
        <v>28</v>
      </c>
      <c r="K307" s="3" t="s">
        <v>23</v>
      </c>
      <c r="L307" s="4" t="s">
        <v>53</v>
      </c>
      <c r="M307" s="3" t="s">
        <v>18</v>
      </c>
      <c r="N307" s="3" t="s">
        <v>29</v>
      </c>
      <c r="O307" s="3" t="s">
        <v>25</v>
      </c>
    </row>
    <row r="308" spans="1:15" x14ac:dyDescent="0.3">
      <c r="A308" s="3" t="s">
        <v>52</v>
      </c>
      <c r="B308" s="3" t="s">
        <v>30</v>
      </c>
      <c r="C308" s="3" t="s">
        <v>31</v>
      </c>
      <c r="D308" s="3" t="s">
        <v>17</v>
      </c>
      <c r="E308" s="3" t="s">
        <v>18</v>
      </c>
      <c r="F308" s="3" t="s">
        <v>45</v>
      </c>
      <c r="G308" s="3" t="s">
        <v>27</v>
      </c>
      <c r="H308" s="3" t="s">
        <v>21</v>
      </c>
      <c r="I308" s="3" t="s">
        <v>46</v>
      </c>
      <c r="J308" s="3" t="s">
        <v>47</v>
      </c>
      <c r="K308" s="3" t="s">
        <v>23</v>
      </c>
      <c r="L308" s="4" t="s">
        <v>48</v>
      </c>
      <c r="M308" s="3" t="s">
        <v>18</v>
      </c>
      <c r="N308" s="3" t="s">
        <v>29</v>
      </c>
      <c r="O308" s="3" t="s">
        <v>25</v>
      </c>
    </row>
    <row r="309" spans="1:15" x14ac:dyDescent="0.3">
      <c r="A309" s="3" t="s">
        <v>44</v>
      </c>
      <c r="B309" s="3" t="s">
        <v>15</v>
      </c>
      <c r="C309" s="3" t="s">
        <v>16</v>
      </c>
      <c r="D309" s="3" t="s">
        <v>17</v>
      </c>
      <c r="E309" s="3" t="s">
        <v>18</v>
      </c>
      <c r="F309" s="3" t="s">
        <v>45</v>
      </c>
      <c r="G309" s="3" t="s">
        <v>20</v>
      </c>
      <c r="H309" s="3" t="s">
        <v>21</v>
      </c>
      <c r="I309" s="3" t="s">
        <v>46</v>
      </c>
      <c r="J309" s="3" t="s">
        <v>47</v>
      </c>
      <c r="K309" s="3" t="s">
        <v>23</v>
      </c>
      <c r="L309" s="4" t="s">
        <v>48</v>
      </c>
      <c r="M309" s="3" t="s">
        <v>19</v>
      </c>
      <c r="N309" s="3" t="s">
        <v>37</v>
      </c>
      <c r="O309" s="3" t="s">
        <v>25</v>
      </c>
    </row>
    <row r="310" spans="1:15" x14ac:dyDescent="0.3">
      <c r="A310" s="3" t="s">
        <v>44</v>
      </c>
      <c r="B310" s="4" t="s">
        <v>58</v>
      </c>
      <c r="C310" s="3" t="s">
        <v>33</v>
      </c>
      <c r="D310" s="3" t="s">
        <v>17</v>
      </c>
      <c r="E310" s="3" t="s">
        <v>18</v>
      </c>
      <c r="F310" s="3" t="s">
        <v>45</v>
      </c>
      <c r="G310" s="3" t="s">
        <v>20</v>
      </c>
      <c r="H310" s="3" t="s">
        <v>21</v>
      </c>
      <c r="I310" s="3" t="s">
        <v>46</v>
      </c>
      <c r="J310" s="3" t="s">
        <v>28</v>
      </c>
      <c r="K310" s="3" t="s">
        <v>23</v>
      </c>
      <c r="L310" s="4" t="s">
        <v>53</v>
      </c>
      <c r="M310" s="3" t="s">
        <v>18</v>
      </c>
      <c r="N310" s="3" t="s">
        <v>29</v>
      </c>
      <c r="O310" s="3" t="s">
        <v>25</v>
      </c>
    </row>
    <row r="311" spans="1:15" x14ac:dyDescent="0.3">
      <c r="A311" s="3" t="s">
        <v>44</v>
      </c>
      <c r="B311" s="3" t="s">
        <v>30</v>
      </c>
      <c r="C311" s="3" t="s">
        <v>31</v>
      </c>
      <c r="D311" s="3" t="s">
        <v>32</v>
      </c>
      <c r="E311" s="3" t="s">
        <v>19</v>
      </c>
      <c r="F311" s="3" t="s">
        <v>45</v>
      </c>
      <c r="G311" s="3" t="s">
        <v>20</v>
      </c>
      <c r="H311" s="3" t="s">
        <v>21</v>
      </c>
      <c r="I311" s="3" t="s">
        <v>46</v>
      </c>
      <c r="J311" s="3" t="s">
        <v>28</v>
      </c>
      <c r="K311" s="3" t="s">
        <v>23</v>
      </c>
      <c r="L311" s="4" t="s">
        <v>53</v>
      </c>
      <c r="M311" s="3" t="s">
        <v>18</v>
      </c>
      <c r="N311" s="3" t="s">
        <v>29</v>
      </c>
      <c r="O311" s="3" t="s">
        <v>25</v>
      </c>
    </row>
    <row r="312" spans="1:15" x14ac:dyDescent="0.3">
      <c r="A312" s="3" t="s">
        <v>52</v>
      </c>
      <c r="B312" s="4" t="s">
        <v>58</v>
      </c>
      <c r="C312" s="3" t="s">
        <v>33</v>
      </c>
      <c r="D312" s="3" t="s">
        <v>17</v>
      </c>
      <c r="E312" s="3" t="s">
        <v>18</v>
      </c>
      <c r="F312" s="3" t="s">
        <v>45</v>
      </c>
      <c r="G312" s="3" t="s">
        <v>20</v>
      </c>
      <c r="H312" s="3" t="s">
        <v>21</v>
      </c>
      <c r="I312" s="3" t="s">
        <v>46</v>
      </c>
      <c r="J312" s="3" t="s">
        <v>28</v>
      </c>
      <c r="K312" s="3" t="s">
        <v>35</v>
      </c>
      <c r="L312" s="4" t="s">
        <v>53</v>
      </c>
      <c r="M312" s="3" t="s">
        <v>18</v>
      </c>
      <c r="N312" s="3" t="s">
        <v>29</v>
      </c>
      <c r="O312" s="3" t="s">
        <v>25</v>
      </c>
    </row>
    <row r="313" spans="1:15" x14ac:dyDescent="0.3">
      <c r="A313" s="3" t="s">
        <v>52</v>
      </c>
      <c r="B313" s="4" t="s">
        <v>63</v>
      </c>
      <c r="C313" s="3" t="s">
        <v>33</v>
      </c>
      <c r="D313" s="3" t="s">
        <v>17</v>
      </c>
      <c r="E313" s="3" t="s">
        <v>18</v>
      </c>
      <c r="F313" s="3" t="s">
        <v>45</v>
      </c>
      <c r="G313" s="3" t="s">
        <v>20</v>
      </c>
      <c r="H313" s="3" t="s">
        <v>21</v>
      </c>
      <c r="I313" s="3" t="s">
        <v>46</v>
      </c>
      <c r="J313" s="3" t="s">
        <v>28</v>
      </c>
      <c r="K313" s="3" t="s">
        <v>35</v>
      </c>
      <c r="L313" s="4" t="s">
        <v>53</v>
      </c>
      <c r="M313" s="3" t="s">
        <v>18</v>
      </c>
      <c r="N313" s="3" t="s">
        <v>29</v>
      </c>
      <c r="O313" s="3" t="s">
        <v>25</v>
      </c>
    </row>
    <row r="314" spans="1:15" x14ac:dyDescent="0.3">
      <c r="A314" s="3" t="s">
        <v>44</v>
      </c>
      <c r="B314" s="4" t="s">
        <v>58</v>
      </c>
      <c r="C314" s="3" t="s">
        <v>33</v>
      </c>
      <c r="D314" s="3" t="s">
        <v>17</v>
      </c>
      <c r="E314" s="3" t="s">
        <v>18</v>
      </c>
      <c r="F314" s="3" t="s">
        <v>45</v>
      </c>
      <c r="G314" s="3" t="s">
        <v>20</v>
      </c>
      <c r="H314" s="3" t="s">
        <v>21</v>
      </c>
      <c r="I314" s="3" t="s">
        <v>46</v>
      </c>
      <c r="J314" s="3" t="s">
        <v>28</v>
      </c>
      <c r="K314" s="3" t="s">
        <v>23</v>
      </c>
      <c r="L314" s="4" t="s">
        <v>53</v>
      </c>
      <c r="M314" s="3" t="s">
        <v>18</v>
      </c>
      <c r="N314" s="3" t="s">
        <v>29</v>
      </c>
      <c r="O314" s="3" t="s">
        <v>25</v>
      </c>
    </row>
    <row r="315" spans="1:15" x14ac:dyDescent="0.3">
      <c r="A315" s="3" t="s">
        <v>44</v>
      </c>
      <c r="B315" s="4" t="s">
        <v>58</v>
      </c>
      <c r="C315" s="3" t="s">
        <v>33</v>
      </c>
      <c r="D315" s="3" t="s">
        <v>17</v>
      </c>
      <c r="E315" s="3" t="s">
        <v>18</v>
      </c>
      <c r="F315" s="3" t="s">
        <v>45</v>
      </c>
      <c r="G315" s="3" t="s">
        <v>20</v>
      </c>
      <c r="H315" s="3" t="s">
        <v>21</v>
      </c>
      <c r="I315" s="3" t="s">
        <v>46</v>
      </c>
      <c r="J315" s="3" t="s">
        <v>28</v>
      </c>
      <c r="K315" s="3" t="s">
        <v>35</v>
      </c>
      <c r="L315" s="4" t="s">
        <v>53</v>
      </c>
      <c r="M315" s="3" t="s">
        <v>18</v>
      </c>
      <c r="N315" s="3" t="s">
        <v>29</v>
      </c>
      <c r="O315" s="3" t="s">
        <v>25</v>
      </c>
    </row>
    <row r="316" spans="1:15" x14ac:dyDescent="0.3">
      <c r="A316" s="3" t="s">
        <v>52</v>
      </c>
      <c r="B316" s="4" t="s">
        <v>63</v>
      </c>
      <c r="C316" s="3" t="s">
        <v>33</v>
      </c>
      <c r="D316" s="3" t="s">
        <v>17</v>
      </c>
      <c r="E316" s="3" t="s">
        <v>18</v>
      </c>
      <c r="F316" s="3" t="s">
        <v>45</v>
      </c>
      <c r="G316" s="3" t="s">
        <v>20</v>
      </c>
      <c r="H316" s="3" t="s">
        <v>34</v>
      </c>
      <c r="I316" s="3" t="s">
        <v>60</v>
      </c>
      <c r="J316" s="3" t="s">
        <v>28</v>
      </c>
      <c r="K316" s="3" t="s">
        <v>35</v>
      </c>
      <c r="L316" s="4" t="s">
        <v>53</v>
      </c>
      <c r="M316" s="3" t="s">
        <v>18</v>
      </c>
      <c r="N316" s="3" t="s">
        <v>29</v>
      </c>
      <c r="O316" s="3" t="s">
        <v>27</v>
      </c>
    </row>
    <row r="317" spans="1:15" x14ac:dyDescent="0.3">
      <c r="A317" s="3" t="s">
        <v>44</v>
      </c>
      <c r="B317" s="3" t="s">
        <v>15</v>
      </c>
      <c r="C317" s="3" t="s">
        <v>16</v>
      </c>
      <c r="D317" s="3" t="s">
        <v>17</v>
      </c>
      <c r="E317" s="3" t="s">
        <v>19</v>
      </c>
      <c r="F317" s="3" t="s">
        <v>45</v>
      </c>
      <c r="G317" s="3" t="s">
        <v>20</v>
      </c>
      <c r="H317" s="3" t="s">
        <v>21</v>
      </c>
      <c r="I317" s="3" t="s">
        <v>46</v>
      </c>
      <c r="J317" s="3" t="s">
        <v>47</v>
      </c>
      <c r="K317" s="3" t="s">
        <v>23</v>
      </c>
      <c r="L317" s="4" t="s">
        <v>48</v>
      </c>
      <c r="M317" s="3" t="s">
        <v>18</v>
      </c>
      <c r="N317" s="3" t="s">
        <v>37</v>
      </c>
      <c r="O317" s="3" t="s">
        <v>20</v>
      </c>
    </row>
    <row r="318" spans="1:15" x14ac:dyDescent="0.3">
      <c r="A318" s="3" t="s">
        <v>44</v>
      </c>
      <c r="B318" s="4" t="s">
        <v>58</v>
      </c>
      <c r="C318" s="3" t="s">
        <v>33</v>
      </c>
      <c r="D318" s="3" t="s">
        <v>17</v>
      </c>
      <c r="E318" s="3" t="s">
        <v>18</v>
      </c>
      <c r="F318" s="3" t="s">
        <v>45</v>
      </c>
      <c r="G318" s="3" t="s">
        <v>20</v>
      </c>
      <c r="H318" s="3" t="s">
        <v>21</v>
      </c>
      <c r="I318" s="3" t="s">
        <v>46</v>
      </c>
      <c r="J318" s="3" t="s">
        <v>28</v>
      </c>
      <c r="K318" s="3" t="s">
        <v>23</v>
      </c>
      <c r="L318" s="4" t="s">
        <v>53</v>
      </c>
      <c r="M318" s="3" t="s">
        <v>18</v>
      </c>
      <c r="N318" s="3" t="s">
        <v>29</v>
      </c>
      <c r="O318" s="3" t="s">
        <v>25</v>
      </c>
    </row>
    <row r="319" spans="1:15" x14ac:dyDescent="0.3">
      <c r="A319" s="3" t="s">
        <v>44</v>
      </c>
      <c r="B319" s="3" t="s">
        <v>15</v>
      </c>
      <c r="C319" s="3" t="s">
        <v>16</v>
      </c>
      <c r="D319" s="3" t="s">
        <v>17</v>
      </c>
      <c r="E319" s="3" t="s">
        <v>19</v>
      </c>
      <c r="F319" s="3" t="s">
        <v>45</v>
      </c>
      <c r="G319" s="3" t="s">
        <v>27</v>
      </c>
      <c r="H319" s="3" t="s">
        <v>34</v>
      </c>
      <c r="I319" s="3" t="s">
        <v>60</v>
      </c>
      <c r="J319" s="3" t="s">
        <v>28</v>
      </c>
      <c r="K319" s="3" t="s">
        <v>35</v>
      </c>
      <c r="L319" s="4" t="s">
        <v>53</v>
      </c>
      <c r="M319" s="3" t="s">
        <v>19</v>
      </c>
      <c r="N319" s="3" t="s">
        <v>29</v>
      </c>
      <c r="O319" s="3" t="s">
        <v>20</v>
      </c>
    </row>
    <row r="320" spans="1:15" x14ac:dyDescent="0.3">
      <c r="A320" s="3" t="s">
        <v>44</v>
      </c>
      <c r="B320" s="3" t="s">
        <v>15</v>
      </c>
      <c r="C320" s="3" t="s">
        <v>16</v>
      </c>
      <c r="D320" s="3" t="s">
        <v>17</v>
      </c>
      <c r="E320" s="3" t="s">
        <v>18</v>
      </c>
      <c r="F320" s="3" t="s">
        <v>45</v>
      </c>
      <c r="G320" s="3" t="s">
        <v>20</v>
      </c>
      <c r="H320" s="3" t="s">
        <v>38</v>
      </c>
      <c r="I320" s="3" t="s">
        <v>69</v>
      </c>
      <c r="J320" s="3" t="s">
        <v>47</v>
      </c>
      <c r="K320" s="3" t="s">
        <v>23</v>
      </c>
      <c r="L320" s="4" t="s">
        <v>48</v>
      </c>
      <c r="M320" s="3" t="s">
        <v>18</v>
      </c>
      <c r="N320" s="3" t="s">
        <v>37</v>
      </c>
      <c r="O320" s="3" t="s">
        <v>27</v>
      </c>
    </row>
    <row r="321" spans="1:15" x14ac:dyDescent="0.3">
      <c r="A321" s="3" t="s">
        <v>52</v>
      </c>
      <c r="B321" s="3" t="s">
        <v>30</v>
      </c>
      <c r="C321" s="3" t="s">
        <v>31</v>
      </c>
      <c r="D321" s="3" t="s">
        <v>32</v>
      </c>
      <c r="E321" s="3" t="s">
        <v>18</v>
      </c>
      <c r="F321" s="3" t="s">
        <v>45</v>
      </c>
      <c r="G321" s="3" t="s">
        <v>20</v>
      </c>
      <c r="H321" s="3" t="s">
        <v>21</v>
      </c>
      <c r="I321" s="3" t="s">
        <v>46</v>
      </c>
      <c r="J321" s="3" t="s">
        <v>28</v>
      </c>
      <c r="K321" s="3" t="s">
        <v>35</v>
      </c>
      <c r="L321" s="4" t="s">
        <v>53</v>
      </c>
      <c r="M321" s="3" t="s">
        <v>18</v>
      </c>
      <c r="N321" s="3" t="s">
        <v>29</v>
      </c>
      <c r="O321" s="3" t="s">
        <v>20</v>
      </c>
    </row>
    <row r="322" spans="1:15" x14ac:dyDescent="0.3">
      <c r="A322" s="3" t="s">
        <v>52</v>
      </c>
      <c r="B322" s="4" t="s">
        <v>58</v>
      </c>
      <c r="C322" s="3" t="s">
        <v>33</v>
      </c>
      <c r="D322" s="3" t="s">
        <v>17</v>
      </c>
      <c r="E322" s="3" t="s">
        <v>18</v>
      </c>
      <c r="F322" s="3" t="s">
        <v>45</v>
      </c>
      <c r="G322" s="3" t="s">
        <v>20</v>
      </c>
      <c r="H322" s="3" t="s">
        <v>21</v>
      </c>
      <c r="I322" s="3" t="s">
        <v>46</v>
      </c>
      <c r="J322" s="3" t="s">
        <v>28</v>
      </c>
      <c r="K322" s="3" t="s">
        <v>35</v>
      </c>
      <c r="L322" s="4" t="s">
        <v>53</v>
      </c>
      <c r="M322" s="3" t="s">
        <v>18</v>
      </c>
      <c r="N322" s="3" t="s">
        <v>29</v>
      </c>
      <c r="O322" s="3" t="s">
        <v>25</v>
      </c>
    </row>
    <row r="323" spans="1:15" x14ac:dyDescent="0.3">
      <c r="A323" s="3" t="s">
        <v>52</v>
      </c>
      <c r="B323" s="3" t="s">
        <v>30</v>
      </c>
      <c r="C323" s="3" t="s">
        <v>31</v>
      </c>
      <c r="D323" s="3" t="s">
        <v>32</v>
      </c>
      <c r="E323" s="3" t="s">
        <v>18</v>
      </c>
      <c r="F323" s="3" t="s">
        <v>45</v>
      </c>
      <c r="G323" s="3" t="s">
        <v>20</v>
      </c>
      <c r="H323" s="3" t="s">
        <v>21</v>
      </c>
      <c r="I323" s="3" t="s">
        <v>46</v>
      </c>
      <c r="J323" s="3" t="s">
        <v>47</v>
      </c>
      <c r="K323" s="3" t="s">
        <v>35</v>
      </c>
      <c r="L323" s="4" t="s">
        <v>53</v>
      </c>
      <c r="M323" s="3" t="s">
        <v>18</v>
      </c>
      <c r="N323" s="3" t="s">
        <v>29</v>
      </c>
      <c r="O323" s="3" t="s">
        <v>25</v>
      </c>
    </row>
    <row r="324" spans="1:15" x14ac:dyDescent="0.3">
      <c r="A324" s="3" t="s">
        <v>52</v>
      </c>
      <c r="B324" s="3" t="s">
        <v>30</v>
      </c>
      <c r="C324" s="3" t="s">
        <v>33</v>
      </c>
      <c r="D324" s="3" t="s">
        <v>17</v>
      </c>
      <c r="E324" s="3" t="s">
        <v>18</v>
      </c>
      <c r="F324" s="3" t="s">
        <v>45</v>
      </c>
      <c r="G324" s="3" t="s">
        <v>20</v>
      </c>
      <c r="H324" s="3" t="s">
        <v>21</v>
      </c>
      <c r="I324" s="3" t="s">
        <v>46</v>
      </c>
      <c r="J324" s="3" t="s">
        <v>47</v>
      </c>
      <c r="K324" s="3" t="s">
        <v>23</v>
      </c>
      <c r="L324" s="4" t="s">
        <v>53</v>
      </c>
      <c r="M324" s="3" t="s">
        <v>18</v>
      </c>
      <c r="N324" s="3" t="s">
        <v>29</v>
      </c>
      <c r="O324" s="3" t="s">
        <v>20</v>
      </c>
    </row>
    <row r="325" spans="1:15" x14ac:dyDescent="0.3">
      <c r="A325" s="3" t="s">
        <v>44</v>
      </c>
      <c r="B325" s="3" t="s">
        <v>30</v>
      </c>
      <c r="C325" s="3" t="s">
        <v>33</v>
      </c>
      <c r="D325" s="3" t="s">
        <v>32</v>
      </c>
      <c r="E325" s="3" t="s">
        <v>18</v>
      </c>
      <c r="F325" s="3" t="s">
        <v>45</v>
      </c>
      <c r="G325" s="3" t="s">
        <v>20</v>
      </c>
      <c r="H325" s="3" t="s">
        <v>21</v>
      </c>
      <c r="I325" s="3" t="s">
        <v>46</v>
      </c>
      <c r="J325" s="3" t="s">
        <v>47</v>
      </c>
      <c r="K325" s="3" t="s">
        <v>23</v>
      </c>
      <c r="L325" s="4" t="s">
        <v>53</v>
      </c>
      <c r="M325" s="3" t="s">
        <v>18</v>
      </c>
      <c r="N325" s="3" t="s">
        <v>29</v>
      </c>
      <c r="O325" s="3" t="s">
        <v>25</v>
      </c>
    </row>
    <row r="326" spans="1:15" x14ac:dyDescent="0.3">
      <c r="A326" s="3" t="s">
        <v>44</v>
      </c>
      <c r="B326" s="3" t="s">
        <v>15</v>
      </c>
      <c r="C326" s="3" t="s">
        <v>16</v>
      </c>
      <c r="D326" s="3" t="s">
        <v>17</v>
      </c>
      <c r="E326" s="3" t="s">
        <v>19</v>
      </c>
      <c r="F326" s="3" t="s">
        <v>45</v>
      </c>
      <c r="G326" s="3" t="s">
        <v>27</v>
      </c>
      <c r="H326" s="3" t="s">
        <v>21</v>
      </c>
      <c r="I326" s="3" t="s">
        <v>46</v>
      </c>
      <c r="J326" s="3" t="s">
        <v>28</v>
      </c>
      <c r="K326" s="3" t="s">
        <v>35</v>
      </c>
      <c r="L326" s="4" t="s">
        <v>48</v>
      </c>
      <c r="M326" s="3" t="s">
        <v>19</v>
      </c>
      <c r="N326" s="3" t="s">
        <v>29</v>
      </c>
      <c r="O326" s="3" t="s">
        <v>25</v>
      </c>
    </row>
    <row r="327" spans="1:15" x14ac:dyDescent="0.3">
      <c r="A327" s="3" t="s">
        <v>52</v>
      </c>
      <c r="B327" s="3" t="s">
        <v>30</v>
      </c>
      <c r="C327" s="3" t="s">
        <v>16</v>
      </c>
      <c r="D327" s="3" t="s">
        <v>32</v>
      </c>
      <c r="E327" s="3" t="s">
        <v>18</v>
      </c>
      <c r="F327" s="3" t="s">
        <v>45</v>
      </c>
      <c r="G327" s="3" t="s">
        <v>20</v>
      </c>
      <c r="H327" s="3" t="s">
        <v>21</v>
      </c>
      <c r="I327" s="3" t="s">
        <v>46</v>
      </c>
      <c r="J327" s="3" t="s">
        <v>47</v>
      </c>
      <c r="K327" s="3" t="s">
        <v>23</v>
      </c>
      <c r="L327" s="4" t="s">
        <v>53</v>
      </c>
      <c r="M327" s="3" t="s">
        <v>19</v>
      </c>
      <c r="N327" s="3" t="s">
        <v>29</v>
      </c>
      <c r="O327" s="3" t="s">
        <v>20</v>
      </c>
    </row>
    <row r="328" spans="1:15" x14ac:dyDescent="0.3">
      <c r="A328" s="3" t="s">
        <v>44</v>
      </c>
      <c r="B328" s="3" t="s">
        <v>36</v>
      </c>
      <c r="C328" s="3" t="s">
        <v>16</v>
      </c>
      <c r="D328" s="3" t="s">
        <v>17</v>
      </c>
      <c r="E328" s="3" t="s">
        <v>19</v>
      </c>
      <c r="F328" s="3" t="s">
        <v>45</v>
      </c>
      <c r="G328" s="3" t="s">
        <v>20</v>
      </c>
      <c r="H328" s="3" t="s">
        <v>21</v>
      </c>
      <c r="I328" s="3" t="s">
        <v>46</v>
      </c>
      <c r="J328" s="3" t="s">
        <v>47</v>
      </c>
      <c r="K328" s="3" t="s">
        <v>35</v>
      </c>
      <c r="L328" s="4" t="s">
        <v>53</v>
      </c>
      <c r="M328" s="3" t="s">
        <v>19</v>
      </c>
      <c r="N328" s="3" t="s">
        <v>29</v>
      </c>
      <c r="O328" s="3" t="s">
        <v>25</v>
      </c>
    </row>
    <row r="329" spans="1:15" x14ac:dyDescent="0.3">
      <c r="A329" s="3" t="s">
        <v>44</v>
      </c>
      <c r="B329" s="3" t="s">
        <v>15</v>
      </c>
      <c r="C329" s="3" t="s">
        <v>31</v>
      </c>
      <c r="D329" s="3" t="s">
        <v>32</v>
      </c>
      <c r="E329" s="3" t="s">
        <v>19</v>
      </c>
      <c r="F329" s="3" t="s">
        <v>45</v>
      </c>
      <c r="G329" s="3" t="s">
        <v>20</v>
      </c>
      <c r="H329" s="3" t="s">
        <v>21</v>
      </c>
      <c r="I329" s="3" t="s">
        <v>46</v>
      </c>
      <c r="J329" s="3" t="s">
        <v>28</v>
      </c>
      <c r="K329" s="3" t="s">
        <v>23</v>
      </c>
      <c r="L329" s="4" t="s">
        <v>53</v>
      </c>
      <c r="M329" s="3" t="s">
        <v>18</v>
      </c>
      <c r="N329" s="3" t="s">
        <v>29</v>
      </c>
      <c r="O329" s="3" t="s">
        <v>25</v>
      </c>
    </row>
    <row r="330" spans="1:15" x14ac:dyDescent="0.3">
      <c r="A330" s="3" t="s">
        <v>44</v>
      </c>
      <c r="B330" s="3" t="s">
        <v>15</v>
      </c>
      <c r="C330" s="3" t="s">
        <v>16</v>
      </c>
      <c r="D330" s="3" t="s">
        <v>32</v>
      </c>
      <c r="E330" s="3" t="s">
        <v>19</v>
      </c>
      <c r="F330" s="3" t="s">
        <v>45</v>
      </c>
      <c r="G330" s="3" t="s">
        <v>20</v>
      </c>
      <c r="H330" s="3" t="s">
        <v>21</v>
      </c>
      <c r="I330" s="3" t="s">
        <v>46</v>
      </c>
      <c r="J330" s="3" t="s">
        <v>28</v>
      </c>
      <c r="K330" s="3" t="s">
        <v>35</v>
      </c>
      <c r="L330" s="4" t="s">
        <v>53</v>
      </c>
      <c r="M330" s="3" t="s">
        <v>19</v>
      </c>
      <c r="N330" s="3" t="s">
        <v>29</v>
      </c>
      <c r="O330" s="3" t="s">
        <v>25</v>
      </c>
    </row>
    <row r="331" spans="1:15" x14ac:dyDescent="0.3">
      <c r="A331" s="3" t="s">
        <v>52</v>
      </c>
      <c r="B331" s="4" t="s">
        <v>62</v>
      </c>
      <c r="C331" s="3" t="s">
        <v>33</v>
      </c>
      <c r="D331" s="3" t="s">
        <v>17</v>
      </c>
      <c r="E331" s="3" t="s">
        <v>18</v>
      </c>
      <c r="F331" s="3" t="s">
        <v>45</v>
      </c>
      <c r="G331" s="3" t="s">
        <v>20</v>
      </c>
      <c r="H331" s="3" t="s">
        <v>34</v>
      </c>
      <c r="I331" s="3" t="s">
        <v>60</v>
      </c>
      <c r="J331" s="3" t="s">
        <v>28</v>
      </c>
      <c r="K331" s="3" t="s">
        <v>23</v>
      </c>
      <c r="L331" s="4" t="s">
        <v>53</v>
      </c>
      <c r="M331" s="3" t="s">
        <v>18</v>
      </c>
      <c r="N331" s="3" t="s">
        <v>29</v>
      </c>
      <c r="O331" s="3" t="s">
        <v>25</v>
      </c>
    </row>
    <row r="332" spans="1:15" x14ac:dyDescent="0.3">
      <c r="A332" s="3" t="s">
        <v>52</v>
      </c>
      <c r="B332" s="3" t="s">
        <v>36</v>
      </c>
      <c r="C332" s="3" t="s">
        <v>16</v>
      </c>
      <c r="D332" s="3" t="s">
        <v>32</v>
      </c>
      <c r="E332" s="3" t="s">
        <v>18</v>
      </c>
      <c r="F332" s="3" t="s">
        <v>45</v>
      </c>
      <c r="G332" s="3" t="s">
        <v>20</v>
      </c>
      <c r="H332" s="3" t="s">
        <v>21</v>
      </c>
      <c r="I332" s="3" t="s">
        <v>46</v>
      </c>
      <c r="J332" s="3" t="s">
        <v>47</v>
      </c>
      <c r="K332" s="3" t="s">
        <v>23</v>
      </c>
      <c r="L332" s="4" t="s">
        <v>53</v>
      </c>
      <c r="M332" s="3" t="s">
        <v>18</v>
      </c>
      <c r="N332" s="3" t="s">
        <v>29</v>
      </c>
      <c r="O332" s="3" t="s">
        <v>20</v>
      </c>
    </row>
    <row r="333" spans="1:15" x14ac:dyDescent="0.3">
      <c r="A333" s="3" t="s">
        <v>44</v>
      </c>
      <c r="B333" s="4" t="s">
        <v>58</v>
      </c>
      <c r="C333" s="3" t="s">
        <v>33</v>
      </c>
      <c r="D333" s="3" t="s">
        <v>17</v>
      </c>
      <c r="E333" s="3" t="s">
        <v>18</v>
      </c>
      <c r="F333" s="3" t="s">
        <v>45</v>
      </c>
      <c r="G333" s="3" t="s">
        <v>20</v>
      </c>
      <c r="H333" s="3" t="s">
        <v>21</v>
      </c>
      <c r="I333" s="3" t="s">
        <v>46</v>
      </c>
      <c r="J333" s="3" t="s">
        <v>28</v>
      </c>
      <c r="K333" s="3" t="s">
        <v>35</v>
      </c>
      <c r="L333" s="4" t="s">
        <v>53</v>
      </c>
      <c r="M333" s="3" t="s">
        <v>18</v>
      </c>
      <c r="N333" s="3" t="s">
        <v>29</v>
      </c>
      <c r="O333" s="3" t="s">
        <v>20</v>
      </c>
    </row>
    <row r="334" spans="1:15" x14ac:dyDescent="0.3">
      <c r="A334" s="3" t="s">
        <v>44</v>
      </c>
      <c r="B334" s="3" t="s">
        <v>15</v>
      </c>
      <c r="C334" s="3" t="s">
        <v>16</v>
      </c>
      <c r="D334" s="3" t="s">
        <v>17</v>
      </c>
      <c r="E334" s="3" t="s">
        <v>19</v>
      </c>
      <c r="F334" s="3" t="s">
        <v>64</v>
      </c>
      <c r="G334" s="3" t="s">
        <v>20</v>
      </c>
      <c r="H334" s="3" t="s">
        <v>21</v>
      </c>
      <c r="I334" s="3" t="s">
        <v>46</v>
      </c>
      <c r="J334" s="3" t="s">
        <v>47</v>
      </c>
      <c r="K334" s="3" t="s">
        <v>23</v>
      </c>
      <c r="L334" s="4" t="s">
        <v>48</v>
      </c>
      <c r="M334" s="3" t="s">
        <v>19</v>
      </c>
      <c r="N334" s="3" t="s">
        <v>37</v>
      </c>
      <c r="O334" s="3" t="s">
        <v>25</v>
      </c>
    </row>
    <row r="335" spans="1:15" x14ac:dyDescent="0.3">
      <c r="A335" s="3" t="s">
        <v>44</v>
      </c>
      <c r="B335" s="3" t="s">
        <v>30</v>
      </c>
      <c r="C335" s="3" t="s">
        <v>31</v>
      </c>
      <c r="D335" s="3" t="s">
        <v>32</v>
      </c>
      <c r="E335" s="3" t="s">
        <v>18</v>
      </c>
      <c r="F335" s="3" t="s">
        <v>45</v>
      </c>
      <c r="G335" s="3" t="s">
        <v>20</v>
      </c>
      <c r="H335" s="3" t="s">
        <v>21</v>
      </c>
      <c r="I335" s="3" t="s">
        <v>46</v>
      </c>
      <c r="J335" s="3" t="s">
        <v>47</v>
      </c>
      <c r="K335" s="3" t="s">
        <v>35</v>
      </c>
      <c r="L335" s="4" t="s">
        <v>53</v>
      </c>
      <c r="M335" s="3" t="s">
        <v>19</v>
      </c>
      <c r="N335" s="3" t="s">
        <v>29</v>
      </c>
      <c r="O335" s="3" t="s">
        <v>25</v>
      </c>
    </row>
    <row r="336" spans="1:15" x14ac:dyDescent="0.3">
      <c r="A336" s="3" t="s">
        <v>44</v>
      </c>
      <c r="B336" s="3" t="s">
        <v>15</v>
      </c>
      <c r="C336" s="3" t="s">
        <v>16</v>
      </c>
      <c r="D336" s="3" t="s">
        <v>32</v>
      </c>
      <c r="E336" s="3" t="s">
        <v>19</v>
      </c>
      <c r="F336" s="3" t="s">
        <v>64</v>
      </c>
      <c r="G336" s="3" t="s">
        <v>27</v>
      </c>
      <c r="H336" s="3" t="s">
        <v>21</v>
      </c>
      <c r="I336" s="3" t="s">
        <v>46</v>
      </c>
      <c r="J336" s="3" t="s">
        <v>28</v>
      </c>
      <c r="K336" s="3" t="s">
        <v>35</v>
      </c>
      <c r="L336" s="4" t="s">
        <v>53</v>
      </c>
      <c r="M336" s="3" t="s">
        <v>18</v>
      </c>
      <c r="N336" s="3" t="s">
        <v>29</v>
      </c>
      <c r="O336" s="3" t="s">
        <v>25</v>
      </c>
    </row>
    <row r="337" spans="1:15" x14ac:dyDescent="0.3">
      <c r="A337" s="3" t="s">
        <v>44</v>
      </c>
      <c r="B337" s="4" t="s">
        <v>58</v>
      </c>
      <c r="C337" s="3" t="s">
        <v>33</v>
      </c>
      <c r="D337" s="3" t="s">
        <v>17</v>
      </c>
      <c r="E337" s="3" t="s">
        <v>18</v>
      </c>
      <c r="F337" s="3" t="s">
        <v>45</v>
      </c>
      <c r="G337" s="3" t="s">
        <v>20</v>
      </c>
      <c r="H337" s="3" t="s">
        <v>21</v>
      </c>
      <c r="I337" s="3" t="s">
        <v>46</v>
      </c>
      <c r="J337" s="3" t="s">
        <v>28</v>
      </c>
      <c r="K337" s="3" t="s">
        <v>35</v>
      </c>
      <c r="L337" s="4" t="s">
        <v>53</v>
      </c>
      <c r="M337" s="3" t="s">
        <v>18</v>
      </c>
      <c r="N337" s="3" t="s">
        <v>29</v>
      </c>
      <c r="O337" s="3" t="s">
        <v>25</v>
      </c>
    </row>
    <row r="338" spans="1:15" x14ac:dyDescent="0.3">
      <c r="A338" s="3" t="s">
        <v>44</v>
      </c>
      <c r="B338" s="4" t="s">
        <v>58</v>
      </c>
      <c r="C338" s="3" t="s">
        <v>33</v>
      </c>
      <c r="D338" s="3" t="s">
        <v>17</v>
      </c>
      <c r="E338" s="3" t="s">
        <v>18</v>
      </c>
      <c r="F338" s="3" t="s">
        <v>45</v>
      </c>
      <c r="G338" s="3" t="s">
        <v>27</v>
      </c>
      <c r="H338" s="3" t="s">
        <v>21</v>
      </c>
      <c r="I338" s="3" t="s">
        <v>46</v>
      </c>
      <c r="J338" s="3" t="s">
        <v>47</v>
      </c>
      <c r="K338" s="3" t="s">
        <v>23</v>
      </c>
      <c r="L338" s="4" t="s">
        <v>53</v>
      </c>
      <c r="M338" s="3" t="s">
        <v>18</v>
      </c>
      <c r="N338" s="3" t="s">
        <v>29</v>
      </c>
      <c r="O338" s="3" t="s">
        <v>25</v>
      </c>
    </row>
    <row r="339" spans="1:15" x14ac:dyDescent="0.3">
      <c r="A339" s="3" t="s">
        <v>44</v>
      </c>
      <c r="B339" s="3" t="s">
        <v>36</v>
      </c>
      <c r="C339" s="3" t="s">
        <v>16</v>
      </c>
      <c r="D339" s="3" t="s">
        <v>17</v>
      </c>
      <c r="E339" s="3" t="s">
        <v>19</v>
      </c>
      <c r="F339" s="3" t="s">
        <v>45</v>
      </c>
      <c r="G339" s="3" t="s">
        <v>27</v>
      </c>
      <c r="H339" s="3" t="s">
        <v>34</v>
      </c>
      <c r="I339" s="3" t="s">
        <v>60</v>
      </c>
      <c r="J339" s="3" t="s">
        <v>28</v>
      </c>
      <c r="K339" s="3" t="s">
        <v>35</v>
      </c>
      <c r="L339" s="4" t="s">
        <v>53</v>
      </c>
      <c r="M339" s="3" t="s">
        <v>19</v>
      </c>
      <c r="N339" s="3" t="s">
        <v>37</v>
      </c>
      <c r="O339" s="3" t="s">
        <v>25</v>
      </c>
    </row>
    <row r="340" spans="1:15" x14ac:dyDescent="0.3">
      <c r="A340" s="3" t="s">
        <v>52</v>
      </c>
      <c r="B340" s="3" t="s">
        <v>30</v>
      </c>
      <c r="C340" s="3" t="s">
        <v>31</v>
      </c>
      <c r="D340" s="3" t="s">
        <v>17</v>
      </c>
      <c r="E340" s="3" t="s">
        <v>18</v>
      </c>
      <c r="F340" s="3" t="s">
        <v>45</v>
      </c>
      <c r="G340" s="3" t="s">
        <v>20</v>
      </c>
      <c r="H340" s="3" t="s">
        <v>21</v>
      </c>
      <c r="I340" s="3" t="s">
        <v>46</v>
      </c>
      <c r="J340" s="3" t="s">
        <v>47</v>
      </c>
      <c r="K340" s="3" t="s">
        <v>23</v>
      </c>
      <c r="L340" s="4" t="s">
        <v>48</v>
      </c>
      <c r="M340" s="3" t="s">
        <v>18</v>
      </c>
      <c r="N340" s="3" t="s">
        <v>29</v>
      </c>
      <c r="O340" s="3" t="s">
        <v>27</v>
      </c>
    </row>
    <row r="341" spans="1:15" x14ac:dyDescent="0.3">
      <c r="A341" s="3" t="s">
        <v>52</v>
      </c>
      <c r="B341" s="4" t="s">
        <v>58</v>
      </c>
      <c r="C341" s="3" t="s">
        <v>33</v>
      </c>
      <c r="D341" s="3" t="s">
        <v>17</v>
      </c>
      <c r="E341" s="3" t="s">
        <v>18</v>
      </c>
      <c r="F341" s="3" t="s">
        <v>45</v>
      </c>
      <c r="G341" s="3" t="s">
        <v>20</v>
      </c>
      <c r="H341" s="3" t="s">
        <v>21</v>
      </c>
      <c r="I341" s="3" t="s">
        <v>46</v>
      </c>
      <c r="J341" s="3" t="s">
        <v>28</v>
      </c>
      <c r="K341" s="3" t="s">
        <v>23</v>
      </c>
      <c r="L341" s="4" t="s">
        <v>53</v>
      </c>
      <c r="M341" s="3" t="s">
        <v>18</v>
      </c>
      <c r="N341" s="3" t="s">
        <v>29</v>
      </c>
      <c r="O341" s="3" t="s">
        <v>25</v>
      </c>
    </row>
    <row r="342" spans="1:15" x14ac:dyDescent="0.3">
      <c r="A342" s="3" t="s">
        <v>52</v>
      </c>
      <c r="B342" s="3" t="s">
        <v>30</v>
      </c>
      <c r="C342" s="3" t="s">
        <v>31</v>
      </c>
      <c r="D342" s="3" t="s">
        <v>17</v>
      </c>
      <c r="E342" s="3" t="s">
        <v>18</v>
      </c>
      <c r="F342" s="3" t="s">
        <v>64</v>
      </c>
      <c r="G342" s="3" t="s">
        <v>20</v>
      </c>
      <c r="H342" s="3" t="s">
        <v>21</v>
      </c>
      <c r="I342" s="3" t="s">
        <v>46</v>
      </c>
      <c r="J342" s="3" t="s">
        <v>47</v>
      </c>
      <c r="K342" s="3" t="s">
        <v>23</v>
      </c>
      <c r="L342" s="4" t="s">
        <v>53</v>
      </c>
      <c r="M342" s="3" t="s">
        <v>18</v>
      </c>
      <c r="N342" s="3" t="s">
        <v>29</v>
      </c>
      <c r="O342" s="3" t="s">
        <v>20</v>
      </c>
    </row>
    <row r="343" spans="1:15" x14ac:dyDescent="0.3">
      <c r="A343" s="3" t="s">
        <v>52</v>
      </c>
      <c r="B343" s="3" t="s">
        <v>36</v>
      </c>
      <c r="C343" s="3" t="s">
        <v>16</v>
      </c>
      <c r="D343" s="3" t="s">
        <v>32</v>
      </c>
      <c r="E343" s="3" t="s">
        <v>18</v>
      </c>
      <c r="F343" s="3" t="s">
        <v>64</v>
      </c>
      <c r="G343" s="3" t="s">
        <v>20</v>
      </c>
      <c r="H343" s="3" t="s">
        <v>34</v>
      </c>
      <c r="I343" s="3" t="s">
        <v>60</v>
      </c>
      <c r="J343" s="3" t="s">
        <v>28</v>
      </c>
      <c r="K343" s="3" t="s">
        <v>23</v>
      </c>
      <c r="L343" s="4" t="s">
        <v>53</v>
      </c>
      <c r="M343" s="3" t="s">
        <v>18</v>
      </c>
      <c r="N343" s="3" t="s">
        <v>29</v>
      </c>
      <c r="O343" s="3" t="s">
        <v>20</v>
      </c>
    </row>
    <row r="344" spans="1:15" x14ac:dyDescent="0.3">
      <c r="A344" s="3" t="s">
        <v>52</v>
      </c>
      <c r="B344" s="3" t="s">
        <v>30</v>
      </c>
      <c r="C344" s="3" t="s">
        <v>33</v>
      </c>
      <c r="D344" s="3" t="s">
        <v>17</v>
      </c>
      <c r="E344" s="3" t="s">
        <v>18</v>
      </c>
      <c r="F344" s="3" t="s">
        <v>45</v>
      </c>
      <c r="G344" s="3" t="s">
        <v>20</v>
      </c>
      <c r="H344" s="3" t="s">
        <v>21</v>
      </c>
      <c r="I344" s="3" t="s">
        <v>46</v>
      </c>
      <c r="J344" s="3" t="s">
        <v>47</v>
      </c>
      <c r="K344" s="3" t="s">
        <v>23</v>
      </c>
      <c r="L344" s="4" t="s">
        <v>53</v>
      </c>
      <c r="M344" s="3" t="s">
        <v>18</v>
      </c>
      <c r="N344" s="3" t="s">
        <v>37</v>
      </c>
      <c r="O344" s="3" t="s">
        <v>20</v>
      </c>
    </row>
    <row r="345" spans="1:15" x14ac:dyDescent="0.3">
      <c r="A345" s="3" t="s">
        <v>44</v>
      </c>
      <c r="B345" s="3" t="s">
        <v>15</v>
      </c>
      <c r="C345" s="3" t="s">
        <v>16</v>
      </c>
      <c r="D345" s="3" t="s">
        <v>32</v>
      </c>
      <c r="E345" s="3" t="s">
        <v>19</v>
      </c>
      <c r="F345" s="3" t="s">
        <v>45</v>
      </c>
      <c r="G345" s="3" t="s">
        <v>20</v>
      </c>
      <c r="H345" s="3" t="s">
        <v>21</v>
      </c>
      <c r="I345" s="3" t="s">
        <v>46</v>
      </c>
      <c r="J345" s="3" t="s">
        <v>28</v>
      </c>
      <c r="K345" s="3" t="s">
        <v>35</v>
      </c>
      <c r="L345" s="4" t="s">
        <v>53</v>
      </c>
      <c r="M345" s="3" t="s">
        <v>18</v>
      </c>
      <c r="N345" s="3" t="s">
        <v>29</v>
      </c>
      <c r="O345" s="3" t="s">
        <v>20</v>
      </c>
    </row>
    <row r="346" spans="1:15" x14ac:dyDescent="0.3">
      <c r="A346" s="3" t="s">
        <v>44</v>
      </c>
      <c r="B346" s="3" t="s">
        <v>15</v>
      </c>
      <c r="C346" s="3" t="s">
        <v>16</v>
      </c>
      <c r="D346" s="3" t="s">
        <v>17</v>
      </c>
      <c r="E346" s="3" t="s">
        <v>19</v>
      </c>
      <c r="F346" s="3" t="s">
        <v>45</v>
      </c>
      <c r="G346" s="3" t="s">
        <v>20</v>
      </c>
      <c r="H346" s="3" t="s">
        <v>38</v>
      </c>
      <c r="I346" s="3" t="s">
        <v>69</v>
      </c>
      <c r="J346" s="3" t="s">
        <v>47</v>
      </c>
      <c r="K346" s="3" t="s">
        <v>23</v>
      </c>
      <c r="L346" s="4" t="s">
        <v>48</v>
      </c>
      <c r="M346" s="3" t="s">
        <v>18</v>
      </c>
      <c r="N346" s="3" t="s">
        <v>29</v>
      </c>
      <c r="O346" s="3" t="s">
        <v>20</v>
      </c>
    </row>
    <row r="347" spans="1:15" x14ac:dyDescent="0.3">
      <c r="A347" s="3" t="s">
        <v>44</v>
      </c>
      <c r="B347" s="3" t="s">
        <v>15</v>
      </c>
      <c r="C347" s="3" t="s">
        <v>16</v>
      </c>
      <c r="D347" s="3" t="s">
        <v>17</v>
      </c>
      <c r="E347" s="3" t="s">
        <v>19</v>
      </c>
      <c r="F347" s="3" t="s">
        <v>45</v>
      </c>
      <c r="G347" s="3" t="s">
        <v>27</v>
      </c>
      <c r="H347" s="3" t="s">
        <v>34</v>
      </c>
      <c r="I347" s="3" t="s">
        <v>60</v>
      </c>
      <c r="J347" s="3" t="s">
        <v>47</v>
      </c>
      <c r="K347" s="3" t="s">
        <v>23</v>
      </c>
      <c r="L347" s="4" t="s">
        <v>53</v>
      </c>
      <c r="M347" s="3" t="s">
        <v>19</v>
      </c>
      <c r="N347" s="3" t="s">
        <v>37</v>
      </c>
      <c r="O347" s="3" t="s">
        <v>27</v>
      </c>
    </row>
    <row r="348" spans="1:15" x14ac:dyDescent="0.3">
      <c r="A348" s="3" t="s">
        <v>44</v>
      </c>
      <c r="B348" s="3" t="s">
        <v>30</v>
      </c>
      <c r="C348" s="3" t="s">
        <v>33</v>
      </c>
      <c r="D348" s="3" t="s">
        <v>32</v>
      </c>
      <c r="E348" s="3" t="s">
        <v>18</v>
      </c>
      <c r="F348" s="3" t="s">
        <v>45</v>
      </c>
      <c r="G348" s="3" t="s">
        <v>20</v>
      </c>
      <c r="H348" s="3" t="s">
        <v>21</v>
      </c>
      <c r="I348" s="3" t="s">
        <v>46</v>
      </c>
      <c r="J348" s="3" t="s">
        <v>47</v>
      </c>
      <c r="K348" s="3" t="s">
        <v>23</v>
      </c>
      <c r="L348" s="4" t="s">
        <v>53</v>
      </c>
      <c r="M348" s="3" t="s">
        <v>18</v>
      </c>
      <c r="N348" s="3" t="s">
        <v>29</v>
      </c>
      <c r="O348" s="3" t="s">
        <v>25</v>
      </c>
    </row>
    <row r="349" spans="1:15" x14ac:dyDescent="0.3">
      <c r="A349" s="3" t="s">
        <v>44</v>
      </c>
      <c r="B349" s="3" t="s">
        <v>30</v>
      </c>
      <c r="C349" s="3" t="s">
        <v>31</v>
      </c>
      <c r="D349" s="3" t="s">
        <v>32</v>
      </c>
      <c r="E349" s="3" t="s">
        <v>18</v>
      </c>
      <c r="F349" s="3" t="s">
        <v>45</v>
      </c>
      <c r="G349" s="3" t="s">
        <v>20</v>
      </c>
      <c r="H349" s="3" t="s">
        <v>21</v>
      </c>
      <c r="I349" s="3" t="s">
        <v>46</v>
      </c>
      <c r="J349" s="3" t="s">
        <v>47</v>
      </c>
      <c r="K349" s="3" t="s">
        <v>35</v>
      </c>
      <c r="L349" s="4" t="s">
        <v>53</v>
      </c>
      <c r="M349" s="3" t="s">
        <v>19</v>
      </c>
      <c r="N349" s="3" t="s">
        <v>29</v>
      </c>
      <c r="O349" s="3" t="s">
        <v>25</v>
      </c>
    </row>
    <row r="350" spans="1:15" x14ac:dyDescent="0.3">
      <c r="A350" s="3" t="s">
        <v>44</v>
      </c>
      <c r="B350" s="3" t="s">
        <v>30</v>
      </c>
      <c r="C350" s="3" t="s">
        <v>31</v>
      </c>
      <c r="D350" s="3" t="s">
        <v>32</v>
      </c>
      <c r="E350" s="3" t="s">
        <v>18</v>
      </c>
      <c r="F350" s="3" t="s">
        <v>45</v>
      </c>
      <c r="G350" s="3" t="s">
        <v>27</v>
      </c>
      <c r="H350" s="3" t="s">
        <v>21</v>
      </c>
      <c r="I350" s="3" t="s">
        <v>46</v>
      </c>
      <c r="J350" s="3" t="s">
        <v>47</v>
      </c>
      <c r="K350" s="3" t="s">
        <v>23</v>
      </c>
      <c r="L350" s="4" t="s">
        <v>53</v>
      </c>
      <c r="M350" s="3" t="s">
        <v>18</v>
      </c>
      <c r="N350" s="3" t="s">
        <v>29</v>
      </c>
      <c r="O350" s="3" t="s">
        <v>25</v>
      </c>
    </row>
    <row r="351" spans="1:15" x14ac:dyDescent="0.3">
      <c r="A351" s="3" t="s">
        <v>44</v>
      </c>
      <c r="B351" s="3" t="s">
        <v>15</v>
      </c>
      <c r="C351" s="3" t="s">
        <v>16</v>
      </c>
      <c r="D351" s="3" t="s">
        <v>17</v>
      </c>
      <c r="E351" s="3" t="s">
        <v>18</v>
      </c>
      <c r="F351" s="3" t="s">
        <v>45</v>
      </c>
      <c r="G351" s="3" t="s">
        <v>20</v>
      </c>
      <c r="H351" s="3" t="s">
        <v>21</v>
      </c>
      <c r="I351" s="3" t="s">
        <v>46</v>
      </c>
      <c r="J351" s="3" t="s">
        <v>28</v>
      </c>
      <c r="K351" s="3" t="s">
        <v>23</v>
      </c>
      <c r="L351" s="4" t="s">
        <v>53</v>
      </c>
      <c r="M351" s="3" t="s">
        <v>18</v>
      </c>
      <c r="N351" s="3" t="s">
        <v>29</v>
      </c>
      <c r="O351" s="3" t="s">
        <v>20</v>
      </c>
    </row>
    <row r="352" spans="1:15" x14ac:dyDescent="0.3">
      <c r="A352" s="3" t="s">
        <v>52</v>
      </c>
      <c r="B352" s="3" t="s">
        <v>36</v>
      </c>
      <c r="C352" s="3" t="s">
        <v>16</v>
      </c>
      <c r="D352" s="3" t="s">
        <v>32</v>
      </c>
      <c r="E352" s="3" t="s">
        <v>18</v>
      </c>
      <c r="F352" s="3" t="s">
        <v>64</v>
      </c>
      <c r="G352" s="3" t="s">
        <v>20</v>
      </c>
      <c r="H352" s="3" t="s">
        <v>34</v>
      </c>
      <c r="I352" s="3" t="s">
        <v>60</v>
      </c>
      <c r="J352" s="3" t="s">
        <v>28</v>
      </c>
      <c r="K352" s="3" t="s">
        <v>23</v>
      </c>
      <c r="L352" s="4" t="s">
        <v>53</v>
      </c>
      <c r="M352" s="3" t="s">
        <v>18</v>
      </c>
      <c r="N352" s="3" t="s">
        <v>29</v>
      </c>
      <c r="O352" s="3" t="s">
        <v>20</v>
      </c>
    </row>
    <row r="353" spans="1:15" x14ac:dyDescent="0.3">
      <c r="A353" s="3" t="s">
        <v>44</v>
      </c>
      <c r="B353" s="3" t="s">
        <v>15</v>
      </c>
      <c r="C353" s="3" t="s">
        <v>16</v>
      </c>
      <c r="D353" s="3" t="s">
        <v>17</v>
      </c>
      <c r="E353" s="3" t="s">
        <v>19</v>
      </c>
      <c r="F353" s="3" t="s">
        <v>45</v>
      </c>
      <c r="G353" s="3" t="s">
        <v>20</v>
      </c>
      <c r="H353" s="3" t="s">
        <v>21</v>
      </c>
      <c r="I353" s="3" t="s">
        <v>46</v>
      </c>
      <c r="J353" s="3" t="s">
        <v>47</v>
      </c>
      <c r="K353" s="3" t="s">
        <v>23</v>
      </c>
      <c r="L353" s="4" t="s">
        <v>53</v>
      </c>
      <c r="M353" s="3" t="s">
        <v>19</v>
      </c>
      <c r="N353" s="3" t="s">
        <v>37</v>
      </c>
      <c r="O353" s="3" t="s">
        <v>27</v>
      </c>
    </row>
    <row r="354" spans="1:15" x14ac:dyDescent="0.3">
      <c r="A354" s="3" t="s">
        <v>52</v>
      </c>
      <c r="B354" s="4" t="s">
        <v>62</v>
      </c>
      <c r="C354" s="3" t="s">
        <v>33</v>
      </c>
      <c r="D354" s="3" t="s">
        <v>17</v>
      </c>
      <c r="E354" s="3" t="s">
        <v>18</v>
      </c>
      <c r="F354" s="3" t="s">
        <v>45</v>
      </c>
      <c r="G354" s="3" t="s">
        <v>20</v>
      </c>
      <c r="H354" s="3" t="s">
        <v>34</v>
      </c>
      <c r="I354" s="3" t="s">
        <v>60</v>
      </c>
      <c r="J354" s="3" t="s">
        <v>28</v>
      </c>
      <c r="K354" s="3" t="s">
        <v>23</v>
      </c>
      <c r="L354" s="4" t="s">
        <v>53</v>
      </c>
      <c r="M354" s="3" t="s">
        <v>18</v>
      </c>
      <c r="N354" s="3" t="s">
        <v>29</v>
      </c>
      <c r="O354" s="3" t="s">
        <v>25</v>
      </c>
    </row>
    <row r="355" spans="1:15" x14ac:dyDescent="0.3">
      <c r="A355" s="3" t="s">
        <v>44</v>
      </c>
      <c r="B355" s="4" t="s">
        <v>58</v>
      </c>
      <c r="C355" s="3" t="s">
        <v>33</v>
      </c>
      <c r="D355" s="3" t="s">
        <v>17</v>
      </c>
      <c r="E355" s="3" t="s">
        <v>18</v>
      </c>
      <c r="F355" s="3" t="s">
        <v>45</v>
      </c>
      <c r="G355" s="3" t="s">
        <v>20</v>
      </c>
      <c r="H355" s="3" t="s">
        <v>21</v>
      </c>
      <c r="I355" s="3" t="s">
        <v>46</v>
      </c>
      <c r="J355" s="3" t="s">
        <v>28</v>
      </c>
      <c r="K355" s="3" t="s">
        <v>23</v>
      </c>
      <c r="L355" s="4" t="s">
        <v>53</v>
      </c>
      <c r="M355" s="3" t="s">
        <v>18</v>
      </c>
      <c r="N355" s="3" t="s">
        <v>29</v>
      </c>
      <c r="O355" s="3" t="s">
        <v>25</v>
      </c>
    </row>
    <row r="356" spans="1:15" x14ac:dyDescent="0.3">
      <c r="A356" s="3" t="s">
        <v>44</v>
      </c>
      <c r="B356" s="3" t="s">
        <v>36</v>
      </c>
      <c r="C356" s="3" t="s">
        <v>16</v>
      </c>
      <c r="D356" s="3" t="s">
        <v>32</v>
      </c>
      <c r="E356" s="3" t="s">
        <v>19</v>
      </c>
      <c r="F356" s="3" t="s">
        <v>45</v>
      </c>
      <c r="G356" s="3" t="s">
        <v>20</v>
      </c>
      <c r="H356" s="3" t="s">
        <v>38</v>
      </c>
      <c r="I356" s="3" t="s">
        <v>69</v>
      </c>
      <c r="J356" s="3" t="s">
        <v>47</v>
      </c>
      <c r="K356" s="3" t="s">
        <v>23</v>
      </c>
      <c r="L356" s="4" t="s">
        <v>53</v>
      </c>
      <c r="M356" s="3" t="s">
        <v>18</v>
      </c>
      <c r="N356" s="3" t="s">
        <v>29</v>
      </c>
      <c r="O356" s="3" t="s">
        <v>27</v>
      </c>
    </row>
    <row r="357" spans="1:15" x14ac:dyDescent="0.3">
      <c r="A357" s="3" t="s">
        <v>44</v>
      </c>
      <c r="B357" s="3" t="s">
        <v>15</v>
      </c>
      <c r="C357" s="3" t="s">
        <v>16</v>
      </c>
      <c r="D357" s="3" t="s">
        <v>17</v>
      </c>
      <c r="E357" s="3" t="s">
        <v>19</v>
      </c>
      <c r="F357" s="3" t="s">
        <v>45</v>
      </c>
      <c r="G357" s="3" t="s">
        <v>20</v>
      </c>
      <c r="H357" s="3" t="s">
        <v>38</v>
      </c>
      <c r="I357" s="3" t="s">
        <v>69</v>
      </c>
      <c r="J357" s="3" t="s">
        <v>47</v>
      </c>
      <c r="K357" s="3" t="s">
        <v>23</v>
      </c>
      <c r="L357" s="4" t="s">
        <v>53</v>
      </c>
      <c r="M357" s="3" t="s">
        <v>19</v>
      </c>
      <c r="N357" s="3" t="s">
        <v>37</v>
      </c>
      <c r="O357" s="3" t="s">
        <v>27</v>
      </c>
    </row>
    <row r="358" spans="1:15" x14ac:dyDescent="0.3">
      <c r="A358" s="3" t="s">
        <v>44</v>
      </c>
      <c r="B358" s="3" t="s">
        <v>15</v>
      </c>
      <c r="C358" s="3" t="s">
        <v>16</v>
      </c>
      <c r="D358" s="3" t="s">
        <v>17</v>
      </c>
      <c r="E358" s="3" t="s">
        <v>19</v>
      </c>
      <c r="F358" s="3" t="s">
        <v>45</v>
      </c>
      <c r="G358" s="3" t="s">
        <v>27</v>
      </c>
      <c r="H358" s="3" t="s">
        <v>34</v>
      </c>
      <c r="I358" s="3" t="s">
        <v>60</v>
      </c>
      <c r="J358" s="3" t="s">
        <v>47</v>
      </c>
      <c r="K358" s="3" t="s">
        <v>23</v>
      </c>
      <c r="L358" s="4" t="s">
        <v>53</v>
      </c>
      <c r="M358" s="3" t="s">
        <v>19</v>
      </c>
      <c r="N358" s="3" t="s">
        <v>37</v>
      </c>
      <c r="O358" s="3" t="s">
        <v>27</v>
      </c>
    </row>
    <row r="359" spans="1:15" x14ac:dyDescent="0.3">
      <c r="A359" s="3" t="s">
        <v>44</v>
      </c>
      <c r="B359" s="3" t="s">
        <v>15</v>
      </c>
      <c r="C359" s="3" t="s">
        <v>16</v>
      </c>
      <c r="D359" s="3" t="s">
        <v>17</v>
      </c>
      <c r="E359" s="3" t="s">
        <v>18</v>
      </c>
      <c r="F359" s="3" t="s">
        <v>45</v>
      </c>
      <c r="G359" s="3" t="s">
        <v>20</v>
      </c>
      <c r="H359" s="3" t="s">
        <v>21</v>
      </c>
      <c r="I359" s="3" t="s">
        <v>46</v>
      </c>
      <c r="J359" s="3" t="s">
        <v>47</v>
      </c>
      <c r="K359" s="3" t="s">
        <v>23</v>
      </c>
      <c r="L359" s="4" t="s">
        <v>48</v>
      </c>
      <c r="M359" s="3" t="s">
        <v>18</v>
      </c>
      <c r="N359" s="3" t="s">
        <v>49</v>
      </c>
      <c r="O359" s="3" t="s">
        <v>25</v>
      </c>
    </row>
    <row r="360" spans="1:15" x14ac:dyDescent="0.3">
      <c r="A360" s="3" t="s">
        <v>52</v>
      </c>
      <c r="B360" s="3" t="s">
        <v>30</v>
      </c>
      <c r="C360" s="3" t="s">
        <v>31</v>
      </c>
      <c r="D360" s="3" t="s">
        <v>17</v>
      </c>
      <c r="E360" s="3" t="s">
        <v>18</v>
      </c>
      <c r="F360" s="3" t="s">
        <v>64</v>
      </c>
      <c r="G360" s="3" t="s">
        <v>20</v>
      </c>
      <c r="H360" s="3" t="s">
        <v>21</v>
      </c>
      <c r="I360" s="3" t="s">
        <v>46</v>
      </c>
      <c r="J360" s="3" t="s">
        <v>47</v>
      </c>
      <c r="K360" s="3" t="s">
        <v>23</v>
      </c>
      <c r="L360" s="4" t="s">
        <v>53</v>
      </c>
      <c r="M360" s="3" t="s">
        <v>18</v>
      </c>
      <c r="N360" s="3" t="s">
        <v>29</v>
      </c>
      <c r="O360" s="3" t="s">
        <v>20</v>
      </c>
    </row>
    <row r="361" spans="1:15" x14ac:dyDescent="0.3">
      <c r="A361" s="3" t="s">
        <v>52</v>
      </c>
      <c r="B361" s="4" t="s">
        <v>62</v>
      </c>
      <c r="C361" s="3" t="s">
        <v>33</v>
      </c>
      <c r="D361" s="3" t="s">
        <v>17</v>
      </c>
      <c r="E361" s="3" t="s">
        <v>18</v>
      </c>
      <c r="F361" s="3" t="s">
        <v>45</v>
      </c>
      <c r="G361" s="3" t="s">
        <v>20</v>
      </c>
      <c r="H361" s="3" t="s">
        <v>21</v>
      </c>
      <c r="I361" s="3" t="s">
        <v>46</v>
      </c>
      <c r="J361" s="3" t="s">
        <v>28</v>
      </c>
      <c r="K361" s="3" t="s">
        <v>23</v>
      </c>
      <c r="L361" s="4" t="s">
        <v>53</v>
      </c>
      <c r="M361" s="3" t="s">
        <v>18</v>
      </c>
      <c r="N361" s="3" t="s">
        <v>29</v>
      </c>
      <c r="O361" s="3" t="s">
        <v>25</v>
      </c>
    </row>
    <row r="362" spans="1:15" x14ac:dyDescent="0.3">
      <c r="A362" s="3" t="s">
        <v>44</v>
      </c>
      <c r="B362" s="3" t="s">
        <v>30</v>
      </c>
      <c r="C362" s="3" t="s">
        <v>31</v>
      </c>
      <c r="D362" s="3" t="s">
        <v>32</v>
      </c>
      <c r="E362" s="3" t="s">
        <v>18</v>
      </c>
      <c r="F362" s="3" t="s">
        <v>64</v>
      </c>
      <c r="G362" s="3" t="s">
        <v>27</v>
      </c>
      <c r="H362" s="3" t="s">
        <v>21</v>
      </c>
      <c r="I362" s="3" t="s">
        <v>46</v>
      </c>
      <c r="J362" s="3" t="s">
        <v>28</v>
      </c>
      <c r="K362" s="3" t="s">
        <v>35</v>
      </c>
      <c r="L362" s="4" t="s">
        <v>53</v>
      </c>
      <c r="M362" s="3" t="s">
        <v>18</v>
      </c>
      <c r="N362" s="3" t="s">
        <v>29</v>
      </c>
      <c r="O362" s="3" t="s">
        <v>20</v>
      </c>
    </row>
    <row r="363" spans="1:15" x14ac:dyDescent="0.3">
      <c r="A363" s="3" t="s">
        <v>44</v>
      </c>
      <c r="B363" s="3" t="s">
        <v>36</v>
      </c>
      <c r="C363" s="3" t="s">
        <v>16</v>
      </c>
      <c r="D363" s="3" t="s">
        <v>17</v>
      </c>
      <c r="E363" s="3" t="s">
        <v>19</v>
      </c>
      <c r="F363" s="3" t="s">
        <v>45</v>
      </c>
      <c r="G363" s="3" t="s">
        <v>20</v>
      </c>
      <c r="H363" s="3" t="s">
        <v>21</v>
      </c>
      <c r="I363" s="3" t="s">
        <v>46</v>
      </c>
      <c r="J363" s="3" t="s">
        <v>47</v>
      </c>
      <c r="K363" s="3" t="s">
        <v>35</v>
      </c>
      <c r="L363" s="4" t="s">
        <v>53</v>
      </c>
      <c r="M363" s="3" t="s">
        <v>19</v>
      </c>
      <c r="N363" s="3" t="s">
        <v>29</v>
      </c>
      <c r="O363" s="3" t="s">
        <v>25</v>
      </c>
    </row>
    <row r="364" spans="1:15" x14ac:dyDescent="0.3">
      <c r="A364" s="3" t="s">
        <v>44</v>
      </c>
      <c r="B364" s="3" t="s">
        <v>30</v>
      </c>
      <c r="C364" s="3" t="s">
        <v>16</v>
      </c>
      <c r="D364" s="3" t="s">
        <v>32</v>
      </c>
      <c r="E364" s="3" t="s">
        <v>18</v>
      </c>
      <c r="F364" s="3" t="s">
        <v>45</v>
      </c>
      <c r="G364" s="3" t="s">
        <v>20</v>
      </c>
      <c r="H364" s="3" t="s">
        <v>21</v>
      </c>
      <c r="I364" s="3" t="s">
        <v>46</v>
      </c>
      <c r="J364" s="3" t="s">
        <v>47</v>
      </c>
      <c r="K364" s="3" t="s">
        <v>35</v>
      </c>
      <c r="L364" s="4" t="s">
        <v>53</v>
      </c>
      <c r="M364" s="3" t="s">
        <v>19</v>
      </c>
      <c r="N364" s="3" t="s">
        <v>37</v>
      </c>
      <c r="O364" s="3" t="s">
        <v>25</v>
      </c>
    </row>
    <row r="365" spans="1:15" x14ac:dyDescent="0.3">
      <c r="A365" s="3" t="s">
        <v>52</v>
      </c>
      <c r="B365" s="3" t="s">
        <v>30</v>
      </c>
      <c r="C365" s="3" t="s">
        <v>16</v>
      </c>
      <c r="D365" s="3" t="s">
        <v>32</v>
      </c>
      <c r="E365" s="3" t="s">
        <v>18</v>
      </c>
      <c r="F365" s="3" t="s">
        <v>45</v>
      </c>
      <c r="G365" s="3" t="s">
        <v>20</v>
      </c>
      <c r="H365" s="3" t="s">
        <v>21</v>
      </c>
      <c r="I365" s="3" t="s">
        <v>46</v>
      </c>
      <c r="J365" s="3" t="s">
        <v>47</v>
      </c>
      <c r="K365" s="3" t="s">
        <v>23</v>
      </c>
      <c r="L365" s="4" t="s">
        <v>53</v>
      </c>
      <c r="M365" s="3" t="s">
        <v>19</v>
      </c>
      <c r="N365" s="3" t="s">
        <v>29</v>
      </c>
      <c r="O365" s="3" t="s">
        <v>20</v>
      </c>
    </row>
    <row r="366" spans="1:15" x14ac:dyDescent="0.3">
      <c r="A366" s="3" t="s">
        <v>52</v>
      </c>
      <c r="B366" s="4" t="s">
        <v>58</v>
      </c>
      <c r="C366" s="3" t="s">
        <v>33</v>
      </c>
      <c r="D366" s="3" t="s">
        <v>17</v>
      </c>
      <c r="E366" s="3" t="s">
        <v>18</v>
      </c>
      <c r="F366" s="3" t="s">
        <v>45</v>
      </c>
      <c r="G366" s="3" t="s">
        <v>20</v>
      </c>
      <c r="H366" s="3" t="s">
        <v>21</v>
      </c>
      <c r="I366" s="3" t="s">
        <v>46</v>
      </c>
      <c r="J366" s="3" t="s">
        <v>28</v>
      </c>
      <c r="K366" s="3" t="s">
        <v>35</v>
      </c>
      <c r="L366" s="4" t="s">
        <v>53</v>
      </c>
      <c r="M366" s="3" t="s">
        <v>18</v>
      </c>
      <c r="N366" s="3" t="s">
        <v>29</v>
      </c>
      <c r="O366" s="3" t="s">
        <v>25</v>
      </c>
    </row>
    <row r="367" spans="1:15" x14ac:dyDescent="0.3">
      <c r="A367" s="3" t="s">
        <v>52</v>
      </c>
      <c r="B367" s="4" t="s">
        <v>63</v>
      </c>
      <c r="C367" s="3" t="s">
        <v>33</v>
      </c>
      <c r="D367" s="3" t="s">
        <v>17</v>
      </c>
      <c r="E367" s="3" t="s">
        <v>18</v>
      </c>
      <c r="F367" s="3" t="s">
        <v>45</v>
      </c>
      <c r="G367" s="3" t="s">
        <v>20</v>
      </c>
      <c r="H367" s="3" t="s">
        <v>21</v>
      </c>
      <c r="I367" s="3" t="s">
        <v>46</v>
      </c>
      <c r="J367" s="3" t="s">
        <v>28</v>
      </c>
      <c r="K367" s="3" t="s">
        <v>35</v>
      </c>
      <c r="L367" s="4" t="s">
        <v>53</v>
      </c>
      <c r="M367" s="3" t="s">
        <v>18</v>
      </c>
      <c r="N367" s="3" t="s">
        <v>29</v>
      </c>
      <c r="O367" s="3" t="s">
        <v>25</v>
      </c>
    </row>
    <row r="368" spans="1:15" x14ac:dyDescent="0.3">
      <c r="A368" s="3" t="s">
        <v>52</v>
      </c>
      <c r="B368" s="4" t="s">
        <v>58</v>
      </c>
      <c r="C368" s="3" t="s">
        <v>33</v>
      </c>
      <c r="D368" s="3" t="s">
        <v>17</v>
      </c>
      <c r="E368" s="3" t="s">
        <v>18</v>
      </c>
      <c r="F368" s="3" t="s">
        <v>45</v>
      </c>
      <c r="G368" s="3" t="s">
        <v>20</v>
      </c>
      <c r="H368" s="3" t="s">
        <v>21</v>
      </c>
      <c r="I368" s="3" t="s">
        <v>46</v>
      </c>
      <c r="J368" s="3" t="s">
        <v>47</v>
      </c>
      <c r="K368" s="3" t="s">
        <v>23</v>
      </c>
      <c r="L368" s="4" t="s">
        <v>53</v>
      </c>
      <c r="M368" s="3" t="s">
        <v>18</v>
      </c>
      <c r="N368" s="3" t="s">
        <v>37</v>
      </c>
      <c r="O368" s="3" t="s">
        <v>25</v>
      </c>
    </row>
    <row r="369" spans="1:15" x14ac:dyDescent="0.3">
      <c r="A369" s="3" t="s">
        <v>52</v>
      </c>
      <c r="B369" s="3" t="s">
        <v>30</v>
      </c>
      <c r="C369" s="3" t="s">
        <v>31</v>
      </c>
      <c r="D369" s="3" t="s">
        <v>32</v>
      </c>
      <c r="E369" s="3" t="s">
        <v>18</v>
      </c>
      <c r="F369" s="3" t="s">
        <v>45</v>
      </c>
      <c r="G369" s="3" t="s">
        <v>20</v>
      </c>
      <c r="H369" s="3" t="s">
        <v>21</v>
      </c>
      <c r="I369" s="3" t="s">
        <v>46</v>
      </c>
      <c r="J369" s="3" t="s">
        <v>28</v>
      </c>
      <c r="K369" s="3" t="s">
        <v>35</v>
      </c>
      <c r="L369" s="4" t="s">
        <v>53</v>
      </c>
      <c r="M369" s="3" t="s">
        <v>18</v>
      </c>
      <c r="N369" s="3" t="s">
        <v>29</v>
      </c>
      <c r="O369" s="3" t="s">
        <v>20</v>
      </c>
    </row>
    <row r="370" spans="1:15" x14ac:dyDescent="0.3">
      <c r="A370" s="3" t="s">
        <v>44</v>
      </c>
      <c r="B370" s="4" t="s">
        <v>62</v>
      </c>
      <c r="C370" s="3" t="s">
        <v>33</v>
      </c>
      <c r="D370" s="3" t="s">
        <v>17</v>
      </c>
      <c r="E370" s="3" t="s">
        <v>18</v>
      </c>
      <c r="F370" s="3" t="s">
        <v>45</v>
      </c>
      <c r="G370" s="3" t="s">
        <v>20</v>
      </c>
      <c r="H370" s="3" t="s">
        <v>21</v>
      </c>
      <c r="I370" s="3" t="s">
        <v>46</v>
      </c>
      <c r="J370" s="3" t="s">
        <v>47</v>
      </c>
      <c r="K370" s="3" t="s">
        <v>23</v>
      </c>
      <c r="L370" s="4" t="s">
        <v>53</v>
      </c>
      <c r="M370" s="3" t="s">
        <v>18</v>
      </c>
      <c r="N370" s="3" t="s">
        <v>29</v>
      </c>
      <c r="O370" s="3" t="s">
        <v>20</v>
      </c>
    </row>
    <row r="371" spans="1:15" x14ac:dyDescent="0.3">
      <c r="A371" s="3" t="s">
        <v>44</v>
      </c>
      <c r="B371" s="3" t="s">
        <v>15</v>
      </c>
      <c r="C371" s="3" t="s">
        <v>16</v>
      </c>
      <c r="D371" s="3" t="s">
        <v>17</v>
      </c>
      <c r="E371" s="3" t="s">
        <v>19</v>
      </c>
      <c r="F371" s="3" t="s">
        <v>45</v>
      </c>
      <c r="G371" s="3" t="s">
        <v>27</v>
      </c>
      <c r="H371" s="3" t="s">
        <v>21</v>
      </c>
      <c r="I371" s="3" t="s">
        <v>46</v>
      </c>
      <c r="J371" s="3" t="s">
        <v>28</v>
      </c>
      <c r="K371" s="3" t="s">
        <v>35</v>
      </c>
      <c r="L371" s="4" t="s">
        <v>48</v>
      </c>
      <c r="M371" s="3" t="s">
        <v>19</v>
      </c>
      <c r="N371" s="3" t="s">
        <v>29</v>
      </c>
      <c r="O371" s="3" t="s">
        <v>25</v>
      </c>
    </row>
    <row r="372" spans="1:15" x14ac:dyDescent="0.3">
      <c r="A372" s="3" t="s">
        <v>44</v>
      </c>
      <c r="B372" s="3" t="s">
        <v>15</v>
      </c>
      <c r="C372" s="3" t="s">
        <v>16</v>
      </c>
      <c r="D372" s="3" t="s">
        <v>17</v>
      </c>
      <c r="E372" s="3" t="s">
        <v>19</v>
      </c>
      <c r="F372" s="3" t="s">
        <v>45</v>
      </c>
      <c r="G372" s="3" t="s">
        <v>20</v>
      </c>
      <c r="H372" s="3" t="s">
        <v>21</v>
      </c>
      <c r="I372" s="3" t="s">
        <v>46</v>
      </c>
      <c r="J372" s="3" t="s">
        <v>47</v>
      </c>
      <c r="K372" s="3" t="s">
        <v>23</v>
      </c>
      <c r="L372" s="4" t="s">
        <v>53</v>
      </c>
      <c r="M372" s="3" t="s">
        <v>19</v>
      </c>
      <c r="N372" s="3" t="s">
        <v>37</v>
      </c>
      <c r="O372" s="3" t="s">
        <v>27</v>
      </c>
    </row>
    <row r="373" spans="1:15" x14ac:dyDescent="0.3">
      <c r="A373" s="3" t="s">
        <v>44</v>
      </c>
      <c r="B373" s="4" t="s">
        <v>58</v>
      </c>
      <c r="C373" s="3" t="s">
        <v>33</v>
      </c>
      <c r="D373" s="3" t="s">
        <v>17</v>
      </c>
      <c r="E373" s="3" t="s">
        <v>18</v>
      </c>
      <c r="F373" s="3" t="s">
        <v>45</v>
      </c>
      <c r="G373" s="3" t="s">
        <v>27</v>
      </c>
      <c r="H373" s="3" t="s">
        <v>21</v>
      </c>
      <c r="I373" s="3" t="s">
        <v>46</v>
      </c>
      <c r="J373" s="3" t="s">
        <v>47</v>
      </c>
      <c r="K373" s="3" t="s">
        <v>23</v>
      </c>
      <c r="L373" s="4" t="s">
        <v>53</v>
      </c>
      <c r="M373" s="3" t="s">
        <v>18</v>
      </c>
      <c r="N373" s="3" t="s">
        <v>37</v>
      </c>
      <c r="O373" s="3" t="s">
        <v>20</v>
      </c>
    </row>
    <row r="374" spans="1:15" x14ac:dyDescent="0.3">
      <c r="A374" s="3" t="s">
        <v>44</v>
      </c>
      <c r="B374" s="4" t="s">
        <v>58</v>
      </c>
      <c r="C374" s="3" t="s">
        <v>33</v>
      </c>
      <c r="D374" s="3" t="s">
        <v>17</v>
      </c>
      <c r="E374" s="3" t="s">
        <v>18</v>
      </c>
      <c r="F374" s="3" t="s">
        <v>45</v>
      </c>
      <c r="G374" s="3" t="s">
        <v>20</v>
      </c>
      <c r="H374" s="3" t="s">
        <v>34</v>
      </c>
      <c r="I374" s="3" t="s">
        <v>60</v>
      </c>
      <c r="J374" s="3" t="s">
        <v>28</v>
      </c>
      <c r="K374" s="3" t="s">
        <v>35</v>
      </c>
      <c r="L374" s="4" t="s">
        <v>53</v>
      </c>
      <c r="M374" s="3" t="s">
        <v>18</v>
      </c>
      <c r="N374" s="3" t="s">
        <v>29</v>
      </c>
      <c r="O374" s="3" t="s">
        <v>20</v>
      </c>
    </row>
    <row r="375" spans="1:15" x14ac:dyDescent="0.3">
      <c r="A375" s="3" t="s">
        <v>44</v>
      </c>
      <c r="B375" s="3" t="s">
        <v>15</v>
      </c>
      <c r="C375" s="3" t="s">
        <v>16</v>
      </c>
      <c r="D375" s="3" t="s">
        <v>32</v>
      </c>
      <c r="E375" s="3" t="s">
        <v>18</v>
      </c>
      <c r="F375" s="3" t="s">
        <v>64</v>
      </c>
      <c r="G375" s="3" t="s">
        <v>27</v>
      </c>
      <c r="H375" s="3" t="s">
        <v>34</v>
      </c>
      <c r="I375" s="3" t="s">
        <v>60</v>
      </c>
      <c r="J375" s="3" t="s">
        <v>28</v>
      </c>
      <c r="K375" s="3" t="s">
        <v>23</v>
      </c>
      <c r="L375" s="4" t="s">
        <v>48</v>
      </c>
      <c r="M375" s="3" t="s">
        <v>18</v>
      </c>
      <c r="N375" s="3" t="s">
        <v>29</v>
      </c>
      <c r="O375" s="3" t="s">
        <v>25</v>
      </c>
    </row>
    <row r="376" spans="1:15" x14ac:dyDescent="0.3">
      <c r="A376" s="3" t="s">
        <v>44</v>
      </c>
      <c r="B376" s="4" t="s">
        <v>58</v>
      </c>
      <c r="C376" s="3" t="s">
        <v>33</v>
      </c>
      <c r="D376" s="3" t="s">
        <v>17</v>
      </c>
      <c r="E376" s="3" t="s">
        <v>18</v>
      </c>
      <c r="F376" s="3" t="s">
        <v>45</v>
      </c>
      <c r="G376" s="3" t="s">
        <v>20</v>
      </c>
      <c r="H376" s="3" t="s">
        <v>21</v>
      </c>
      <c r="I376" s="3" t="s">
        <v>46</v>
      </c>
      <c r="J376" s="3" t="s">
        <v>28</v>
      </c>
      <c r="K376" s="3" t="s">
        <v>23</v>
      </c>
      <c r="L376" s="4" t="s">
        <v>53</v>
      </c>
      <c r="M376" s="3" t="s">
        <v>18</v>
      </c>
      <c r="N376" s="3" t="s">
        <v>29</v>
      </c>
      <c r="O376" s="3" t="s">
        <v>27</v>
      </c>
    </row>
    <row r="377" spans="1:15" x14ac:dyDescent="0.3">
      <c r="A377" s="3" t="s">
        <v>52</v>
      </c>
      <c r="B377" s="3" t="s">
        <v>15</v>
      </c>
      <c r="C377" s="3" t="s">
        <v>16</v>
      </c>
      <c r="D377" s="3" t="s">
        <v>32</v>
      </c>
      <c r="E377" s="3" t="s">
        <v>18</v>
      </c>
      <c r="F377" s="3" t="s">
        <v>45</v>
      </c>
      <c r="G377" s="3" t="s">
        <v>20</v>
      </c>
      <c r="H377" s="3" t="s">
        <v>21</v>
      </c>
      <c r="I377" s="3" t="s">
        <v>46</v>
      </c>
      <c r="J377" s="3" t="s">
        <v>28</v>
      </c>
      <c r="K377" s="3" t="s">
        <v>23</v>
      </c>
      <c r="L377" s="4" t="s">
        <v>53</v>
      </c>
      <c r="M377" s="3" t="s">
        <v>18</v>
      </c>
      <c r="N377" s="3" t="s">
        <v>29</v>
      </c>
      <c r="O377" s="3" t="s">
        <v>20</v>
      </c>
    </row>
    <row r="378" spans="1:15" x14ac:dyDescent="0.3">
      <c r="A378" s="3" t="s">
        <v>52</v>
      </c>
      <c r="B378" s="3" t="s">
        <v>15</v>
      </c>
      <c r="C378" s="3" t="s">
        <v>16</v>
      </c>
      <c r="D378" s="3" t="s">
        <v>17</v>
      </c>
      <c r="E378" s="3" t="s">
        <v>19</v>
      </c>
      <c r="F378" s="3" t="s">
        <v>64</v>
      </c>
      <c r="G378" s="3" t="s">
        <v>20</v>
      </c>
      <c r="H378" s="3" t="s">
        <v>21</v>
      </c>
      <c r="I378" s="3" t="s">
        <v>46</v>
      </c>
      <c r="J378" s="3" t="s">
        <v>28</v>
      </c>
      <c r="K378" s="3" t="s">
        <v>35</v>
      </c>
      <c r="L378" s="4" t="s">
        <v>53</v>
      </c>
      <c r="M378" s="3" t="s">
        <v>19</v>
      </c>
      <c r="N378" s="3" t="s">
        <v>29</v>
      </c>
      <c r="O378" s="3" t="s">
        <v>25</v>
      </c>
    </row>
    <row r="379" spans="1:15" x14ac:dyDescent="0.3">
      <c r="A379" s="3" t="s">
        <v>52</v>
      </c>
      <c r="B379" s="3" t="s">
        <v>15</v>
      </c>
      <c r="C379" s="3" t="s">
        <v>16</v>
      </c>
      <c r="D379" s="3" t="s">
        <v>17</v>
      </c>
      <c r="E379" s="3" t="s">
        <v>19</v>
      </c>
      <c r="F379" s="3" t="s">
        <v>45</v>
      </c>
      <c r="G379" s="3" t="s">
        <v>27</v>
      </c>
      <c r="H379" s="3" t="s">
        <v>21</v>
      </c>
      <c r="I379" s="3" t="s">
        <v>46</v>
      </c>
      <c r="J379" s="3" t="s">
        <v>47</v>
      </c>
      <c r="K379" s="3" t="s">
        <v>23</v>
      </c>
      <c r="L379" s="4" t="s">
        <v>53</v>
      </c>
      <c r="M379" s="3" t="s">
        <v>18</v>
      </c>
      <c r="N379" s="3" t="s">
        <v>29</v>
      </c>
      <c r="O379" s="3" t="s">
        <v>20</v>
      </c>
    </row>
    <row r="380" spans="1:15" x14ac:dyDescent="0.3">
      <c r="A380" s="3" t="s">
        <v>52</v>
      </c>
      <c r="B380" s="3" t="s">
        <v>15</v>
      </c>
      <c r="C380" s="3" t="s">
        <v>16</v>
      </c>
      <c r="D380" s="3" t="s">
        <v>17</v>
      </c>
      <c r="E380" s="3" t="s">
        <v>18</v>
      </c>
      <c r="F380" s="3" t="s">
        <v>45</v>
      </c>
      <c r="G380" s="3" t="s">
        <v>20</v>
      </c>
      <c r="H380" s="3" t="s">
        <v>21</v>
      </c>
      <c r="I380" s="3" t="s">
        <v>46</v>
      </c>
      <c r="J380" s="3" t="s">
        <v>47</v>
      </c>
      <c r="K380" s="3" t="s">
        <v>23</v>
      </c>
      <c r="L380" s="4" t="s">
        <v>48</v>
      </c>
      <c r="M380" s="3" t="s">
        <v>18</v>
      </c>
      <c r="N380" s="3" t="s">
        <v>49</v>
      </c>
      <c r="O380" s="3" t="s">
        <v>25</v>
      </c>
    </row>
    <row r="381" spans="1:15" x14ac:dyDescent="0.3">
      <c r="A381" s="3" t="s">
        <v>44</v>
      </c>
      <c r="B381" s="4" t="s">
        <v>58</v>
      </c>
      <c r="C381" s="3" t="s">
        <v>33</v>
      </c>
      <c r="D381" s="3" t="s">
        <v>17</v>
      </c>
      <c r="E381" s="3" t="s">
        <v>18</v>
      </c>
      <c r="F381" s="3" t="s">
        <v>45</v>
      </c>
      <c r="G381" s="3" t="s">
        <v>27</v>
      </c>
      <c r="H381" s="3" t="s">
        <v>34</v>
      </c>
      <c r="I381" s="3" t="s">
        <v>60</v>
      </c>
      <c r="J381" s="3" t="s">
        <v>47</v>
      </c>
      <c r="K381" s="3" t="s">
        <v>23</v>
      </c>
      <c r="L381" s="4" t="s">
        <v>53</v>
      </c>
      <c r="M381" s="3" t="s">
        <v>18</v>
      </c>
      <c r="N381" s="3" t="s">
        <v>29</v>
      </c>
      <c r="O381" s="3" t="s">
        <v>20</v>
      </c>
    </row>
    <row r="382" spans="1:15" x14ac:dyDescent="0.3">
      <c r="A382" s="3" t="s">
        <v>52</v>
      </c>
      <c r="B382" s="3" t="s">
        <v>30</v>
      </c>
      <c r="C382" s="3" t="s">
        <v>31</v>
      </c>
      <c r="D382" s="3" t="s">
        <v>17</v>
      </c>
      <c r="E382" s="3" t="s">
        <v>18</v>
      </c>
      <c r="F382" s="3" t="s">
        <v>45</v>
      </c>
      <c r="G382" s="3" t="s">
        <v>20</v>
      </c>
      <c r="H382" s="3" t="s">
        <v>21</v>
      </c>
      <c r="I382" s="3" t="s">
        <v>46</v>
      </c>
      <c r="J382" s="3" t="s">
        <v>28</v>
      </c>
      <c r="K382" s="3" t="s">
        <v>35</v>
      </c>
      <c r="L382" s="4" t="s">
        <v>53</v>
      </c>
      <c r="M382" s="3" t="s">
        <v>19</v>
      </c>
      <c r="N382" s="3" t="s">
        <v>29</v>
      </c>
      <c r="O382" s="3" t="s">
        <v>25</v>
      </c>
    </row>
    <row r="383" spans="1:15" x14ac:dyDescent="0.3">
      <c r="A383" s="3" t="s">
        <v>44</v>
      </c>
      <c r="B383" s="3" t="s">
        <v>15</v>
      </c>
      <c r="C383" s="3" t="s">
        <v>16</v>
      </c>
      <c r="D383" s="3" t="s">
        <v>17</v>
      </c>
      <c r="E383" s="3" t="s">
        <v>19</v>
      </c>
      <c r="F383" s="3" t="s">
        <v>45</v>
      </c>
      <c r="G383" s="3" t="s">
        <v>27</v>
      </c>
      <c r="H383" s="3" t="s">
        <v>21</v>
      </c>
      <c r="I383" s="3" t="s">
        <v>46</v>
      </c>
      <c r="J383" s="3" t="s">
        <v>28</v>
      </c>
      <c r="K383" s="3" t="s">
        <v>35</v>
      </c>
      <c r="L383" s="4" t="s">
        <v>48</v>
      </c>
      <c r="M383" s="3" t="s">
        <v>19</v>
      </c>
      <c r="N383" s="3" t="s">
        <v>29</v>
      </c>
      <c r="O383" s="3" t="s">
        <v>25</v>
      </c>
    </row>
    <row r="384" spans="1:15" x14ac:dyDescent="0.3">
      <c r="A384" s="3" t="s">
        <v>44</v>
      </c>
      <c r="B384" s="3" t="s">
        <v>30</v>
      </c>
      <c r="C384" s="3" t="s">
        <v>31</v>
      </c>
      <c r="D384" s="3" t="s">
        <v>17</v>
      </c>
      <c r="E384" s="3" t="s">
        <v>18</v>
      </c>
      <c r="F384" s="3" t="s">
        <v>45</v>
      </c>
      <c r="G384" s="3" t="s">
        <v>20</v>
      </c>
      <c r="H384" s="3" t="s">
        <v>21</v>
      </c>
      <c r="I384" s="3" t="s">
        <v>46</v>
      </c>
      <c r="J384" s="3" t="s">
        <v>47</v>
      </c>
      <c r="K384" s="3" t="s">
        <v>23</v>
      </c>
      <c r="L384" s="4" t="s">
        <v>53</v>
      </c>
      <c r="M384" s="3" t="s">
        <v>18</v>
      </c>
      <c r="N384" s="3" t="s">
        <v>29</v>
      </c>
      <c r="O384" s="3" t="s">
        <v>25</v>
      </c>
    </row>
    <row r="385" spans="1:15" x14ac:dyDescent="0.3">
      <c r="A385" s="3" t="s">
        <v>52</v>
      </c>
      <c r="B385" s="3" t="s">
        <v>36</v>
      </c>
      <c r="C385" s="3" t="s">
        <v>16</v>
      </c>
      <c r="D385" s="3" t="s">
        <v>32</v>
      </c>
      <c r="E385" s="3" t="s">
        <v>18</v>
      </c>
      <c r="F385" s="3" t="s">
        <v>45</v>
      </c>
      <c r="G385" s="3" t="s">
        <v>20</v>
      </c>
      <c r="H385" s="3" t="s">
        <v>21</v>
      </c>
      <c r="I385" s="3" t="s">
        <v>46</v>
      </c>
      <c r="J385" s="3" t="s">
        <v>47</v>
      </c>
      <c r="K385" s="3" t="s">
        <v>23</v>
      </c>
      <c r="L385" s="4" t="s">
        <v>53</v>
      </c>
      <c r="M385" s="3" t="s">
        <v>18</v>
      </c>
      <c r="N385" s="3" t="s">
        <v>29</v>
      </c>
      <c r="O385" s="3" t="s">
        <v>20</v>
      </c>
    </row>
    <row r="386" spans="1:15" x14ac:dyDescent="0.3">
      <c r="A386" s="3" t="s">
        <v>44</v>
      </c>
      <c r="B386" s="4" t="s">
        <v>58</v>
      </c>
      <c r="C386" s="3" t="s">
        <v>33</v>
      </c>
      <c r="D386" s="3" t="s">
        <v>17</v>
      </c>
      <c r="E386" s="3" t="s">
        <v>18</v>
      </c>
      <c r="F386" s="3" t="s">
        <v>45</v>
      </c>
      <c r="G386" s="3" t="s">
        <v>20</v>
      </c>
      <c r="H386" s="3" t="s">
        <v>21</v>
      </c>
      <c r="I386" s="3" t="s">
        <v>46</v>
      </c>
      <c r="J386" s="3" t="s">
        <v>28</v>
      </c>
      <c r="K386" s="3" t="s">
        <v>23</v>
      </c>
      <c r="L386" s="4" t="s">
        <v>53</v>
      </c>
      <c r="M386" s="3" t="s">
        <v>18</v>
      </c>
      <c r="N386" s="3" t="s">
        <v>29</v>
      </c>
      <c r="O386" s="3" t="s">
        <v>25</v>
      </c>
    </row>
    <row r="387" spans="1:15" x14ac:dyDescent="0.3">
      <c r="A387" s="3" t="s">
        <v>44</v>
      </c>
      <c r="B387" s="4" t="s">
        <v>58</v>
      </c>
      <c r="C387" s="3" t="s">
        <v>33</v>
      </c>
      <c r="D387" s="3" t="s">
        <v>17</v>
      </c>
      <c r="E387" s="3" t="s">
        <v>18</v>
      </c>
      <c r="F387" s="3" t="s">
        <v>45</v>
      </c>
      <c r="G387" s="3" t="s">
        <v>20</v>
      </c>
      <c r="H387" s="3" t="s">
        <v>34</v>
      </c>
      <c r="I387" s="3" t="s">
        <v>60</v>
      </c>
      <c r="J387" s="3" t="s">
        <v>28</v>
      </c>
      <c r="K387" s="3" t="s">
        <v>35</v>
      </c>
      <c r="L387" s="4" t="s">
        <v>53</v>
      </c>
      <c r="M387" s="3" t="s">
        <v>18</v>
      </c>
      <c r="N387" s="3" t="s">
        <v>29</v>
      </c>
      <c r="O387" s="3" t="s">
        <v>20</v>
      </c>
    </row>
    <row r="388" spans="1:15" x14ac:dyDescent="0.3">
      <c r="A388" s="3" t="s">
        <v>52</v>
      </c>
      <c r="B388" s="3" t="s">
        <v>15</v>
      </c>
      <c r="C388" s="3" t="s">
        <v>16</v>
      </c>
      <c r="D388" s="3" t="s">
        <v>32</v>
      </c>
      <c r="E388" s="3" t="s">
        <v>18</v>
      </c>
      <c r="F388" s="3" t="s">
        <v>45</v>
      </c>
      <c r="G388" s="3" t="s">
        <v>20</v>
      </c>
      <c r="H388" s="3" t="s">
        <v>21</v>
      </c>
      <c r="I388" s="3" t="s">
        <v>46</v>
      </c>
      <c r="J388" s="3" t="s">
        <v>28</v>
      </c>
      <c r="K388" s="3" t="s">
        <v>23</v>
      </c>
      <c r="L388" s="4" t="s">
        <v>53</v>
      </c>
      <c r="M388" s="3" t="s">
        <v>19</v>
      </c>
      <c r="N388" s="3" t="s">
        <v>29</v>
      </c>
      <c r="O388" s="3" t="s">
        <v>25</v>
      </c>
    </row>
    <row r="389" spans="1:15" x14ac:dyDescent="0.3">
      <c r="A389" s="3" t="s">
        <v>44</v>
      </c>
      <c r="B389" s="3" t="s">
        <v>15</v>
      </c>
      <c r="C389" s="3" t="s">
        <v>31</v>
      </c>
      <c r="D389" s="3" t="s">
        <v>32</v>
      </c>
      <c r="E389" s="3" t="s">
        <v>18</v>
      </c>
      <c r="F389" s="3" t="s">
        <v>45</v>
      </c>
      <c r="G389" s="3" t="s">
        <v>20</v>
      </c>
      <c r="H389" s="3" t="s">
        <v>21</v>
      </c>
      <c r="I389" s="3" t="s">
        <v>46</v>
      </c>
      <c r="J389" s="3" t="s">
        <v>28</v>
      </c>
      <c r="K389" s="3" t="s">
        <v>23</v>
      </c>
      <c r="L389" s="4" t="s">
        <v>53</v>
      </c>
      <c r="M389" s="3" t="s">
        <v>18</v>
      </c>
      <c r="N389" s="3" t="s">
        <v>29</v>
      </c>
      <c r="O389" s="3" t="s">
        <v>20</v>
      </c>
    </row>
    <row r="390" spans="1:15" x14ac:dyDescent="0.3">
      <c r="A390" s="3" t="s">
        <v>52</v>
      </c>
      <c r="B390" s="3" t="s">
        <v>15</v>
      </c>
      <c r="C390" s="3" t="s">
        <v>16</v>
      </c>
      <c r="D390" s="3" t="s">
        <v>17</v>
      </c>
      <c r="E390" s="3" t="s">
        <v>18</v>
      </c>
      <c r="F390" s="3" t="s">
        <v>45</v>
      </c>
      <c r="G390" s="3" t="s">
        <v>20</v>
      </c>
      <c r="H390" s="3" t="s">
        <v>21</v>
      </c>
      <c r="I390" s="3" t="s">
        <v>46</v>
      </c>
      <c r="J390" s="3" t="s">
        <v>47</v>
      </c>
      <c r="K390" s="3" t="s">
        <v>35</v>
      </c>
      <c r="L390" s="4" t="s">
        <v>53</v>
      </c>
      <c r="M390" s="3" t="s">
        <v>19</v>
      </c>
      <c r="N390" s="3" t="s">
        <v>29</v>
      </c>
      <c r="O390" s="3" t="s">
        <v>27</v>
      </c>
    </row>
    <row r="391" spans="1:15" x14ac:dyDescent="0.3">
      <c r="A391" s="3" t="s">
        <v>44</v>
      </c>
      <c r="B391" s="3" t="s">
        <v>15</v>
      </c>
      <c r="C391" s="3" t="s">
        <v>16</v>
      </c>
      <c r="D391" s="3" t="s">
        <v>17</v>
      </c>
      <c r="E391" s="3" t="s">
        <v>19</v>
      </c>
      <c r="F391" s="3" t="s">
        <v>45</v>
      </c>
      <c r="G391" s="3" t="s">
        <v>20</v>
      </c>
      <c r="H391" s="3" t="s">
        <v>38</v>
      </c>
      <c r="I391" s="3" t="s">
        <v>69</v>
      </c>
      <c r="J391" s="3" t="s">
        <v>47</v>
      </c>
      <c r="K391" s="3" t="s">
        <v>23</v>
      </c>
      <c r="L391" s="4" t="s">
        <v>48</v>
      </c>
      <c r="M391" s="3" t="s">
        <v>18</v>
      </c>
      <c r="N391" s="3" t="s">
        <v>29</v>
      </c>
      <c r="O391" s="3" t="s">
        <v>20</v>
      </c>
    </row>
    <row r="392" spans="1:15" x14ac:dyDescent="0.3">
      <c r="A392" s="3" t="s">
        <v>52</v>
      </c>
      <c r="B392" s="4" t="s">
        <v>58</v>
      </c>
      <c r="C392" s="3" t="s">
        <v>33</v>
      </c>
      <c r="D392" s="3" t="s">
        <v>17</v>
      </c>
      <c r="E392" s="3" t="s">
        <v>18</v>
      </c>
      <c r="F392" s="3" t="s">
        <v>45</v>
      </c>
      <c r="G392" s="3" t="s">
        <v>20</v>
      </c>
      <c r="H392" s="3" t="s">
        <v>21</v>
      </c>
      <c r="I392" s="3" t="s">
        <v>46</v>
      </c>
      <c r="J392" s="3" t="s">
        <v>28</v>
      </c>
      <c r="K392" s="3" t="s">
        <v>35</v>
      </c>
      <c r="L392" s="4" t="s">
        <v>53</v>
      </c>
      <c r="M392" s="3" t="s">
        <v>18</v>
      </c>
      <c r="N392" s="3" t="s">
        <v>29</v>
      </c>
      <c r="O392" s="3" t="s">
        <v>25</v>
      </c>
    </row>
    <row r="393" spans="1:15" x14ac:dyDescent="0.3">
      <c r="A393" s="3" t="s">
        <v>52</v>
      </c>
      <c r="B393" s="4" t="s">
        <v>58</v>
      </c>
      <c r="C393" s="3" t="s">
        <v>33</v>
      </c>
      <c r="D393" s="3" t="s">
        <v>17</v>
      </c>
      <c r="E393" s="3" t="s">
        <v>18</v>
      </c>
      <c r="F393" s="3" t="s">
        <v>45</v>
      </c>
      <c r="G393" s="3" t="s">
        <v>20</v>
      </c>
      <c r="H393" s="3" t="s">
        <v>34</v>
      </c>
      <c r="I393" s="3" t="s">
        <v>60</v>
      </c>
      <c r="J393" s="3" t="s">
        <v>28</v>
      </c>
      <c r="K393" s="3" t="s">
        <v>23</v>
      </c>
      <c r="L393" s="4" t="s">
        <v>48</v>
      </c>
      <c r="M393" s="3" t="s">
        <v>18</v>
      </c>
      <c r="N393" s="3" t="s">
        <v>29</v>
      </c>
      <c r="O393" s="3" t="s">
        <v>25</v>
      </c>
    </row>
    <row r="394" spans="1:15" x14ac:dyDescent="0.3">
      <c r="A394" s="3" t="s">
        <v>52</v>
      </c>
      <c r="B394" s="3" t="s">
        <v>15</v>
      </c>
      <c r="C394" s="3" t="s">
        <v>16</v>
      </c>
      <c r="D394" s="3" t="s">
        <v>17</v>
      </c>
      <c r="E394" s="3" t="s">
        <v>19</v>
      </c>
      <c r="F394" s="3" t="s">
        <v>45</v>
      </c>
      <c r="G394" s="3" t="s">
        <v>20</v>
      </c>
      <c r="H394" s="3" t="s">
        <v>38</v>
      </c>
      <c r="I394" s="3" t="s">
        <v>69</v>
      </c>
      <c r="J394" s="3" t="s">
        <v>47</v>
      </c>
      <c r="K394" s="3" t="s">
        <v>23</v>
      </c>
      <c r="L394" s="4" t="s">
        <v>48</v>
      </c>
      <c r="M394" s="3" t="s">
        <v>18</v>
      </c>
      <c r="N394" s="3" t="s">
        <v>37</v>
      </c>
      <c r="O394" s="3" t="s">
        <v>27</v>
      </c>
    </row>
    <row r="395" spans="1:15" x14ac:dyDescent="0.3">
      <c r="A395" s="3" t="s">
        <v>44</v>
      </c>
      <c r="B395" s="3" t="s">
        <v>15</v>
      </c>
      <c r="C395" s="3" t="s">
        <v>16</v>
      </c>
      <c r="D395" s="3" t="s">
        <v>32</v>
      </c>
      <c r="E395" s="3" t="s">
        <v>18</v>
      </c>
      <c r="F395" s="3" t="s">
        <v>64</v>
      </c>
      <c r="G395" s="3" t="s">
        <v>27</v>
      </c>
      <c r="H395" s="3" t="s">
        <v>34</v>
      </c>
      <c r="I395" s="3" t="s">
        <v>60</v>
      </c>
      <c r="J395" s="3" t="s">
        <v>28</v>
      </c>
      <c r="K395" s="3" t="s">
        <v>23</v>
      </c>
      <c r="L395" s="4" t="s">
        <v>48</v>
      </c>
      <c r="M395" s="3" t="s">
        <v>18</v>
      </c>
      <c r="N395" s="3" t="s">
        <v>29</v>
      </c>
      <c r="O395" s="3" t="s">
        <v>25</v>
      </c>
    </row>
    <row r="396" spans="1:15" x14ac:dyDescent="0.3">
      <c r="A396" s="3" t="s">
        <v>44</v>
      </c>
      <c r="B396" s="4" t="s">
        <v>58</v>
      </c>
      <c r="C396" s="3" t="s">
        <v>33</v>
      </c>
      <c r="D396" s="3" t="s">
        <v>17</v>
      </c>
      <c r="E396" s="3" t="s">
        <v>18</v>
      </c>
      <c r="F396" s="3" t="s">
        <v>45</v>
      </c>
      <c r="G396" s="3" t="s">
        <v>20</v>
      </c>
      <c r="H396" s="3" t="s">
        <v>21</v>
      </c>
      <c r="I396" s="3" t="s">
        <v>46</v>
      </c>
      <c r="J396" s="3" t="s">
        <v>28</v>
      </c>
      <c r="K396" s="3" t="s">
        <v>23</v>
      </c>
      <c r="L396" s="4" t="s">
        <v>53</v>
      </c>
      <c r="M396" s="3" t="s">
        <v>18</v>
      </c>
      <c r="N396" s="3" t="s">
        <v>29</v>
      </c>
      <c r="O396" s="3" t="s">
        <v>25</v>
      </c>
    </row>
    <row r="397" spans="1:15" x14ac:dyDescent="0.3">
      <c r="A397" s="3" t="s">
        <v>44</v>
      </c>
      <c r="B397" s="3" t="s">
        <v>15</v>
      </c>
      <c r="C397" s="3" t="s">
        <v>16</v>
      </c>
      <c r="D397" s="3" t="s">
        <v>17</v>
      </c>
      <c r="E397" s="3" t="s">
        <v>19</v>
      </c>
      <c r="F397" s="3" t="s">
        <v>45</v>
      </c>
      <c r="G397" s="3" t="s">
        <v>20</v>
      </c>
      <c r="H397" s="3" t="s">
        <v>21</v>
      </c>
      <c r="I397" s="3" t="s">
        <v>46</v>
      </c>
      <c r="J397" s="3" t="s">
        <v>47</v>
      </c>
      <c r="K397" s="3" t="s">
        <v>23</v>
      </c>
      <c r="L397" s="4" t="s">
        <v>53</v>
      </c>
      <c r="M397" s="3" t="s">
        <v>18</v>
      </c>
      <c r="N397" s="3" t="s">
        <v>29</v>
      </c>
      <c r="O397" s="3" t="s">
        <v>20</v>
      </c>
    </row>
    <row r="398" spans="1:15" x14ac:dyDescent="0.3">
      <c r="A398" s="3" t="s">
        <v>44</v>
      </c>
      <c r="B398" s="3" t="s">
        <v>15</v>
      </c>
      <c r="C398" s="3" t="s">
        <v>16</v>
      </c>
      <c r="D398" s="3" t="s">
        <v>32</v>
      </c>
      <c r="E398" s="3" t="s">
        <v>18</v>
      </c>
      <c r="F398" s="3" t="s">
        <v>64</v>
      </c>
      <c r="G398" s="3" t="s">
        <v>20</v>
      </c>
      <c r="H398" s="3" t="s">
        <v>34</v>
      </c>
      <c r="I398" s="3" t="s">
        <v>60</v>
      </c>
      <c r="J398" s="3" t="s">
        <v>28</v>
      </c>
      <c r="K398" s="3" t="s">
        <v>35</v>
      </c>
      <c r="L398" s="4" t="s">
        <v>53</v>
      </c>
      <c r="M398" s="3" t="s">
        <v>18</v>
      </c>
      <c r="N398" s="3" t="s">
        <v>29</v>
      </c>
      <c r="O398" s="3" t="s">
        <v>20</v>
      </c>
    </row>
    <row r="399" spans="1:15" x14ac:dyDescent="0.3">
      <c r="A399" s="3" t="s">
        <v>44</v>
      </c>
      <c r="B399" s="3" t="s">
        <v>15</v>
      </c>
      <c r="C399" s="3" t="s">
        <v>16</v>
      </c>
      <c r="D399" s="3" t="s">
        <v>17</v>
      </c>
      <c r="E399" s="3" t="s">
        <v>19</v>
      </c>
      <c r="F399" s="3" t="s">
        <v>45</v>
      </c>
      <c r="G399" s="3" t="s">
        <v>27</v>
      </c>
      <c r="H399" s="3" t="s">
        <v>34</v>
      </c>
      <c r="I399" s="3" t="s">
        <v>60</v>
      </c>
      <c r="J399" s="3" t="s">
        <v>47</v>
      </c>
      <c r="K399" s="3" t="s">
        <v>35</v>
      </c>
      <c r="L399" s="4" t="s">
        <v>48</v>
      </c>
      <c r="M399" s="3" t="s">
        <v>18</v>
      </c>
      <c r="N399" s="3" t="s">
        <v>37</v>
      </c>
      <c r="O399" s="3" t="s">
        <v>25</v>
      </c>
    </row>
    <row r="400" spans="1:15" x14ac:dyDescent="0.3">
      <c r="A400" s="3" t="s">
        <v>44</v>
      </c>
      <c r="B400" s="4" t="s">
        <v>58</v>
      </c>
      <c r="C400" s="3" t="s">
        <v>33</v>
      </c>
      <c r="D400" s="3" t="s">
        <v>17</v>
      </c>
      <c r="E400" s="3" t="s">
        <v>18</v>
      </c>
      <c r="F400" s="3" t="s">
        <v>45</v>
      </c>
      <c r="G400" s="3" t="s">
        <v>20</v>
      </c>
      <c r="H400" s="3" t="s">
        <v>21</v>
      </c>
      <c r="I400" s="3" t="s">
        <v>46</v>
      </c>
      <c r="J400" s="3" t="s">
        <v>28</v>
      </c>
      <c r="K400" s="3" t="s">
        <v>23</v>
      </c>
      <c r="L400" s="4" t="s">
        <v>53</v>
      </c>
      <c r="M400" s="3" t="s">
        <v>18</v>
      </c>
      <c r="N400" s="3" t="s">
        <v>29</v>
      </c>
      <c r="O400" s="3" t="s">
        <v>25</v>
      </c>
    </row>
    <row r="401" spans="1:15" x14ac:dyDescent="0.3">
      <c r="A401" s="3" t="s">
        <v>44</v>
      </c>
      <c r="B401" s="3" t="s">
        <v>15</v>
      </c>
      <c r="C401" s="3" t="s">
        <v>16</v>
      </c>
      <c r="D401" s="3" t="s">
        <v>17</v>
      </c>
      <c r="E401" s="3" t="s">
        <v>18</v>
      </c>
      <c r="F401" s="3" t="s">
        <v>45</v>
      </c>
      <c r="G401" s="3" t="s">
        <v>20</v>
      </c>
      <c r="H401" s="3" t="s">
        <v>34</v>
      </c>
      <c r="I401" s="3" t="s">
        <v>60</v>
      </c>
      <c r="J401" s="3" t="s">
        <v>28</v>
      </c>
      <c r="K401" s="3" t="s">
        <v>23</v>
      </c>
      <c r="L401" s="4" t="s">
        <v>53</v>
      </c>
      <c r="M401" s="3" t="s">
        <v>19</v>
      </c>
      <c r="N401" s="3" t="s">
        <v>29</v>
      </c>
      <c r="O401" s="3" t="s">
        <v>27</v>
      </c>
    </row>
    <row r="402" spans="1:15" x14ac:dyDescent="0.3">
      <c r="A402" s="3" t="s">
        <v>44</v>
      </c>
      <c r="B402" s="3" t="s">
        <v>15</v>
      </c>
      <c r="C402" s="3" t="s">
        <v>16</v>
      </c>
      <c r="D402" s="3" t="s">
        <v>17</v>
      </c>
      <c r="E402" s="3" t="s">
        <v>19</v>
      </c>
      <c r="F402" s="3" t="s">
        <v>64</v>
      </c>
      <c r="G402" s="3" t="s">
        <v>27</v>
      </c>
      <c r="H402" s="3" t="s">
        <v>21</v>
      </c>
      <c r="I402" s="3" t="s">
        <v>46</v>
      </c>
      <c r="J402" s="3" t="s">
        <v>28</v>
      </c>
      <c r="K402" s="3" t="s">
        <v>35</v>
      </c>
      <c r="L402" s="4" t="s">
        <v>48</v>
      </c>
      <c r="M402" s="3" t="s">
        <v>19</v>
      </c>
      <c r="N402" s="3" t="s">
        <v>29</v>
      </c>
      <c r="O402" s="3" t="s">
        <v>27</v>
      </c>
    </row>
    <row r="403" spans="1:15" x14ac:dyDescent="0.3">
      <c r="A403" s="3" t="s">
        <v>44</v>
      </c>
      <c r="B403" s="3" t="s">
        <v>15</v>
      </c>
      <c r="C403" s="3" t="s">
        <v>16</v>
      </c>
      <c r="D403" s="3" t="s">
        <v>17</v>
      </c>
      <c r="E403" s="3" t="s">
        <v>18</v>
      </c>
      <c r="F403" s="3" t="s">
        <v>45</v>
      </c>
      <c r="G403" s="3" t="s">
        <v>20</v>
      </c>
      <c r="H403" s="3" t="s">
        <v>34</v>
      </c>
      <c r="I403" s="3" t="s">
        <v>60</v>
      </c>
      <c r="J403" s="3" t="s">
        <v>28</v>
      </c>
      <c r="K403" s="3" t="s">
        <v>23</v>
      </c>
      <c r="L403" s="4" t="s">
        <v>53</v>
      </c>
      <c r="M403" s="3" t="s">
        <v>19</v>
      </c>
      <c r="N403" s="3" t="s">
        <v>29</v>
      </c>
      <c r="O403" s="3" t="s">
        <v>27</v>
      </c>
    </row>
    <row r="404" spans="1:15" x14ac:dyDescent="0.3">
      <c r="A404" s="3" t="s">
        <v>52</v>
      </c>
      <c r="B404" s="4" t="s">
        <v>58</v>
      </c>
      <c r="C404" s="3" t="s">
        <v>33</v>
      </c>
      <c r="D404" s="3" t="s">
        <v>17</v>
      </c>
      <c r="E404" s="3" t="s">
        <v>18</v>
      </c>
      <c r="F404" s="3" t="s">
        <v>45</v>
      </c>
      <c r="G404" s="3" t="s">
        <v>20</v>
      </c>
      <c r="H404" s="3" t="s">
        <v>38</v>
      </c>
      <c r="I404" s="3" t="s">
        <v>69</v>
      </c>
      <c r="J404" s="3" t="s">
        <v>47</v>
      </c>
      <c r="K404" s="3" t="s">
        <v>35</v>
      </c>
      <c r="L404" s="4" t="s">
        <v>53</v>
      </c>
      <c r="M404" s="3" t="s">
        <v>18</v>
      </c>
      <c r="N404" s="3" t="s">
        <v>29</v>
      </c>
      <c r="O404" s="3" t="s">
        <v>27</v>
      </c>
    </row>
    <row r="405" spans="1:15" x14ac:dyDescent="0.3">
      <c r="A405" s="3" t="s">
        <v>44</v>
      </c>
      <c r="B405" s="3" t="s">
        <v>15</v>
      </c>
      <c r="C405" s="3" t="s">
        <v>16</v>
      </c>
      <c r="D405" s="3" t="s">
        <v>17</v>
      </c>
      <c r="E405" s="3" t="s">
        <v>19</v>
      </c>
      <c r="F405" s="3" t="s">
        <v>64</v>
      </c>
      <c r="G405" s="3" t="s">
        <v>20</v>
      </c>
      <c r="H405" s="3" t="s">
        <v>21</v>
      </c>
      <c r="I405" s="3" t="s">
        <v>46</v>
      </c>
      <c r="J405" s="3" t="s">
        <v>28</v>
      </c>
      <c r="K405" s="3" t="s">
        <v>35</v>
      </c>
      <c r="L405" s="4" t="s">
        <v>53</v>
      </c>
      <c r="M405" s="3" t="s">
        <v>19</v>
      </c>
      <c r="N405" s="3" t="s">
        <v>37</v>
      </c>
      <c r="O405" s="3" t="s">
        <v>25</v>
      </c>
    </row>
    <row r="406" spans="1:15" x14ac:dyDescent="0.3">
      <c r="A406" s="3" t="s">
        <v>44</v>
      </c>
      <c r="B406" s="3" t="s">
        <v>15</v>
      </c>
      <c r="C406" s="3" t="s">
        <v>31</v>
      </c>
      <c r="D406" s="3" t="s">
        <v>32</v>
      </c>
      <c r="E406" s="3" t="s">
        <v>18</v>
      </c>
      <c r="F406" s="3" t="s">
        <v>64</v>
      </c>
      <c r="G406" s="3" t="s">
        <v>27</v>
      </c>
      <c r="H406" s="3" t="s">
        <v>34</v>
      </c>
      <c r="I406" s="3" t="s">
        <v>60</v>
      </c>
      <c r="J406" s="3" t="s">
        <v>28</v>
      </c>
      <c r="K406" s="3" t="s">
        <v>35</v>
      </c>
      <c r="L406" s="4" t="s">
        <v>53</v>
      </c>
      <c r="M406" s="3" t="s">
        <v>19</v>
      </c>
      <c r="N406" s="3" t="s">
        <v>29</v>
      </c>
      <c r="O406" s="3" t="s">
        <v>20</v>
      </c>
    </row>
    <row r="407" spans="1:15" x14ac:dyDescent="0.3">
      <c r="A407" s="3" t="s">
        <v>52</v>
      </c>
      <c r="B407" s="3" t="s">
        <v>30</v>
      </c>
      <c r="C407" s="3" t="s">
        <v>31</v>
      </c>
      <c r="D407" s="3" t="s">
        <v>32</v>
      </c>
      <c r="E407" s="3" t="s">
        <v>18</v>
      </c>
      <c r="F407" s="3" t="s">
        <v>45</v>
      </c>
      <c r="G407" s="3" t="s">
        <v>20</v>
      </c>
      <c r="H407" s="3" t="s">
        <v>21</v>
      </c>
      <c r="I407" s="3" t="s">
        <v>46</v>
      </c>
      <c r="J407" s="3" t="s">
        <v>47</v>
      </c>
      <c r="K407" s="3" t="s">
        <v>23</v>
      </c>
      <c r="L407" s="4" t="s">
        <v>53</v>
      </c>
      <c r="M407" s="3" t="s">
        <v>18</v>
      </c>
      <c r="N407" s="3" t="s">
        <v>29</v>
      </c>
      <c r="O407" s="3" t="s">
        <v>25</v>
      </c>
    </row>
    <row r="408" spans="1:15" x14ac:dyDescent="0.3">
      <c r="A408" s="3" t="s">
        <v>44</v>
      </c>
      <c r="B408" s="3" t="s">
        <v>15</v>
      </c>
      <c r="C408" s="3" t="s">
        <v>16</v>
      </c>
      <c r="D408" s="3" t="s">
        <v>17</v>
      </c>
      <c r="E408" s="3" t="s">
        <v>19</v>
      </c>
      <c r="F408" s="3" t="s">
        <v>45</v>
      </c>
      <c r="G408" s="3" t="s">
        <v>20</v>
      </c>
      <c r="H408" s="3" t="s">
        <v>21</v>
      </c>
      <c r="I408" s="3" t="s">
        <v>46</v>
      </c>
      <c r="J408" s="3" t="s">
        <v>47</v>
      </c>
      <c r="K408" s="3" t="s">
        <v>35</v>
      </c>
      <c r="L408" s="4" t="s">
        <v>53</v>
      </c>
      <c r="M408" s="3" t="s">
        <v>19</v>
      </c>
      <c r="N408" s="3" t="s">
        <v>29</v>
      </c>
      <c r="O408" s="3" t="s">
        <v>20</v>
      </c>
    </row>
    <row r="409" spans="1:15" x14ac:dyDescent="0.3">
      <c r="A409" s="3" t="s">
        <v>44</v>
      </c>
      <c r="B409" s="3" t="s">
        <v>15</v>
      </c>
      <c r="C409" s="3" t="s">
        <v>16</v>
      </c>
      <c r="D409" s="3" t="s">
        <v>17</v>
      </c>
      <c r="E409" s="3" t="s">
        <v>19</v>
      </c>
      <c r="F409" s="3" t="s">
        <v>64</v>
      </c>
      <c r="G409" s="3" t="s">
        <v>27</v>
      </c>
      <c r="H409" s="3" t="s">
        <v>34</v>
      </c>
      <c r="I409" s="3" t="s">
        <v>60</v>
      </c>
      <c r="J409" s="3" t="s">
        <v>28</v>
      </c>
      <c r="K409" s="3" t="s">
        <v>35</v>
      </c>
      <c r="L409" s="4" t="s">
        <v>53</v>
      </c>
      <c r="M409" s="3" t="s">
        <v>19</v>
      </c>
      <c r="N409" s="3" t="s">
        <v>29</v>
      </c>
      <c r="O409" s="3" t="s">
        <v>25</v>
      </c>
    </row>
    <row r="410" spans="1:15" x14ac:dyDescent="0.3">
      <c r="A410" s="3" t="s">
        <v>44</v>
      </c>
      <c r="B410" s="3" t="s">
        <v>15</v>
      </c>
      <c r="C410" s="3" t="s">
        <v>16</v>
      </c>
      <c r="D410" s="3" t="s">
        <v>32</v>
      </c>
      <c r="E410" s="3" t="s">
        <v>18</v>
      </c>
      <c r="F410" s="3" t="s">
        <v>45</v>
      </c>
      <c r="G410" s="3" t="s">
        <v>20</v>
      </c>
      <c r="H410" s="3" t="s">
        <v>21</v>
      </c>
      <c r="I410" s="3" t="s">
        <v>46</v>
      </c>
      <c r="J410" s="3" t="s">
        <v>28</v>
      </c>
      <c r="K410" s="3" t="s">
        <v>35</v>
      </c>
      <c r="L410" s="4" t="s">
        <v>53</v>
      </c>
      <c r="M410" s="3" t="s">
        <v>19</v>
      </c>
      <c r="N410" s="3" t="s">
        <v>29</v>
      </c>
      <c r="O410" s="3" t="s">
        <v>20</v>
      </c>
    </row>
    <row r="411" spans="1:15" x14ac:dyDescent="0.3">
      <c r="A411" s="3" t="s">
        <v>52</v>
      </c>
      <c r="B411" s="3" t="s">
        <v>30</v>
      </c>
      <c r="C411" s="3" t="s">
        <v>31</v>
      </c>
      <c r="D411" s="3" t="s">
        <v>17</v>
      </c>
      <c r="E411" s="3" t="s">
        <v>18</v>
      </c>
      <c r="F411" s="3" t="s">
        <v>64</v>
      </c>
      <c r="G411" s="3" t="s">
        <v>20</v>
      </c>
      <c r="H411" s="3" t="s">
        <v>21</v>
      </c>
      <c r="I411" s="3" t="s">
        <v>46</v>
      </c>
      <c r="J411" s="3" t="s">
        <v>28</v>
      </c>
      <c r="K411" s="3" t="s">
        <v>35</v>
      </c>
      <c r="L411" s="4" t="s">
        <v>53</v>
      </c>
      <c r="M411" s="3" t="s">
        <v>18</v>
      </c>
      <c r="N411" s="3" t="s">
        <v>29</v>
      </c>
      <c r="O411" s="3" t="s">
        <v>25</v>
      </c>
    </row>
    <row r="412" spans="1:15" x14ac:dyDescent="0.3">
      <c r="A412" s="3" t="s">
        <v>44</v>
      </c>
      <c r="B412" s="4" t="s">
        <v>58</v>
      </c>
      <c r="C412" s="3" t="s">
        <v>33</v>
      </c>
      <c r="D412" s="3" t="s">
        <v>17</v>
      </c>
      <c r="E412" s="3" t="s">
        <v>18</v>
      </c>
      <c r="F412" s="3" t="s">
        <v>45</v>
      </c>
      <c r="G412" s="3" t="s">
        <v>20</v>
      </c>
      <c r="H412" s="3" t="s">
        <v>21</v>
      </c>
      <c r="I412" s="3" t="s">
        <v>46</v>
      </c>
      <c r="J412" s="3" t="s">
        <v>47</v>
      </c>
      <c r="K412" s="3" t="s">
        <v>23</v>
      </c>
      <c r="L412" s="4" t="s">
        <v>53</v>
      </c>
      <c r="M412" s="3" t="s">
        <v>18</v>
      </c>
      <c r="N412" s="3" t="s">
        <v>29</v>
      </c>
      <c r="O412" s="3" t="s">
        <v>20</v>
      </c>
    </row>
    <row r="413" spans="1:15" x14ac:dyDescent="0.3">
      <c r="A413" s="3" t="s">
        <v>44</v>
      </c>
      <c r="B413" s="3" t="s">
        <v>15</v>
      </c>
      <c r="C413" s="3" t="s">
        <v>16</v>
      </c>
      <c r="D413" s="3" t="s">
        <v>17</v>
      </c>
      <c r="E413" s="3" t="s">
        <v>18</v>
      </c>
      <c r="F413" s="3" t="s">
        <v>45</v>
      </c>
      <c r="G413" s="3" t="s">
        <v>20</v>
      </c>
      <c r="H413" s="3" t="s">
        <v>34</v>
      </c>
      <c r="I413" s="3" t="s">
        <v>60</v>
      </c>
      <c r="J413" s="3" t="s">
        <v>28</v>
      </c>
      <c r="K413" s="3" t="s">
        <v>23</v>
      </c>
      <c r="L413" s="4" t="s">
        <v>53</v>
      </c>
      <c r="M413" s="3" t="s">
        <v>19</v>
      </c>
      <c r="N413" s="3" t="s">
        <v>29</v>
      </c>
      <c r="O413" s="3" t="s">
        <v>27</v>
      </c>
    </row>
    <row r="414" spans="1:15" x14ac:dyDescent="0.3">
      <c r="A414" s="3" t="s">
        <v>52</v>
      </c>
      <c r="B414" s="4" t="s">
        <v>58</v>
      </c>
      <c r="C414" s="3" t="s">
        <v>33</v>
      </c>
      <c r="D414" s="3" t="s">
        <v>17</v>
      </c>
      <c r="E414" s="3" t="s">
        <v>18</v>
      </c>
      <c r="F414" s="3" t="s">
        <v>45</v>
      </c>
      <c r="G414" s="3" t="s">
        <v>20</v>
      </c>
      <c r="H414" s="3" t="s">
        <v>21</v>
      </c>
      <c r="I414" s="3" t="s">
        <v>46</v>
      </c>
      <c r="J414" s="3" t="s">
        <v>28</v>
      </c>
      <c r="K414" s="3" t="s">
        <v>23</v>
      </c>
      <c r="L414" s="4" t="s">
        <v>53</v>
      </c>
      <c r="M414" s="3" t="s">
        <v>18</v>
      </c>
      <c r="N414" s="3" t="s">
        <v>29</v>
      </c>
      <c r="O414" s="3" t="s">
        <v>25</v>
      </c>
    </row>
    <row r="415" spans="1:15" x14ac:dyDescent="0.3">
      <c r="A415" s="3" t="s">
        <v>44</v>
      </c>
      <c r="B415" s="4" t="s">
        <v>58</v>
      </c>
      <c r="C415" s="3" t="s">
        <v>33</v>
      </c>
      <c r="D415" s="3" t="s">
        <v>17</v>
      </c>
      <c r="E415" s="3" t="s">
        <v>18</v>
      </c>
      <c r="F415" s="3" t="s">
        <v>45</v>
      </c>
      <c r="G415" s="3" t="s">
        <v>20</v>
      </c>
      <c r="H415" s="3" t="s">
        <v>21</v>
      </c>
      <c r="I415" s="3" t="s">
        <v>46</v>
      </c>
      <c r="J415" s="3" t="s">
        <v>28</v>
      </c>
      <c r="K415" s="3" t="s">
        <v>35</v>
      </c>
      <c r="L415" s="4" t="s">
        <v>53</v>
      </c>
      <c r="M415" s="3" t="s">
        <v>18</v>
      </c>
      <c r="N415" s="3" t="s">
        <v>29</v>
      </c>
      <c r="O415" s="3" t="s">
        <v>20</v>
      </c>
    </row>
    <row r="416" spans="1:15" x14ac:dyDescent="0.3">
      <c r="A416" s="3" t="s">
        <v>44</v>
      </c>
      <c r="B416" s="3" t="s">
        <v>36</v>
      </c>
      <c r="C416" s="3" t="s">
        <v>16</v>
      </c>
      <c r="D416" s="3" t="s">
        <v>17</v>
      </c>
      <c r="E416" s="3" t="s">
        <v>18</v>
      </c>
      <c r="F416" s="3" t="s">
        <v>45</v>
      </c>
      <c r="G416" s="3" t="s">
        <v>20</v>
      </c>
      <c r="H416" s="3" t="s">
        <v>21</v>
      </c>
      <c r="I416" s="3" t="s">
        <v>46</v>
      </c>
      <c r="J416" s="3" t="s">
        <v>47</v>
      </c>
      <c r="K416" s="3" t="s">
        <v>23</v>
      </c>
      <c r="L416" s="4" t="s">
        <v>53</v>
      </c>
      <c r="M416" s="3" t="s">
        <v>19</v>
      </c>
      <c r="N416" s="3" t="s">
        <v>29</v>
      </c>
      <c r="O416" s="3" t="s">
        <v>25</v>
      </c>
    </row>
    <row r="417" spans="1:15" x14ac:dyDescent="0.3">
      <c r="A417" s="3" t="s">
        <v>52</v>
      </c>
      <c r="B417" s="3" t="s">
        <v>30</v>
      </c>
      <c r="C417" s="3" t="s">
        <v>31</v>
      </c>
      <c r="D417" s="3" t="s">
        <v>32</v>
      </c>
      <c r="E417" s="3" t="s">
        <v>18</v>
      </c>
      <c r="F417" s="3" t="s">
        <v>45</v>
      </c>
      <c r="G417" s="3" t="s">
        <v>20</v>
      </c>
      <c r="H417" s="3" t="s">
        <v>21</v>
      </c>
      <c r="I417" s="3" t="s">
        <v>46</v>
      </c>
      <c r="J417" s="3" t="s">
        <v>47</v>
      </c>
      <c r="K417" s="3" t="s">
        <v>35</v>
      </c>
      <c r="L417" s="4" t="s">
        <v>53</v>
      </c>
      <c r="M417" s="3" t="s">
        <v>18</v>
      </c>
      <c r="N417" s="3" t="s">
        <v>29</v>
      </c>
      <c r="O417" s="3" t="s">
        <v>25</v>
      </c>
    </row>
    <row r="418" spans="1:15" x14ac:dyDescent="0.3">
      <c r="A418" s="3" t="s">
        <v>44</v>
      </c>
      <c r="B418" s="3" t="s">
        <v>15</v>
      </c>
      <c r="C418" s="3" t="s">
        <v>16</v>
      </c>
      <c r="D418" s="3" t="s">
        <v>32</v>
      </c>
      <c r="E418" s="3" t="s">
        <v>18</v>
      </c>
      <c r="F418" s="3" t="s">
        <v>64</v>
      </c>
      <c r="G418" s="3" t="s">
        <v>27</v>
      </c>
      <c r="H418" s="3" t="s">
        <v>21</v>
      </c>
      <c r="I418" s="3" t="s">
        <v>46</v>
      </c>
      <c r="J418" s="3" t="s">
        <v>28</v>
      </c>
      <c r="K418" s="3" t="s">
        <v>23</v>
      </c>
      <c r="L418" s="4" t="s">
        <v>53</v>
      </c>
      <c r="M418" s="3" t="s">
        <v>18</v>
      </c>
      <c r="N418" s="3" t="s">
        <v>29</v>
      </c>
      <c r="O418" s="3" t="s">
        <v>20</v>
      </c>
    </row>
    <row r="419" spans="1:15" x14ac:dyDescent="0.3">
      <c r="A419" s="3" t="s">
        <v>52</v>
      </c>
      <c r="B419" s="4" t="s">
        <v>58</v>
      </c>
      <c r="C419" s="3" t="s">
        <v>33</v>
      </c>
      <c r="D419" s="3" t="s">
        <v>17</v>
      </c>
      <c r="E419" s="3" t="s">
        <v>18</v>
      </c>
      <c r="F419" s="3" t="s">
        <v>45</v>
      </c>
      <c r="G419" s="3" t="s">
        <v>20</v>
      </c>
      <c r="H419" s="3" t="s">
        <v>34</v>
      </c>
      <c r="I419" s="3" t="s">
        <v>60</v>
      </c>
      <c r="J419" s="3" t="s">
        <v>28</v>
      </c>
      <c r="K419" s="3" t="s">
        <v>35</v>
      </c>
      <c r="L419" s="4" t="s">
        <v>53</v>
      </c>
      <c r="M419" s="3" t="s">
        <v>18</v>
      </c>
      <c r="N419" s="3" t="s">
        <v>29</v>
      </c>
      <c r="O419" s="3" t="s">
        <v>20</v>
      </c>
    </row>
    <row r="420" spans="1:15" x14ac:dyDescent="0.3">
      <c r="A420" s="3" t="s">
        <v>44</v>
      </c>
      <c r="B420" s="3" t="s">
        <v>30</v>
      </c>
      <c r="C420" s="3" t="s">
        <v>31</v>
      </c>
      <c r="D420" s="3" t="s">
        <v>32</v>
      </c>
      <c r="E420" s="3" t="s">
        <v>18</v>
      </c>
      <c r="F420" s="3" t="s">
        <v>45</v>
      </c>
      <c r="G420" s="3" t="s">
        <v>27</v>
      </c>
      <c r="H420" s="3" t="s">
        <v>21</v>
      </c>
      <c r="I420" s="3" t="s">
        <v>46</v>
      </c>
      <c r="J420" s="3" t="s">
        <v>28</v>
      </c>
      <c r="K420" s="3" t="s">
        <v>23</v>
      </c>
      <c r="L420" s="4" t="s">
        <v>53</v>
      </c>
      <c r="M420" s="3" t="s">
        <v>18</v>
      </c>
      <c r="N420" s="3" t="s">
        <v>29</v>
      </c>
      <c r="O420" s="3" t="s">
        <v>20</v>
      </c>
    </row>
    <row r="421" spans="1:15" x14ac:dyDescent="0.3">
      <c r="A421" s="3" t="s">
        <v>44</v>
      </c>
      <c r="B421" s="3" t="s">
        <v>15</v>
      </c>
      <c r="C421" s="3" t="s">
        <v>31</v>
      </c>
      <c r="D421" s="3" t="s">
        <v>32</v>
      </c>
      <c r="E421" s="3" t="s">
        <v>19</v>
      </c>
      <c r="F421" s="3" t="s">
        <v>45</v>
      </c>
      <c r="G421" s="3" t="s">
        <v>20</v>
      </c>
      <c r="H421" s="3" t="s">
        <v>21</v>
      </c>
      <c r="I421" s="3" t="s">
        <v>46</v>
      </c>
      <c r="J421" s="3" t="s">
        <v>28</v>
      </c>
      <c r="K421" s="3" t="s">
        <v>23</v>
      </c>
      <c r="L421" s="4" t="s">
        <v>53</v>
      </c>
      <c r="M421" s="3" t="s">
        <v>18</v>
      </c>
      <c r="N421" s="3" t="s">
        <v>29</v>
      </c>
      <c r="O421" s="3" t="s">
        <v>25</v>
      </c>
    </row>
    <row r="422" spans="1:15" x14ac:dyDescent="0.3">
      <c r="A422" s="3" t="s">
        <v>44</v>
      </c>
      <c r="B422" s="3" t="s">
        <v>30</v>
      </c>
      <c r="C422" s="3" t="s">
        <v>33</v>
      </c>
      <c r="D422" s="3" t="s">
        <v>32</v>
      </c>
      <c r="E422" s="3" t="s">
        <v>18</v>
      </c>
      <c r="F422" s="3" t="s">
        <v>64</v>
      </c>
      <c r="G422" s="3" t="s">
        <v>20</v>
      </c>
      <c r="H422" s="3" t="s">
        <v>21</v>
      </c>
      <c r="I422" s="3" t="s">
        <v>46</v>
      </c>
      <c r="J422" s="3" t="s">
        <v>47</v>
      </c>
      <c r="K422" s="3" t="s">
        <v>23</v>
      </c>
      <c r="L422" s="4" t="s">
        <v>53</v>
      </c>
      <c r="M422" s="3" t="s">
        <v>18</v>
      </c>
      <c r="N422" s="3" t="s">
        <v>29</v>
      </c>
      <c r="O422" s="3" t="s">
        <v>25</v>
      </c>
    </row>
    <row r="423" spans="1:15" x14ac:dyDescent="0.3">
      <c r="A423" s="3" t="s">
        <v>52</v>
      </c>
      <c r="B423" s="3" t="s">
        <v>15</v>
      </c>
      <c r="C423" s="3" t="s">
        <v>16</v>
      </c>
      <c r="D423" s="3" t="s">
        <v>17</v>
      </c>
      <c r="E423" s="3" t="s">
        <v>18</v>
      </c>
      <c r="F423" s="3" t="s">
        <v>45</v>
      </c>
      <c r="G423" s="3" t="s">
        <v>20</v>
      </c>
      <c r="H423" s="3" t="s">
        <v>21</v>
      </c>
      <c r="I423" s="3" t="s">
        <v>46</v>
      </c>
      <c r="J423" s="3" t="s">
        <v>47</v>
      </c>
      <c r="K423" s="3" t="s">
        <v>23</v>
      </c>
      <c r="L423" s="4" t="s">
        <v>48</v>
      </c>
      <c r="M423" s="3" t="s">
        <v>18</v>
      </c>
      <c r="N423" s="3" t="s">
        <v>37</v>
      </c>
      <c r="O423" s="3" t="s">
        <v>25</v>
      </c>
    </row>
    <row r="424" spans="1:15" x14ac:dyDescent="0.3">
      <c r="A424" s="3" t="s">
        <v>44</v>
      </c>
      <c r="B424" s="3" t="s">
        <v>15</v>
      </c>
      <c r="C424" s="3" t="s">
        <v>16</v>
      </c>
      <c r="D424" s="3" t="s">
        <v>17</v>
      </c>
      <c r="E424" s="3" t="s">
        <v>19</v>
      </c>
      <c r="F424" s="3" t="s">
        <v>45</v>
      </c>
      <c r="G424" s="3" t="s">
        <v>27</v>
      </c>
      <c r="H424" s="3" t="s">
        <v>21</v>
      </c>
      <c r="I424" s="3" t="s">
        <v>46</v>
      </c>
      <c r="J424" s="3" t="s">
        <v>28</v>
      </c>
      <c r="K424" s="3" t="s">
        <v>35</v>
      </c>
      <c r="L424" s="4" t="s">
        <v>53</v>
      </c>
      <c r="M424" s="3" t="s">
        <v>19</v>
      </c>
      <c r="N424" s="3" t="s">
        <v>37</v>
      </c>
      <c r="O424" s="3" t="s">
        <v>25</v>
      </c>
    </row>
    <row r="425" spans="1:15" x14ac:dyDescent="0.3">
      <c r="A425" s="3" t="s">
        <v>52</v>
      </c>
      <c r="B425" s="3" t="s">
        <v>15</v>
      </c>
      <c r="C425" s="3" t="s">
        <v>16</v>
      </c>
      <c r="D425" s="3" t="s">
        <v>17</v>
      </c>
      <c r="E425" s="3" t="s">
        <v>19</v>
      </c>
      <c r="F425" s="3" t="s">
        <v>45</v>
      </c>
      <c r="G425" s="3" t="s">
        <v>27</v>
      </c>
      <c r="H425" s="3" t="s">
        <v>21</v>
      </c>
      <c r="I425" s="3" t="s">
        <v>46</v>
      </c>
      <c r="J425" s="3" t="s">
        <v>47</v>
      </c>
      <c r="K425" s="3" t="s">
        <v>23</v>
      </c>
      <c r="L425" s="4" t="s">
        <v>53</v>
      </c>
      <c r="M425" s="3" t="s">
        <v>18</v>
      </c>
      <c r="N425" s="3" t="s">
        <v>29</v>
      </c>
      <c r="O425" s="3" t="s">
        <v>20</v>
      </c>
    </row>
    <row r="426" spans="1:15" x14ac:dyDescent="0.3">
      <c r="A426" s="3" t="s">
        <v>52</v>
      </c>
      <c r="B426" s="4" t="s">
        <v>58</v>
      </c>
      <c r="C426" s="3" t="s">
        <v>33</v>
      </c>
      <c r="D426" s="3" t="s">
        <v>17</v>
      </c>
      <c r="E426" s="3" t="s">
        <v>18</v>
      </c>
      <c r="F426" s="3" t="s">
        <v>45</v>
      </c>
      <c r="G426" s="3" t="s">
        <v>20</v>
      </c>
      <c r="H426" s="3" t="s">
        <v>34</v>
      </c>
      <c r="I426" s="3" t="s">
        <v>60</v>
      </c>
      <c r="J426" s="3" t="s">
        <v>47</v>
      </c>
      <c r="K426" s="3" t="s">
        <v>35</v>
      </c>
      <c r="L426" s="4" t="s">
        <v>53</v>
      </c>
      <c r="M426" s="3" t="s">
        <v>18</v>
      </c>
      <c r="N426" s="3" t="s">
        <v>29</v>
      </c>
      <c r="O426" s="3" t="s">
        <v>25</v>
      </c>
    </row>
    <row r="427" spans="1:15" x14ac:dyDescent="0.3">
      <c r="A427" s="3" t="s">
        <v>44</v>
      </c>
      <c r="B427" s="3" t="s">
        <v>15</v>
      </c>
      <c r="C427" s="3" t="s">
        <v>16</v>
      </c>
      <c r="D427" s="3" t="s">
        <v>17</v>
      </c>
      <c r="E427" s="3" t="s">
        <v>19</v>
      </c>
      <c r="F427" s="3" t="s">
        <v>45</v>
      </c>
      <c r="G427" s="3" t="s">
        <v>27</v>
      </c>
      <c r="H427" s="3" t="s">
        <v>34</v>
      </c>
      <c r="I427" s="3" t="s">
        <v>60</v>
      </c>
      <c r="J427" s="3" t="s">
        <v>47</v>
      </c>
      <c r="K427" s="3" t="s">
        <v>23</v>
      </c>
      <c r="L427" s="4" t="s">
        <v>53</v>
      </c>
      <c r="M427" s="3" t="s">
        <v>19</v>
      </c>
      <c r="N427" s="3" t="s">
        <v>37</v>
      </c>
      <c r="O427" s="3" t="s">
        <v>27</v>
      </c>
    </row>
    <row r="428" spans="1:15" x14ac:dyDescent="0.3">
      <c r="A428" s="3" t="s">
        <v>44</v>
      </c>
      <c r="B428" s="4" t="s">
        <v>58</v>
      </c>
      <c r="C428" s="3" t="s">
        <v>33</v>
      </c>
      <c r="D428" s="3" t="s">
        <v>17</v>
      </c>
      <c r="E428" s="3" t="s">
        <v>18</v>
      </c>
      <c r="F428" s="3" t="s">
        <v>45</v>
      </c>
      <c r="G428" s="3" t="s">
        <v>20</v>
      </c>
      <c r="H428" s="3" t="s">
        <v>21</v>
      </c>
      <c r="I428" s="3" t="s">
        <v>46</v>
      </c>
      <c r="J428" s="3" t="s">
        <v>28</v>
      </c>
      <c r="K428" s="3" t="s">
        <v>35</v>
      </c>
      <c r="L428" s="4" t="s">
        <v>53</v>
      </c>
      <c r="M428" s="3" t="s">
        <v>18</v>
      </c>
      <c r="N428" s="3" t="s">
        <v>29</v>
      </c>
      <c r="O428" s="3" t="s">
        <v>25</v>
      </c>
    </row>
    <row r="429" spans="1:15" x14ac:dyDescent="0.3">
      <c r="A429" s="3" t="s">
        <v>44</v>
      </c>
      <c r="B429" s="3" t="s">
        <v>30</v>
      </c>
      <c r="C429" s="3" t="s">
        <v>31</v>
      </c>
      <c r="D429" s="3" t="s">
        <v>32</v>
      </c>
      <c r="E429" s="3" t="s">
        <v>18</v>
      </c>
      <c r="F429" s="3" t="s">
        <v>45</v>
      </c>
      <c r="G429" s="3" t="s">
        <v>20</v>
      </c>
      <c r="H429" s="3" t="s">
        <v>34</v>
      </c>
      <c r="I429" s="3" t="s">
        <v>60</v>
      </c>
      <c r="J429" s="3" t="s">
        <v>28</v>
      </c>
      <c r="K429" s="3" t="s">
        <v>35</v>
      </c>
      <c r="L429" s="4" t="s">
        <v>53</v>
      </c>
      <c r="M429" s="3" t="s">
        <v>18</v>
      </c>
      <c r="N429" s="3" t="s">
        <v>29</v>
      </c>
      <c r="O429" s="3" t="s">
        <v>20</v>
      </c>
    </row>
    <row r="430" spans="1:15" x14ac:dyDescent="0.3">
      <c r="A430" s="3" t="s">
        <v>52</v>
      </c>
      <c r="B430" s="3" t="s">
        <v>15</v>
      </c>
      <c r="C430" s="3" t="s">
        <v>16</v>
      </c>
      <c r="D430" s="3" t="s">
        <v>17</v>
      </c>
      <c r="E430" s="3" t="s">
        <v>19</v>
      </c>
      <c r="F430" s="3" t="s">
        <v>45</v>
      </c>
      <c r="G430" s="3" t="s">
        <v>20</v>
      </c>
      <c r="H430" s="3" t="s">
        <v>38</v>
      </c>
      <c r="I430" s="3" t="s">
        <v>69</v>
      </c>
      <c r="J430" s="3" t="s">
        <v>47</v>
      </c>
      <c r="K430" s="3" t="s">
        <v>23</v>
      </c>
      <c r="L430" s="4" t="s">
        <v>48</v>
      </c>
      <c r="M430" s="3" t="s">
        <v>18</v>
      </c>
      <c r="N430" s="3" t="s">
        <v>37</v>
      </c>
      <c r="O430" s="3" t="s">
        <v>27</v>
      </c>
    </row>
    <row r="431" spans="1:15" x14ac:dyDescent="0.3">
      <c r="A431" s="3" t="s">
        <v>52</v>
      </c>
      <c r="B431" s="3" t="s">
        <v>30</v>
      </c>
      <c r="C431" s="3" t="s">
        <v>31</v>
      </c>
      <c r="D431" s="3" t="s">
        <v>17</v>
      </c>
      <c r="E431" s="3" t="s">
        <v>18</v>
      </c>
      <c r="F431" s="3" t="s">
        <v>64</v>
      </c>
      <c r="G431" s="3" t="s">
        <v>20</v>
      </c>
      <c r="H431" s="3" t="s">
        <v>21</v>
      </c>
      <c r="I431" s="3" t="s">
        <v>46</v>
      </c>
      <c r="J431" s="3" t="s">
        <v>47</v>
      </c>
      <c r="K431" s="3" t="s">
        <v>23</v>
      </c>
      <c r="L431" s="4" t="s">
        <v>53</v>
      </c>
      <c r="M431" s="3" t="s">
        <v>18</v>
      </c>
      <c r="N431" s="3" t="s">
        <v>29</v>
      </c>
      <c r="O431" s="3" t="s">
        <v>20</v>
      </c>
    </row>
    <row r="432" spans="1:15" x14ac:dyDescent="0.3">
      <c r="A432" s="3" t="s">
        <v>44</v>
      </c>
      <c r="B432" s="3" t="s">
        <v>15</v>
      </c>
      <c r="C432" s="3" t="s">
        <v>16</v>
      </c>
      <c r="D432" s="3" t="s">
        <v>17</v>
      </c>
      <c r="E432" s="3" t="s">
        <v>19</v>
      </c>
      <c r="F432" s="3" t="s">
        <v>45</v>
      </c>
      <c r="G432" s="3" t="s">
        <v>20</v>
      </c>
      <c r="H432" s="3" t="s">
        <v>21</v>
      </c>
      <c r="I432" s="3" t="s">
        <v>46</v>
      </c>
      <c r="J432" s="3" t="s">
        <v>47</v>
      </c>
      <c r="K432" s="3" t="s">
        <v>35</v>
      </c>
      <c r="L432" s="4" t="s">
        <v>53</v>
      </c>
      <c r="M432" s="3" t="s">
        <v>19</v>
      </c>
      <c r="N432" s="3" t="s">
        <v>29</v>
      </c>
      <c r="O432" s="3" t="s">
        <v>25</v>
      </c>
    </row>
    <row r="433" spans="1:15" x14ac:dyDescent="0.3">
      <c r="A433" s="3" t="s">
        <v>44</v>
      </c>
      <c r="B433" s="3" t="s">
        <v>15</v>
      </c>
      <c r="C433" s="3" t="s">
        <v>16</v>
      </c>
      <c r="D433" s="3" t="s">
        <v>17</v>
      </c>
      <c r="E433" s="3" t="s">
        <v>19</v>
      </c>
      <c r="F433" s="3" t="s">
        <v>45</v>
      </c>
      <c r="G433" s="3" t="s">
        <v>20</v>
      </c>
      <c r="H433" s="3" t="s">
        <v>21</v>
      </c>
      <c r="I433" s="3" t="s">
        <v>46</v>
      </c>
      <c r="J433" s="3" t="s">
        <v>47</v>
      </c>
      <c r="K433" s="3" t="s">
        <v>23</v>
      </c>
      <c r="L433" s="4" t="s">
        <v>53</v>
      </c>
      <c r="M433" s="3" t="s">
        <v>18</v>
      </c>
      <c r="N433" s="3" t="s">
        <v>37</v>
      </c>
      <c r="O433" s="3" t="s">
        <v>25</v>
      </c>
    </row>
    <row r="434" spans="1:15" x14ac:dyDescent="0.3">
      <c r="A434" s="3" t="s">
        <v>44</v>
      </c>
      <c r="B434" s="3" t="s">
        <v>15</v>
      </c>
      <c r="C434" s="3" t="s">
        <v>16</v>
      </c>
      <c r="D434" s="3" t="s">
        <v>17</v>
      </c>
      <c r="E434" s="3" t="s">
        <v>19</v>
      </c>
      <c r="F434" s="3" t="s">
        <v>64</v>
      </c>
      <c r="G434" s="3" t="s">
        <v>20</v>
      </c>
      <c r="H434" s="3" t="s">
        <v>21</v>
      </c>
      <c r="I434" s="3" t="s">
        <v>46</v>
      </c>
      <c r="J434" s="3" t="s">
        <v>47</v>
      </c>
      <c r="K434" s="3" t="s">
        <v>23</v>
      </c>
      <c r="L434" s="4" t="s">
        <v>48</v>
      </c>
      <c r="M434" s="3" t="s">
        <v>19</v>
      </c>
      <c r="N434" s="3" t="s">
        <v>37</v>
      </c>
      <c r="O434" s="3" t="s">
        <v>25</v>
      </c>
    </row>
    <row r="435" spans="1:15" x14ac:dyDescent="0.3">
      <c r="A435" s="3" t="s">
        <v>52</v>
      </c>
      <c r="B435" s="3" t="s">
        <v>30</v>
      </c>
      <c r="C435" s="3" t="s">
        <v>31</v>
      </c>
      <c r="D435" s="3" t="s">
        <v>17</v>
      </c>
      <c r="E435" s="3" t="s">
        <v>18</v>
      </c>
      <c r="F435" s="3" t="s">
        <v>64</v>
      </c>
      <c r="G435" s="3" t="s">
        <v>20</v>
      </c>
      <c r="H435" s="3" t="s">
        <v>21</v>
      </c>
      <c r="I435" s="3" t="s">
        <v>46</v>
      </c>
      <c r="J435" s="3" t="s">
        <v>47</v>
      </c>
      <c r="K435" s="3" t="s">
        <v>23</v>
      </c>
      <c r="L435" s="4" t="s">
        <v>53</v>
      </c>
      <c r="M435" s="3" t="s">
        <v>18</v>
      </c>
      <c r="N435" s="3" t="s">
        <v>29</v>
      </c>
      <c r="O435" s="3" t="s">
        <v>20</v>
      </c>
    </row>
    <row r="436" spans="1:15" x14ac:dyDescent="0.3">
      <c r="A436" s="3" t="s">
        <v>52</v>
      </c>
      <c r="B436" s="3" t="s">
        <v>30</v>
      </c>
      <c r="C436" s="3" t="s">
        <v>31</v>
      </c>
      <c r="D436" s="3" t="s">
        <v>17</v>
      </c>
      <c r="E436" s="3" t="s">
        <v>18</v>
      </c>
      <c r="F436" s="3" t="s">
        <v>45</v>
      </c>
      <c r="G436" s="3" t="s">
        <v>27</v>
      </c>
      <c r="H436" s="3" t="s">
        <v>21</v>
      </c>
      <c r="I436" s="3" t="s">
        <v>46</v>
      </c>
      <c r="J436" s="3" t="s">
        <v>47</v>
      </c>
      <c r="K436" s="3" t="s">
        <v>23</v>
      </c>
      <c r="L436" s="4" t="s">
        <v>53</v>
      </c>
      <c r="M436" s="3" t="s">
        <v>18</v>
      </c>
      <c r="N436" s="3" t="s">
        <v>29</v>
      </c>
      <c r="O436" s="3" t="s">
        <v>20</v>
      </c>
    </row>
    <row r="437" spans="1:15" x14ac:dyDescent="0.3">
      <c r="A437" s="3" t="s">
        <v>52</v>
      </c>
      <c r="B437" s="3" t="s">
        <v>30</v>
      </c>
      <c r="C437" s="3" t="s">
        <v>31</v>
      </c>
      <c r="D437" s="3" t="s">
        <v>17</v>
      </c>
      <c r="E437" s="3" t="s">
        <v>18</v>
      </c>
      <c r="F437" s="3" t="s">
        <v>45</v>
      </c>
      <c r="G437" s="3" t="s">
        <v>27</v>
      </c>
      <c r="H437" s="3" t="s">
        <v>21</v>
      </c>
      <c r="I437" s="3" t="s">
        <v>46</v>
      </c>
      <c r="J437" s="3" t="s">
        <v>47</v>
      </c>
      <c r="K437" s="3" t="s">
        <v>23</v>
      </c>
      <c r="L437" s="4" t="s">
        <v>53</v>
      </c>
      <c r="M437" s="3" t="s">
        <v>18</v>
      </c>
      <c r="N437" s="3" t="s">
        <v>29</v>
      </c>
      <c r="O437" s="3" t="s">
        <v>20</v>
      </c>
    </row>
    <row r="438" spans="1:15" x14ac:dyDescent="0.3">
      <c r="A438" s="3" t="s">
        <v>44</v>
      </c>
      <c r="B438" s="3" t="s">
        <v>15</v>
      </c>
      <c r="C438" s="3" t="s">
        <v>16</v>
      </c>
      <c r="D438" s="3" t="s">
        <v>17</v>
      </c>
      <c r="E438" s="3" t="s">
        <v>19</v>
      </c>
      <c r="F438" s="3" t="s">
        <v>45</v>
      </c>
      <c r="G438" s="3" t="s">
        <v>20</v>
      </c>
      <c r="H438" s="3" t="s">
        <v>21</v>
      </c>
      <c r="I438" s="3" t="s">
        <v>46</v>
      </c>
      <c r="J438" s="3" t="s">
        <v>47</v>
      </c>
      <c r="K438" s="3" t="s">
        <v>35</v>
      </c>
      <c r="L438" s="4" t="s">
        <v>48</v>
      </c>
      <c r="M438" s="3" t="s">
        <v>19</v>
      </c>
      <c r="N438" s="3" t="s">
        <v>37</v>
      </c>
      <c r="O438" s="3" t="s">
        <v>20</v>
      </c>
    </row>
    <row r="439" spans="1:15" x14ac:dyDescent="0.3">
      <c r="A439" s="3" t="s">
        <v>44</v>
      </c>
      <c r="B439" s="3" t="s">
        <v>30</v>
      </c>
      <c r="C439" s="3" t="s">
        <v>31</v>
      </c>
      <c r="D439" s="3" t="s">
        <v>32</v>
      </c>
      <c r="E439" s="3" t="s">
        <v>18</v>
      </c>
      <c r="F439" s="3" t="s">
        <v>64</v>
      </c>
      <c r="G439" s="3" t="s">
        <v>27</v>
      </c>
      <c r="H439" s="3" t="s">
        <v>34</v>
      </c>
      <c r="I439" s="3" t="s">
        <v>60</v>
      </c>
      <c r="J439" s="3" t="s">
        <v>28</v>
      </c>
      <c r="K439" s="3" t="s">
        <v>39</v>
      </c>
      <c r="L439" s="4" t="s">
        <v>53</v>
      </c>
      <c r="M439" s="3" t="s">
        <v>18</v>
      </c>
      <c r="N439" s="3" t="s">
        <v>29</v>
      </c>
      <c r="O439" s="3" t="s">
        <v>20</v>
      </c>
    </row>
    <row r="440" spans="1:15" x14ac:dyDescent="0.3">
      <c r="A440" s="3" t="s">
        <v>52</v>
      </c>
      <c r="B440" s="4" t="s">
        <v>63</v>
      </c>
      <c r="C440" s="3" t="s">
        <v>33</v>
      </c>
      <c r="D440" s="3" t="s">
        <v>17</v>
      </c>
      <c r="E440" s="3" t="s">
        <v>18</v>
      </c>
      <c r="F440" s="3" t="s">
        <v>45</v>
      </c>
      <c r="G440" s="3" t="s">
        <v>20</v>
      </c>
      <c r="H440" s="3" t="s">
        <v>38</v>
      </c>
      <c r="I440" s="3" t="s">
        <v>69</v>
      </c>
      <c r="J440" s="3" t="s">
        <v>47</v>
      </c>
      <c r="K440" s="3" t="s">
        <v>23</v>
      </c>
      <c r="L440" s="4" t="s">
        <v>53</v>
      </c>
      <c r="M440" s="3" t="s">
        <v>18</v>
      </c>
      <c r="N440" s="3" t="s">
        <v>29</v>
      </c>
      <c r="O440" s="3" t="s">
        <v>27</v>
      </c>
    </row>
    <row r="441" spans="1:15" x14ac:dyDescent="0.3">
      <c r="A441" s="3" t="s">
        <v>52</v>
      </c>
      <c r="B441" s="3" t="s">
        <v>30</v>
      </c>
      <c r="C441" s="3" t="s">
        <v>31</v>
      </c>
      <c r="D441" s="3" t="s">
        <v>17</v>
      </c>
      <c r="E441" s="3" t="s">
        <v>18</v>
      </c>
      <c r="F441" s="3" t="s">
        <v>64</v>
      </c>
      <c r="G441" s="3" t="s">
        <v>20</v>
      </c>
      <c r="H441" s="3" t="s">
        <v>21</v>
      </c>
      <c r="I441" s="3" t="s">
        <v>46</v>
      </c>
      <c r="J441" s="3" t="s">
        <v>47</v>
      </c>
      <c r="K441" s="3" t="s">
        <v>23</v>
      </c>
      <c r="L441" s="4" t="s">
        <v>53</v>
      </c>
      <c r="M441" s="3" t="s">
        <v>18</v>
      </c>
      <c r="N441" s="3" t="s">
        <v>29</v>
      </c>
      <c r="O441" s="3" t="s">
        <v>20</v>
      </c>
    </row>
    <row r="442" spans="1:15" x14ac:dyDescent="0.3">
      <c r="A442" s="3" t="s">
        <v>52</v>
      </c>
      <c r="B442" s="4" t="s">
        <v>58</v>
      </c>
      <c r="C442" s="3" t="s">
        <v>33</v>
      </c>
      <c r="D442" s="3" t="s">
        <v>17</v>
      </c>
      <c r="E442" s="3" t="s">
        <v>18</v>
      </c>
      <c r="F442" s="3" t="s">
        <v>45</v>
      </c>
      <c r="G442" s="3" t="s">
        <v>20</v>
      </c>
      <c r="H442" s="3" t="s">
        <v>21</v>
      </c>
      <c r="I442" s="3" t="s">
        <v>46</v>
      </c>
      <c r="J442" s="3" t="s">
        <v>28</v>
      </c>
      <c r="K442" s="3" t="s">
        <v>23</v>
      </c>
      <c r="L442" s="4" t="s">
        <v>53</v>
      </c>
      <c r="M442" s="3" t="s">
        <v>18</v>
      </c>
      <c r="N442" s="3" t="s">
        <v>29</v>
      </c>
      <c r="O442" s="3" t="s">
        <v>25</v>
      </c>
    </row>
    <row r="443" spans="1:15" x14ac:dyDescent="0.3">
      <c r="A443" s="3" t="s">
        <v>52</v>
      </c>
      <c r="B443" s="3" t="s">
        <v>30</v>
      </c>
      <c r="C443" s="3" t="s">
        <v>33</v>
      </c>
      <c r="D443" s="3" t="s">
        <v>17</v>
      </c>
      <c r="E443" s="3" t="s">
        <v>18</v>
      </c>
      <c r="F443" s="3" t="s">
        <v>45</v>
      </c>
      <c r="G443" s="3" t="s">
        <v>20</v>
      </c>
      <c r="H443" s="3" t="s">
        <v>21</v>
      </c>
      <c r="I443" s="3" t="s">
        <v>46</v>
      </c>
      <c r="J443" s="3" t="s">
        <v>47</v>
      </c>
      <c r="K443" s="3" t="s">
        <v>23</v>
      </c>
      <c r="L443" s="4" t="s">
        <v>53</v>
      </c>
      <c r="M443" s="3" t="s">
        <v>18</v>
      </c>
      <c r="N443" s="3" t="s">
        <v>29</v>
      </c>
      <c r="O443" s="3" t="s">
        <v>20</v>
      </c>
    </row>
    <row r="444" spans="1:15" x14ac:dyDescent="0.3">
      <c r="A444" s="3" t="s">
        <v>52</v>
      </c>
      <c r="B444" s="3" t="s">
        <v>15</v>
      </c>
      <c r="C444" s="3" t="s">
        <v>16</v>
      </c>
      <c r="D444" s="3" t="s">
        <v>17</v>
      </c>
      <c r="E444" s="3" t="s">
        <v>18</v>
      </c>
      <c r="F444" s="3" t="s">
        <v>45</v>
      </c>
      <c r="G444" s="3" t="s">
        <v>20</v>
      </c>
      <c r="H444" s="3" t="s">
        <v>21</v>
      </c>
      <c r="I444" s="3" t="s">
        <v>46</v>
      </c>
      <c r="J444" s="3" t="s">
        <v>47</v>
      </c>
      <c r="K444" s="3" t="s">
        <v>23</v>
      </c>
      <c r="L444" s="4" t="s">
        <v>48</v>
      </c>
      <c r="M444" s="3" t="s">
        <v>18</v>
      </c>
      <c r="N444" s="3" t="s">
        <v>49</v>
      </c>
      <c r="O444" s="3" t="s">
        <v>25</v>
      </c>
    </row>
    <row r="445" spans="1:15" x14ac:dyDescent="0.3">
      <c r="A445" s="3" t="s">
        <v>52</v>
      </c>
      <c r="B445" s="3" t="s">
        <v>30</v>
      </c>
      <c r="C445" s="3" t="s">
        <v>31</v>
      </c>
      <c r="D445" s="3" t="s">
        <v>17</v>
      </c>
      <c r="E445" s="3" t="s">
        <v>18</v>
      </c>
      <c r="F445" s="3" t="s">
        <v>45</v>
      </c>
      <c r="G445" s="3" t="s">
        <v>27</v>
      </c>
      <c r="H445" s="3" t="s">
        <v>21</v>
      </c>
      <c r="I445" s="3" t="s">
        <v>46</v>
      </c>
      <c r="J445" s="3" t="s">
        <v>47</v>
      </c>
      <c r="K445" s="3" t="s">
        <v>23</v>
      </c>
      <c r="L445" s="4" t="s">
        <v>53</v>
      </c>
      <c r="M445" s="3" t="s">
        <v>18</v>
      </c>
      <c r="N445" s="3" t="s">
        <v>29</v>
      </c>
      <c r="O445" s="3" t="s">
        <v>20</v>
      </c>
    </row>
    <row r="446" spans="1:15" x14ac:dyDescent="0.3">
      <c r="A446" s="3" t="s">
        <v>52</v>
      </c>
      <c r="B446" s="4" t="s">
        <v>62</v>
      </c>
      <c r="C446" s="3" t="s">
        <v>33</v>
      </c>
      <c r="D446" s="3" t="s">
        <v>17</v>
      </c>
      <c r="E446" s="3" t="s">
        <v>18</v>
      </c>
      <c r="F446" s="3" t="s">
        <v>45</v>
      </c>
      <c r="G446" s="3" t="s">
        <v>20</v>
      </c>
      <c r="H446" s="3" t="s">
        <v>21</v>
      </c>
      <c r="I446" s="3" t="s">
        <v>46</v>
      </c>
      <c r="J446" s="3" t="s">
        <v>28</v>
      </c>
      <c r="K446" s="3" t="s">
        <v>23</v>
      </c>
      <c r="L446" s="4" t="s">
        <v>53</v>
      </c>
      <c r="M446" s="3" t="s">
        <v>18</v>
      </c>
      <c r="N446" s="3" t="s">
        <v>29</v>
      </c>
      <c r="O446" s="3" t="s">
        <v>25</v>
      </c>
    </row>
    <row r="447" spans="1:15" x14ac:dyDescent="0.3">
      <c r="A447" s="3" t="s">
        <v>52</v>
      </c>
      <c r="B447" s="4" t="s">
        <v>58</v>
      </c>
      <c r="C447" s="3" t="s">
        <v>33</v>
      </c>
      <c r="D447" s="3" t="s">
        <v>32</v>
      </c>
      <c r="E447" s="3" t="s">
        <v>18</v>
      </c>
      <c r="F447" s="3" t="s">
        <v>64</v>
      </c>
      <c r="G447" s="3" t="s">
        <v>27</v>
      </c>
      <c r="H447" s="3" t="s">
        <v>34</v>
      </c>
      <c r="I447" s="3" t="s">
        <v>60</v>
      </c>
      <c r="J447" s="3" t="s">
        <v>28</v>
      </c>
      <c r="K447" s="3" t="s">
        <v>39</v>
      </c>
      <c r="L447" s="4" t="s">
        <v>53</v>
      </c>
      <c r="M447" s="3" t="s">
        <v>18</v>
      </c>
      <c r="N447" s="3" t="s">
        <v>29</v>
      </c>
      <c r="O447" s="3" t="s">
        <v>20</v>
      </c>
    </row>
    <row r="448" spans="1:15" x14ac:dyDescent="0.3">
      <c r="A448" s="3" t="s">
        <v>52</v>
      </c>
      <c r="B448" s="3" t="s">
        <v>30</v>
      </c>
      <c r="C448" s="3" t="s">
        <v>31</v>
      </c>
      <c r="D448" s="3" t="s">
        <v>17</v>
      </c>
      <c r="E448" s="3" t="s">
        <v>18</v>
      </c>
      <c r="F448" s="3" t="s">
        <v>64</v>
      </c>
      <c r="G448" s="3" t="s">
        <v>20</v>
      </c>
      <c r="H448" s="3" t="s">
        <v>21</v>
      </c>
      <c r="I448" s="3" t="s">
        <v>46</v>
      </c>
      <c r="J448" s="3" t="s">
        <v>28</v>
      </c>
      <c r="K448" s="3" t="s">
        <v>35</v>
      </c>
      <c r="L448" s="4" t="s">
        <v>53</v>
      </c>
      <c r="M448" s="3" t="s">
        <v>18</v>
      </c>
      <c r="N448" s="3" t="s">
        <v>29</v>
      </c>
      <c r="O448" s="3" t="s">
        <v>25</v>
      </c>
    </row>
    <row r="449" spans="1:15" x14ac:dyDescent="0.3">
      <c r="A449" s="3" t="s">
        <v>44</v>
      </c>
      <c r="B449" s="3" t="s">
        <v>15</v>
      </c>
      <c r="C449" s="3" t="s">
        <v>16</v>
      </c>
      <c r="D449" s="3" t="s">
        <v>17</v>
      </c>
      <c r="E449" s="3" t="s">
        <v>19</v>
      </c>
      <c r="F449" s="3" t="s">
        <v>45</v>
      </c>
      <c r="G449" s="3" t="s">
        <v>20</v>
      </c>
      <c r="H449" s="3" t="s">
        <v>38</v>
      </c>
      <c r="I449" s="3" t="s">
        <v>69</v>
      </c>
      <c r="J449" s="3" t="s">
        <v>47</v>
      </c>
      <c r="K449" s="3" t="s">
        <v>23</v>
      </c>
      <c r="L449" s="4" t="s">
        <v>53</v>
      </c>
      <c r="M449" s="3" t="s">
        <v>19</v>
      </c>
      <c r="N449" s="3" t="s">
        <v>37</v>
      </c>
      <c r="O449" s="3" t="s">
        <v>27</v>
      </c>
    </row>
    <row r="450" spans="1:15" x14ac:dyDescent="0.3">
      <c r="A450" s="3" t="s">
        <v>52</v>
      </c>
      <c r="B450" s="3" t="s">
        <v>15</v>
      </c>
      <c r="C450" s="3" t="s">
        <v>16</v>
      </c>
      <c r="D450" s="3" t="s">
        <v>17</v>
      </c>
      <c r="E450" s="3" t="s">
        <v>19</v>
      </c>
      <c r="F450" s="3" t="s">
        <v>45</v>
      </c>
      <c r="G450" s="3" t="s">
        <v>27</v>
      </c>
      <c r="H450" s="3" t="s">
        <v>21</v>
      </c>
      <c r="I450" s="3" t="s">
        <v>46</v>
      </c>
      <c r="J450" s="3" t="s">
        <v>47</v>
      </c>
      <c r="K450" s="3" t="s">
        <v>23</v>
      </c>
      <c r="L450" s="4" t="s">
        <v>53</v>
      </c>
      <c r="M450" s="3" t="s">
        <v>18</v>
      </c>
      <c r="N450" s="3" t="s">
        <v>29</v>
      </c>
      <c r="O450" s="3" t="s">
        <v>20</v>
      </c>
    </row>
    <row r="451" spans="1:15" x14ac:dyDescent="0.3">
      <c r="A451" s="3" t="s">
        <v>44</v>
      </c>
      <c r="B451" s="3" t="s">
        <v>15</v>
      </c>
      <c r="C451" s="3" t="s">
        <v>16</v>
      </c>
      <c r="D451" s="3" t="s">
        <v>32</v>
      </c>
      <c r="E451" s="3" t="s">
        <v>18</v>
      </c>
      <c r="F451" s="3" t="s">
        <v>64</v>
      </c>
      <c r="G451" s="3" t="s">
        <v>20</v>
      </c>
      <c r="H451" s="3" t="s">
        <v>21</v>
      </c>
      <c r="I451" s="3" t="s">
        <v>46</v>
      </c>
      <c r="J451" s="3" t="s">
        <v>28</v>
      </c>
      <c r="K451" s="3" t="s">
        <v>23</v>
      </c>
      <c r="L451" s="4" t="s">
        <v>53</v>
      </c>
      <c r="M451" s="3" t="s">
        <v>18</v>
      </c>
      <c r="N451" s="3" t="s">
        <v>29</v>
      </c>
      <c r="O451" s="3" t="s">
        <v>25</v>
      </c>
    </row>
    <row r="452" spans="1:15" x14ac:dyDescent="0.3">
      <c r="A452" s="3" t="s">
        <v>52</v>
      </c>
      <c r="B452" s="3" t="s">
        <v>30</v>
      </c>
      <c r="C452" s="3" t="s">
        <v>31</v>
      </c>
      <c r="D452" s="3" t="s">
        <v>32</v>
      </c>
      <c r="E452" s="3" t="s">
        <v>18</v>
      </c>
      <c r="F452" s="3" t="s">
        <v>45</v>
      </c>
      <c r="G452" s="3" t="s">
        <v>20</v>
      </c>
      <c r="H452" s="3" t="s">
        <v>21</v>
      </c>
      <c r="I452" s="3" t="s">
        <v>46</v>
      </c>
      <c r="J452" s="3" t="s">
        <v>28</v>
      </c>
      <c r="K452" s="3" t="s">
        <v>35</v>
      </c>
      <c r="L452" s="4" t="s">
        <v>53</v>
      </c>
      <c r="M452" s="3" t="s">
        <v>18</v>
      </c>
      <c r="N452" s="3" t="s">
        <v>29</v>
      </c>
      <c r="O452" s="3" t="s">
        <v>20</v>
      </c>
    </row>
    <row r="453" spans="1:15" x14ac:dyDescent="0.3">
      <c r="A453" s="3" t="s">
        <v>52</v>
      </c>
      <c r="B453" s="4" t="s">
        <v>58</v>
      </c>
      <c r="C453" s="3" t="s">
        <v>33</v>
      </c>
      <c r="D453" s="3" t="s">
        <v>17</v>
      </c>
      <c r="E453" s="3" t="s">
        <v>18</v>
      </c>
      <c r="F453" s="3" t="s">
        <v>45</v>
      </c>
      <c r="G453" s="3" t="s">
        <v>20</v>
      </c>
      <c r="H453" s="3" t="s">
        <v>34</v>
      </c>
      <c r="I453" s="3" t="s">
        <v>60</v>
      </c>
      <c r="J453" s="3" t="s">
        <v>28</v>
      </c>
      <c r="K453" s="3" t="s">
        <v>35</v>
      </c>
      <c r="L453" s="4" t="s">
        <v>53</v>
      </c>
      <c r="M453" s="3" t="s">
        <v>18</v>
      </c>
      <c r="N453" s="3" t="s">
        <v>29</v>
      </c>
      <c r="O453" s="3" t="s">
        <v>20</v>
      </c>
    </row>
    <row r="454" spans="1:15" x14ac:dyDescent="0.3">
      <c r="A454" s="3" t="s">
        <v>52</v>
      </c>
      <c r="B454" s="3" t="s">
        <v>15</v>
      </c>
      <c r="C454" s="3" t="s">
        <v>16</v>
      </c>
      <c r="D454" s="3" t="s">
        <v>17</v>
      </c>
      <c r="E454" s="3" t="s">
        <v>19</v>
      </c>
      <c r="F454" s="3" t="s">
        <v>45</v>
      </c>
      <c r="G454" s="3" t="s">
        <v>20</v>
      </c>
      <c r="H454" s="3" t="s">
        <v>21</v>
      </c>
      <c r="I454" s="3" t="s">
        <v>46</v>
      </c>
      <c r="J454" s="3" t="s">
        <v>47</v>
      </c>
      <c r="K454" s="3" t="s">
        <v>35</v>
      </c>
      <c r="L454" s="4" t="s">
        <v>48</v>
      </c>
      <c r="M454" s="3" t="s">
        <v>19</v>
      </c>
      <c r="N454" s="3" t="s">
        <v>29</v>
      </c>
      <c r="O454" s="3" t="s">
        <v>25</v>
      </c>
    </row>
    <row r="455" spans="1:15" x14ac:dyDescent="0.3">
      <c r="A455" s="3" t="s">
        <v>44</v>
      </c>
      <c r="B455" s="3" t="s">
        <v>15</v>
      </c>
      <c r="C455" s="3" t="s">
        <v>16</v>
      </c>
      <c r="D455" s="3" t="s">
        <v>17</v>
      </c>
      <c r="E455" s="3" t="s">
        <v>18</v>
      </c>
      <c r="F455" s="3" t="s">
        <v>45</v>
      </c>
      <c r="G455" s="3" t="s">
        <v>20</v>
      </c>
      <c r="H455" s="3" t="s">
        <v>21</v>
      </c>
      <c r="I455" s="3" t="s">
        <v>46</v>
      </c>
      <c r="J455" s="3" t="s">
        <v>28</v>
      </c>
      <c r="K455" s="3" t="s">
        <v>23</v>
      </c>
      <c r="L455" s="4" t="s">
        <v>53</v>
      </c>
      <c r="M455" s="3" t="s">
        <v>18</v>
      </c>
      <c r="N455" s="3" t="s">
        <v>29</v>
      </c>
      <c r="O455" s="3" t="s">
        <v>20</v>
      </c>
    </row>
    <row r="456" spans="1:15" x14ac:dyDescent="0.3">
      <c r="A456" s="3" t="s">
        <v>52</v>
      </c>
      <c r="B456" s="3" t="s">
        <v>15</v>
      </c>
      <c r="C456" s="3" t="s">
        <v>16</v>
      </c>
      <c r="D456" s="3" t="s">
        <v>17</v>
      </c>
      <c r="E456" s="3" t="s">
        <v>18</v>
      </c>
      <c r="F456" s="3" t="s">
        <v>45</v>
      </c>
      <c r="G456" s="3" t="s">
        <v>20</v>
      </c>
      <c r="H456" s="3" t="s">
        <v>21</v>
      </c>
      <c r="I456" s="3" t="s">
        <v>46</v>
      </c>
      <c r="J456" s="3" t="s">
        <v>47</v>
      </c>
      <c r="K456" s="3" t="s">
        <v>23</v>
      </c>
      <c r="L456" s="4" t="s">
        <v>48</v>
      </c>
      <c r="M456" s="3" t="s">
        <v>18</v>
      </c>
      <c r="N456" s="3" t="s">
        <v>49</v>
      </c>
      <c r="O456" s="3" t="s">
        <v>25</v>
      </c>
    </row>
    <row r="457" spans="1:15" x14ac:dyDescent="0.3">
      <c r="A457" s="3" t="s">
        <v>44</v>
      </c>
      <c r="B457" s="3" t="s">
        <v>15</v>
      </c>
      <c r="C457" s="3" t="s">
        <v>16</v>
      </c>
      <c r="D457" s="3" t="s">
        <v>17</v>
      </c>
      <c r="E457" s="3" t="s">
        <v>19</v>
      </c>
      <c r="F457" s="3" t="s">
        <v>45</v>
      </c>
      <c r="G457" s="3" t="s">
        <v>27</v>
      </c>
      <c r="H457" s="3" t="s">
        <v>21</v>
      </c>
      <c r="I457" s="3" t="s">
        <v>46</v>
      </c>
      <c r="J457" s="3" t="s">
        <v>28</v>
      </c>
      <c r="K457" s="3" t="s">
        <v>35</v>
      </c>
      <c r="L457" s="4" t="s">
        <v>48</v>
      </c>
      <c r="M457" s="3" t="s">
        <v>19</v>
      </c>
      <c r="N457" s="3" t="s">
        <v>29</v>
      </c>
      <c r="O457" s="3" t="s">
        <v>25</v>
      </c>
    </row>
    <row r="458" spans="1:15" x14ac:dyDescent="0.3">
      <c r="A458" s="3" t="s">
        <v>44</v>
      </c>
      <c r="B458" s="3" t="s">
        <v>15</v>
      </c>
      <c r="C458" s="3" t="s">
        <v>16</v>
      </c>
      <c r="D458" s="3" t="s">
        <v>17</v>
      </c>
      <c r="E458" s="3" t="s">
        <v>19</v>
      </c>
      <c r="F458" s="3" t="s">
        <v>45</v>
      </c>
      <c r="G458" s="3" t="s">
        <v>20</v>
      </c>
      <c r="H458" s="3" t="s">
        <v>21</v>
      </c>
      <c r="I458" s="3" t="s">
        <v>46</v>
      </c>
      <c r="J458" s="3" t="s">
        <v>47</v>
      </c>
      <c r="K458" s="3" t="s">
        <v>23</v>
      </c>
      <c r="L458" s="4" t="s">
        <v>53</v>
      </c>
      <c r="M458" s="3" t="s">
        <v>18</v>
      </c>
      <c r="N458" s="3" t="s">
        <v>37</v>
      </c>
      <c r="O458" s="3" t="s">
        <v>25</v>
      </c>
    </row>
    <row r="459" spans="1:15" x14ac:dyDescent="0.3">
      <c r="A459" s="3" t="s">
        <v>44</v>
      </c>
      <c r="B459" s="3" t="s">
        <v>30</v>
      </c>
      <c r="C459" s="3" t="s">
        <v>31</v>
      </c>
      <c r="D459" s="3" t="s">
        <v>32</v>
      </c>
      <c r="E459" s="3" t="s">
        <v>18</v>
      </c>
      <c r="F459" s="3" t="s">
        <v>45</v>
      </c>
      <c r="G459" s="3" t="s">
        <v>20</v>
      </c>
      <c r="H459" s="3" t="s">
        <v>21</v>
      </c>
      <c r="I459" s="3" t="s">
        <v>46</v>
      </c>
      <c r="J459" s="3" t="s">
        <v>47</v>
      </c>
      <c r="K459" s="3" t="s">
        <v>23</v>
      </c>
      <c r="L459" s="4" t="s">
        <v>48</v>
      </c>
      <c r="M459" s="3" t="s">
        <v>18</v>
      </c>
      <c r="N459" s="3" t="s">
        <v>29</v>
      </c>
      <c r="O459" s="3" t="s">
        <v>25</v>
      </c>
    </row>
    <row r="460" spans="1:15" x14ac:dyDescent="0.3">
      <c r="A460" s="3" t="s">
        <v>52</v>
      </c>
      <c r="B460" s="4" t="s">
        <v>58</v>
      </c>
      <c r="C460" s="3" t="s">
        <v>33</v>
      </c>
      <c r="D460" s="3" t="s">
        <v>17</v>
      </c>
      <c r="E460" s="3" t="s">
        <v>18</v>
      </c>
      <c r="F460" s="3" t="s">
        <v>45</v>
      </c>
      <c r="G460" s="3" t="s">
        <v>20</v>
      </c>
      <c r="H460" s="3" t="s">
        <v>34</v>
      </c>
      <c r="I460" s="3" t="s">
        <v>60</v>
      </c>
      <c r="J460" s="3" t="s">
        <v>28</v>
      </c>
      <c r="K460" s="3" t="s">
        <v>35</v>
      </c>
      <c r="L460" s="4" t="s">
        <v>53</v>
      </c>
      <c r="M460" s="3" t="s">
        <v>18</v>
      </c>
      <c r="N460" s="3" t="s">
        <v>29</v>
      </c>
      <c r="O460" s="3" t="s">
        <v>25</v>
      </c>
    </row>
    <row r="461" spans="1:15" x14ac:dyDescent="0.3">
      <c r="A461" s="3" t="s">
        <v>44</v>
      </c>
      <c r="B461" s="3" t="s">
        <v>15</v>
      </c>
      <c r="C461" s="3" t="s">
        <v>16</v>
      </c>
      <c r="D461" s="3" t="s">
        <v>17</v>
      </c>
      <c r="E461" s="3" t="s">
        <v>18</v>
      </c>
      <c r="F461" s="3" t="s">
        <v>45</v>
      </c>
      <c r="G461" s="3" t="s">
        <v>20</v>
      </c>
      <c r="H461" s="3" t="s">
        <v>21</v>
      </c>
      <c r="I461" s="3" t="s">
        <v>46</v>
      </c>
      <c r="J461" s="3" t="s">
        <v>47</v>
      </c>
      <c r="K461" s="3" t="s">
        <v>23</v>
      </c>
      <c r="L461" s="4" t="s">
        <v>48</v>
      </c>
      <c r="M461" s="3" t="s">
        <v>18</v>
      </c>
      <c r="N461" s="3" t="s">
        <v>29</v>
      </c>
      <c r="O461" s="3" t="s">
        <v>25</v>
      </c>
    </row>
    <row r="462" spans="1:15" x14ac:dyDescent="0.3">
      <c r="A462" s="3" t="s">
        <v>52</v>
      </c>
      <c r="B462" s="3" t="s">
        <v>30</v>
      </c>
      <c r="C462" s="3" t="s">
        <v>31</v>
      </c>
      <c r="D462" s="3" t="s">
        <v>32</v>
      </c>
      <c r="E462" s="3" t="s">
        <v>18</v>
      </c>
      <c r="F462" s="3" t="s">
        <v>64</v>
      </c>
      <c r="G462" s="3" t="s">
        <v>20</v>
      </c>
      <c r="H462" s="3" t="s">
        <v>21</v>
      </c>
      <c r="I462" s="3" t="s">
        <v>46</v>
      </c>
      <c r="J462" s="3" t="s">
        <v>28</v>
      </c>
      <c r="K462" s="3" t="s">
        <v>23</v>
      </c>
      <c r="L462" s="4" t="s">
        <v>53</v>
      </c>
      <c r="M462" s="3" t="s">
        <v>18</v>
      </c>
      <c r="N462" s="3" t="s">
        <v>29</v>
      </c>
      <c r="O462" s="3" t="s">
        <v>20</v>
      </c>
    </row>
    <row r="463" spans="1:15" x14ac:dyDescent="0.3">
      <c r="A463" s="3" t="s">
        <v>44</v>
      </c>
      <c r="B463" s="4" t="s">
        <v>58</v>
      </c>
      <c r="C463" s="3" t="s">
        <v>33</v>
      </c>
      <c r="D463" s="3" t="s">
        <v>17</v>
      </c>
      <c r="E463" s="3" t="s">
        <v>18</v>
      </c>
      <c r="F463" s="3" t="s">
        <v>45</v>
      </c>
      <c r="G463" s="3" t="s">
        <v>20</v>
      </c>
      <c r="H463" s="3" t="s">
        <v>34</v>
      </c>
      <c r="I463" s="3" t="s">
        <v>60</v>
      </c>
      <c r="J463" s="3" t="s">
        <v>28</v>
      </c>
      <c r="K463" s="3" t="s">
        <v>35</v>
      </c>
      <c r="L463" s="4" t="s">
        <v>53</v>
      </c>
      <c r="M463" s="3" t="s">
        <v>18</v>
      </c>
      <c r="N463" s="3" t="s">
        <v>29</v>
      </c>
      <c r="O463" s="3" t="s">
        <v>25</v>
      </c>
    </row>
    <row r="464" spans="1:15" x14ac:dyDescent="0.3">
      <c r="A464" s="3" t="s">
        <v>44</v>
      </c>
      <c r="B464" s="3" t="s">
        <v>30</v>
      </c>
      <c r="C464" s="3" t="s">
        <v>33</v>
      </c>
      <c r="D464" s="3" t="s">
        <v>32</v>
      </c>
      <c r="E464" s="3" t="s">
        <v>18</v>
      </c>
      <c r="F464" s="3" t="s">
        <v>45</v>
      </c>
      <c r="G464" s="3" t="s">
        <v>20</v>
      </c>
      <c r="H464" s="3" t="s">
        <v>21</v>
      </c>
      <c r="I464" s="3" t="s">
        <v>46</v>
      </c>
      <c r="J464" s="3" t="s">
        <v>47</v>
      </c>
      <c r="K464" s="3" t="s">
        <v>23</v>
      </c>
      <c r="L464" s="4" t="s">
        <v>53</v>
      </c>
      <c r="M464" s="3" t="s">
        <v>18</v>
      </c>
      <c r="N464" s="3" t="s">
        <v>29</v>
      </c>
      <c r="O464" s="3" t="s">
        <v>25</v>
      </c>
    </row>
    <row r="465" spans="1:15" x14ac:dyDescent="0.3">
      <c r="A465" s="3" t="s">
        <v>44</v>
      </c>
      <c r="B465" s="3" t="s">
        <v>30</v>
      </c>
      <c r="C465" s="3" t="s">
        <v>16</v>
      </c>
      <c r="D465" s="3" t="s">
        <v>32</v>
      </c>
      <c r="E465" s="3" t="s">
        <v>18</v>
      </c>
      <c r="F465" s="3" t="s">
        <v>45</v>
      </c>
      <c r="G465" s="3" t="s">
        <v>20</v>
      </c>
      <c r="H465" s="3" t="s">
        <v>21</v>
      </c>
      <c r="I465" s="3" t="s">
        <v>46</v>
      </c>
      <c r="J465" s="3" t="s">
        <v>47</v>
      </c>
      <c r="K465" s="3" t="s">
        <v>35</v>
      </c>
      <c r="L465" s="4" t="s">
        <v>53</v>
      </c>
      <c r="M465" s="3" t="s">
        <v>19</v>
      </c>
      <c r="N465" s="3" t="s">
        <v>37</v>
      </c>
      <c r="O465" s="3" t="s">
        <v>25</v>
      </c>
    </row>
    <row r="466" spans="1:15" x14ac:dyDescent="0.3">
      <c r="A466" s="3" t="s">
        <v>52</v>
      </c>
      <c r="B466" s="4" t="s">
        <v>58</v>
      </c>
      <c r="C466" s="3" t="s">
        <v>33</v>
      </c>
      <c r="D466" s="3" t="s">
        <v>17</v>
      </c>
      <c r="E466" s="3" t="s">
        <v>18</v>
      </c>
      <c r="F466" s="3" t="s">
        <v>45</v>
      </c>
      <c r="G466" s="3" t="s">
        <v>20</v>
      </c>
      <c r="H466" s="3" t="s">
        <v>21</v>
      </c>
      <c r="I466" s="3" t="s">
        <v>46</v>
      </c>
      <c r="J466" s="3" t="s">
        <v>28</v>
      </c>
      <c r="K466" s="3" t="s">
        <v>23</v>
      </c>
      <c r="L466" s="4" t="s">
        <v>53</v>
      </c>
      <c r="M466" s="3" t="s">
        <v>18</v>
      </c>
      <c r="N466" s="3" t="s">
        <v>29</v>
      </c>
      <c r="O466" s="3" t="s">
        <v>25</v>
      </c>
    </row>
    <row r="467" spans="1:15" x14ac:dyDescent="0.3">
      <c r="A467" s="3" t="s">
        <v>44</v>
      </c>
      <c r="B467" s="4" t="s">
        <v>58</v>
      </c>
      <c r="C467" s="3" t="s">
        <v>33</v>
      </c>
      <c r="D467" s="3" t="s">
        <v>17</v>
      </c>
      <c r="E467" s="3" t="s">
        <v>18</v>
      </c>
      <c r="F467" s="3" t="s">
        <v>45</v>
      </c>
      <c r="G467" s="3" t="s">
        <v>20</v>
      </c>
      <c r="H467" s="3" t="s">
        <v>34</v>
      </c>
      <c r="I467" s="3" t="s">
        <v>60</v>
      </c>
      <c r="J467" s="3" t="s">
        <v>28</v>
      </c>
      <c r="K467" s="3" t="s">
        <v>35</v>
      </c>
      <c r="L467" s="4" t="s">
        <v>53</v>
      </c>
      <c r="M467" s="3" t="s">
        <v>18</v>
      </c>
      <c r="N467" s="3" t="s">
        <v>29</v>
      </c>
      <c r="O467" s="3" t="s">
        <v>20</v>
      </c>
    </row>
    <row r="468" spans="1:15" x14ac:dyDescent="0.3">
      <c r="A468" s="3" t="s">
        <v>52</v>
      </c>
      <c r="B468" s="4" t="s">
        <v>58</v>
      </c>
      <c r="C468" s="3" t="s">
        <v>33</v>
      </c>
      <c r="D468" s="3" t="s">
        <v>17</v>
      </c>
      <c r="E468" s="3" t="s">
        <v>18</v>
      </c>
      <c r="F468" s="3" t="s">
        <v>45</v>
      </c>
      <c r="G468" s="3" t="s">
        <v>20</v>
      </c>
      <c r="H468" s="3" t="s">
        <v>21</v>
      </c>
      <c r="I468" s="3" t="s">
        <v>46</v>
      </c>
      <c r="J468" s="3" t="s">
        <v>28</v>
      </c>
      <c r="K468" s="3" t="s">
        <v>23</v>
      </c>
      <c r="L468" s="4" t="s">
        <v>53</v>
      </c>
      <c r="M468" s="3" t="s">
        <v>18</v>
      </c>
      <c r="N468" s="3" t="s">
        <v>29</v>
      </c>
      <c r="O468" s="3" t="s">
        <v>25</v>
      </c>
    </row>
    <row r="469" spans="1:15" x14ac:dyDescent="0.3">
      <c r="A469" s="3" t="s">
        <v>44</v>
      </c>
      <c r="B469" s="3" t="s">
        <v>30</v>
      </c>
      <c r="C469" s="3" t="s">
        <v>33</v>
      </c>
      <c r="D469" s="3" t="s">
        <v>32</v>
      </c>
      <c r="E469" s="3" t="s">
        <v>18</v>
      </c>
      <c r="F469" s="3" t="s">
        <v>45</v>
      </c>
      <c r="G469" s="3" t="s">
        <v>20</v>
      </c>
      <c r="H469" s="3" t="s">
        <v>21</v>
      </c>
      <c r="I469" s="3" t="s">
        <v>46</v>
      </c>
      <c r="J469" s="3" t="s">
        <v>47</v>
      </c>
      <c r="K469" s="3" t="s">
        <v>23</v>
      </c>
      <c r="L469" s="4" t="s">
        <v>53</v>
      </c>
      <c r="M469" s="3" t="s">
        <v>18</v>
      </c>
      <c r="N469" s="3" t="s">
        <v>29</v>
      </c>
      <c r="O469" s="3" t="s">
        <v>25</v>
      </c>
    </row>
    <row r="470" spans="1:15" x14ac:dyDescent="0.3">
      <c r="A470" s="3" t="s">
        <v>52</v>
      </c>
      <c r="B470" s="4" t="s">
        <v>58</v>
      </c>
      <c r="C470" s="3" t="s">
        <v>33</v>
      </c>
      <c r="D470" s="3" t="s">
        <v>17</v>
      </c>
      <c r="E470" s="3" t="s">
        <v>18</v>
      </c>
      <c r="F470" s="3" t="s">
        <v>45</v>
      </c>
      <c r="G470" s="3" t="s">
        <v>20</v>
      </c>
      <c r="H470" s="3" t="s">
        <v>21</v>
      </c>
      <c r="I470" s="3" t="s">
        <v>46</v>
      </c>
      <c r="J470" s="3" t="s">
        <v>28</v>
      </c>
      <c r="K470" s="3" t="s">
        <v>23</v>
      </c>
      <c r="L470" s="4" t="s">
        <v>53</v>
      </c>
      <c r="M470" s="3" t="s">
        <v>18</v>
      </c>
      <c r="N470" s="3" t="s">
        <v>29</v>
      </c>
      <c r="O470" s="3" t="s">
        <v>25</v>
      </c>
    </row>
    <row r="471" spans="1:15" x14ac:dyDescent="0.3">
      <c r="A471" s="3" t="s">
        <v>52</v>
      </c>
      <c r="B471" s="4" t="s">
        <v>62</v>
      </c>
      <c r="C471" s="3" t="s">
        <v>33</v>
      </c>
      <c r="D471" s="3" t="s">
        <v>17</v>
      </c>
      <c r="E471" s="3" t="s">
        <v>18</v>
      </c>
      <c r="F471" s="3" t="s">
        <v>45</v>
      </c>
      <c r="G471" s="3" t="s">
        <v>20</v>
      </c>
      <c r="H471" s="3" t="s">
        <v>21</v>
      </c>
      <c r="I471" s="3" t="s">
        <v>46</v>
      </c>
      <c r="J471" s="3" t="s">
        <v>28</v>
      </c>
      <c r="K471" s="3" t="s">
        <v>23</v>
      </c>
      <c r="L471" s="4" t="s">
        <v>53</v>
      </c>
      <c r="M471" s="3" t="s">
        <v>18</v>
      </c>
      <c r="N471" s="3" t="s">
        <v>29</v>
      </c>
      <c r="O471" s="3" t="s">
        <v>25</v>
      </c>
    </row>
    <row r="472" spans="1:15" x14ac:dyDescent="0.3">
      <c r="A472" s="3" t="s">
        <v>52</v>
      </c>
      <c r="B472" s="3" t="s">
        <v>30</v>
      </c>
      <c r="C472" s="3" t="s">
        <v>31</v>
      </c>
      <c r="D472" s="3" t="s">
        <v>17</v>
      </c>
      <c r="E472" s="3" t="s">
        <v>18</v>
      </c>
      <c r="F472" s="3" t="s">
        <v>45</v>
      </c>
      <c r="G472" s="3" t="s">
        <v>20</v>
      </c>
      <c r="H472" s="3" t="s">
        <v>21</v>
      </c>
      <c r="I472" s="3" t="s">
        <v>46</v>
      </c>
      <c r="J472" s="3" t="s">
        <v>47</v>
      </c>
      <c r="K472" s="3" t="s">
        <v>23</v>
      </c>
      <c r="L472" s="4" t="s">
        <v>53</v>
      </c>
      <c r="M472" s="3" t="s">
        <v>18</v>
      </c>
      <c r="N472" s="3" t="s">
        <v>29</v>
      </c>
      <c r="O472" s="3" t="s">
        <v>25</v>
      </c>
    </row>
    <row r="473" spans="1:15" x14ac:dyDescent="0.3">
      <c r="A473" s="3" t="s">
        <v>52</v>
      </c>
      <c r="B473" s="4" t="s">
        <v>58</v>
      </c>
      <c r="C473" s="3" t="s">
        <v>33</v>
      </c>
      <c r="D473" s="3" t="s">
        <v>17</v>
      </c>
      <c r="E473" s="3" t="s">
        <v>18</v>
      </c>
      <c r="F473" s="3" t="s">
        <v>45</v>
      </c>
      <c r="G473" s="3" t="s">
        <v>20</v>
      </c>
      <c r="H473" s="3" t="s">
        <v>21</v>
      </c>
      <c r="I473" s="3" t="s">
        <v>46</v>
      </c>
      <c r="J473" s="3" t="s">
        <v>28</v>
      </c>
      <c r="K473" s="3" t="s">
        <v>23</v>
      </c>
      <c r="L473" s="4" t="s">
        <v>53</v>
      </c>
      <c r="M473" s="3" t="s">
        <v>18</v>
      </c>
      <c r="N473" s="3" t="s">
        <v>29</v>
      </c>
      <c r="O473" s="3" t="s">
        <v>25</v>
      </c>
    </row>
    <row r="474" spans="1:15" x14ac:dyDescent="0.3">
      <c r="A474" s="3" t="s">
        <v>52</v>
      </c>
      <c r="B474" s="4" t="s">
        <v>62</v>
      </c>
      <c r="C474" s="3" t="s">
        <v>33</v>
      </c>
      <c r="D474" s="3" t="s">
        <v>17</v>
      </c>
      <c r="E474" s="3" t="s">
        <v>18</v>
      </c>
      <c r="F474" s="3" t="s">
        <v>45</v>
      </c>
      <c r="G474" s="3" t="s">
        <v>20</v>
      </c>
      <c r="H474" s="3" t="s">
        <v>21</v>
      </c>
      <c r="I474" s="3" t="s">
        <v>46</v>
      </c>
      <c r="J474" s="3" t="s">
        <v>28</v>
      </c>
      <c r="K474" s="3" t="s">
        <v>23</v>
      </c>
      <c r="L474" s="4" t="s">
        <v>53</v>
      </c>
      <c r="M474" s="3" t="s">
        <v>18</v>
      </c>
      <c r="N474" s="3" t="s">
        <v>29</v>
      </c>
      <c r="O474" s="3" t="s">
        <v>25</v>
      </c>
    </row>
    <row r="475" spans="1:15" x14ac:dyDescent="0.3">
      <c r="A475" s="3" t="s">
        <v>52</v>
      </c>
      <c r="B475" s="4" t="s">
        <v>63</v>
      </c>
      <c r="C475" s="3" t="s">
        <v>33</v>
      </c>
      <c r="D475" s="3" t="s">
        <v>17</v>
      </c>
      <c r="E475" s="3" t="s">
        <v>18</v>
      </c>
      <c r="F475" s="3" t="s">
        <v>45</v>
      </c>
      <c r="G475" s="3" t="s">
        <v>20</v>
      </c>
      <c r="H475" s="3" t="s">
        <v>34</v>
      </c>
      <c r="I475" s="3" t="s">
        <v>60</v>
      </c>
      <c r="J475" s="3" t="s">
        <v>28</v>
      </c>
      <c r="K475" s="3" t="s">
        <v>35</v>
      </c>
      <c r="L475" s="4" t="s">
        <v>53</v>
      </c>
      <c r="M475" s="3" t="s">
        <v>18</v>
      </c>
      <c r="N475" s="3" t="s">
        <v>29</v>
      </c>
      <c r="O475" s="3" t="s">
        <v>27</v>
      </c>
    </row>
    <row r="476" spans="1:15" x14ac:dyDescent="0.3">
      <c r="A476" s="3" t="s">
        <v>44</v>
      </c>
      <c r="B476" s="4" t="s">
        <v>58</v>
      </c>
      <c r="C476" s="3" t="s">
        <v>33</v>
      </c>
      <c r="D476" s="3" t="s">
        <v>32</v>
      </c>
      <c r="E476" s="3" t="s">
        <v>18</v>
      </c>
      <c r="F476" s="3" t="s">
        <v>45</v>
      </c>
      <c r="G476" s="3" t="s">
        <v>20</v>
      </c>
      <c r="H476" s="3" t="s">
        <v>21</v>
      </c>
      <c r="I476" s="3" t="s">
        <v>46</v>
      </c>
      <c r="J476" s="3" t="s">
        <v>47</v>
      </c>
      <c r="K476" s="3" t="s">
        <v>23</v>
      </c>
      <c r="L476" s="4" t="s">
        <v>53</v>
      </c>
      <c r="M476" s="3" t="s">
        <v>18</v>
      </c>
      <c r="N476" s="3" t="s">
        <v>29</v>
      </c>
      <c r="O476" s="3" t="s">
        <v>25</v>
      </c>
    </row>
    <row r="477" spans="1:15" x14ac:dyDescent="0.3">
      <c r="A477" s="3" t="s">
        <v>52</v>
      </c>
      <c r="B477" s="3" t="s">
        <v>30</v>
      </c>
      <c r="C477" s="3" t="s">
        <v>31</v>
      </c>
      <c r="D477" s="3" t="s">
        <v>17</v>
      </c>
      <c r="E477" s="3" t="s">
        <v>18</v>
      </c>
      <c r="F477" s="3" t="s">
        <v>45</v>
      </c>
      <c r="G477" s="3" t="s">
        <v>20</v>
      </c>
      <c r="H477" s="3" t="s">
        <v>21</v>
      </c>
      <c r="I477" s="3" t="s">
        <v>46</v>
      </c>
      <c r="J477" s="3" t="s">
        <v>47</v>
      </c>
      <c r="K477" s="3" t="s">
        <v>23</v>
      </c>
      <c r="L477" s="4" t="s">
        <v>53</v>
      </c>
      <c r="M477" s="3" t="s">
        <v>18</v>
      </c>
      <c r="N477" s="3" t="s">
        <v>29</v>
      </c>
      <c r="O477" s="3" t="s">
        <v>20</v>
      </c>
    </row>
    <row r="478" spans="1:15" x14ac:dyDescent="0.3">
      <c r="A478" s="3" t="s">
        <v>44</v>
      </c>
      <c r="B478" s="3" t="s">
        <v>36</v>
      </c>
      <c r="C478" s="3" t="s">
        <v>16</v>
      </c>
      <c r="D478" s="3" t="s">
        <v>17</v>
      </c>
      <c r="E478" s="3" t="s">
        <v>19</v>
      </c>
      <c r="F478" s="3" t="s">
        <v>45</v>
      </c>
      <c r="G478" s="3" t="s">
        <v>27</v>
      </c>
      <c r="H478" s="3" t="s">
        <v>34</v>
      </c>
      <c r="I478" s="3" t="s">
        <v>60</v>
      </c>
      <c r="J478" s="3" t="s">
        <v>28</v>
      </c>
      <c r="K478" s="3" t="s">
        <v>35</v>
      </c>
      <c r="L478" s="4" t="s">
        <v>53</v>
      </c>
      <c r="M478" s="3" t="s">
        <v>19</v>
      </c>
      <c r="N478" s="3" t="s">
        <v>37</v>
      </c>
      <c r="O478" s="3" t="s">
        <v>25</v>
      </c>
    </row>
    <row r="479" spans="1:15" x14ac:dyDescent="0.3">
      <c r="A479" s="3" t="s">
        <v>44</v>
      </c>
      <c r="B479" s="3" t="s">
        <v>15</v>
      </c>
      <c r="C479" s="3" t="s">
        <v>16</v>
      </c>
      <c r="D479" s="3" t="s">
        <v>17</v>
      </c>
      <c r="E479" s="3" t="s">
        <v>19</v>
      </c>
      <c r="F479" s="3" t="s">
        <v>45</v>
      </c>
      <c r="G479" s="3" t="s">
        <v>27</v>
      </c>
      <c r="H479" s="3" t="s">
        <v>21</v>
      </c>
      <c r="I479" s="3" t="s">
        <v>46</v>
      </c>
      <c r="J479" s="3" t="s">
        <v>28</v>
      </c>
      <c r="K479" s="3" t="s">
        <v>35</v>
      </c>
      <c r="L479" s="4" t="s">
        <v>48</v>
      </c>
      <c r="M479" s="3" t="s">
        <v>19</v>
      </c>
      <c r="N479" s="3" t="s">
        <v>29</v>
      </c>
      <c r="O479" s="3" t="s">
        <v>25</v>
      </c>
    </row>
    <row r="480" spans="1:15" x14ac:dyDescent="0.3">
      <c r="A480" s="3" t="s">
        <v>52</v>
      </c>
      <c r="B480" s="3" t="s">
        <v>30</v>
      </c>
      <c r="C480" s="3" t="s">
        <v>31</v>
      </c>
      <c r="D480" s="3" t="s">
        <v>32</v>
      </c>
      <c r="E480" s="3" t="s">
        <v>18</v>
      </c>
      <c r="F480" s="3" t="s">
        <v>64</v>
      </c>
      <c r="G480" s="3" t="s">
        <v>20</v>
      </c>
      <c r="H480" s="3" t="s">
        <v>21</v>
      </c>
      <c r="I480" s="3" t="s">
        <v>46</v>
      </c>
      <c r="J480" s="3" t="s">
        <v>28</v>
      </c>
      <c r="K480" s="3" t="s">
        <v>23</v>
      </c>
      <c r="L480" s="4" t="s">
        <v>53</v>
      </c>
      <c r="M480" s="3" t="s">
        <v>18</v>
      </c>
      <c r="N480" s="3" t="s">
        <v>29</v>
      </c>
      <c r="O480" s="3" t="s">
        <v>20</v>
      </c>
    </row>
    <row r="481" spans="1:15" x14ac:dyDescent="0.3">
      <c r="A481" s="3" t="s">
        <v>44</v>
      </c>
      <c r="B481" s="3" t="s">
        <v>30</v>
      </c>
      <c r="C481" s="3" t="s">
        <v>31</v>
      </c>
      <c r="D481" s="3" t="s">
        <v>17</v>
      </c>
      <c r="E481" s="3" t="s">
        <v>18</v>
      </c>
      <c r="F481" s="3" t="s">
        <v>45</v>
      </c>
      <c r="G481" s="3" t="s">
        <v>20</v>
      </c>
      <c r="H481" s="3" t="s">
        <v>21</v>
      </c>
      <c r="I481" s="3" t="s">
        <v>46</v>
      </c>
      <c r="J481" s="3" t="s">
        <v>47</v>
      </c>
      <c r="K481" s="3" t="s">
        <v>23</v>
      </c>
      <c r="L481" s="4" t="s">
        <v>53</v>
      </c>
      <c r="M481" s="3" t="s">
        <v>18</v>
      </c>
      <c r="N481" s="3" t="s">
        <v>29</v>
      </c>
      <c r="O481" s="3" t="s">
        <v>25</v>
      </c>
    </row>
    <row r="482" spans="1:15" x14ac:dyDescent="0.3">
      <c r="A482" s="3" t="s">
        <v>52</v>
      </c>
      <c r="B482" s="4" t="s">
        <v>58</v>
      </c>
      <c r="C482" s="3" t="s">
        <v>33</v>
      </c>
      <c r="D482" s="3" t="s">
        <v>17</v>
      </c>
      <c r="E482" s="3" t="s">
        <v>18</v>
      </c>
      <c r="F482" s="3" t="s">
        <v>45</v>
      </c>
      <c r="G482" s="3" t="s">
        <v>20</v>
      </c>
      <c r="H482" s="3" t="s">
        <v>21</v>
      </c>
      <c r="I482" s="3" t="s">
        <v>46</v>
      </c>
      <c r="J482" s="3" t="s">
        <v>28</v>
      </c>
      <c r="K482" s="3" t="s">
        <v>23</v>
      </c>
      <c r="L482" s="4" t="s">
        <v>53</v>
      </c>
      <c r="M482" s="3" t="s">
        <v>18</v>
      </c>
      <c r="N482" s="3" t="s">
        <v>29</v>
      </c>
      <c r="O482" s="3" t="s">
        <v>25</v>
      </c>
    </row>
    <row r="483" spans="1:15" x14ac:dyDescent="0.3">
      <c r="A483" s="3" t="s">
        <v>44</v>
      </c>
      <c r="B483" s="3" t="s">
        <v>15</v>
      </c>
      <c r="C483" s="3" t="s">
        <v>16</v>
      </c>
      <c r="D483" s="3" t="s">
        <v>17</v>
      </c>
      <c r="E483" s="3" t="s">
        <v>19</v>
      </c>
      <c r="F483" s="3" t="s">
        <v>64</v>
      </c>
      <c r="G483" s="3" t="s">
        <v>20</v>
      </c>
      <c r="H483" s="3" t="s">
        <v>21</v>
      </c>
      <c r="I483" s="3" t="s">
        <v>46</v>
      </c>
      <c r="J483" s="3" t="s">
        <v>28</v>
      </c>
      <c r="K483" s="3" t="s">
        <v>35</v>
      </c>
      <c r="L483" s="4" t="s">
        <v>53</v>
      </c>
      <c r="M483" s="3" t="s">
        <v>19</v>
      </c>
      <c r="N483" s="3" t="s">
        <v>37</v>
      </c>
      <c r="O483" s="3" t="s">
        <v>25</v>
      </c>
    </row>
    <row r="484" spans="1:15" x14ac:dyDescent="0.3">
      <c r="A484" s="3" t="s">
        <v>52</v>
      </c>
      <c r="B484" s="4" t="s">
        <v>58</v>
      </c>
      <c r="C484" s="3" t="s">
        <v>33</v>
      </c>
      <c r="D484" s="3" t="s">
        <v>17</v>
      </c>
      <c r="E484" s="3" t="s">
        <v>19</v>
      </c>
      <c r="F484" s="3" t="s">
        <v>45</v>
      </c>
      <c r="G484" s="3" t="s">
        <v>20</v>
      </c>
      <c r="H484" s="3" t="s">
        <v>21</v>
      </c>
      <c r="I484" s="3" t="s">
        <v>46</v>
      </c>
      <c r="J484" s="3" t="s">
        <v>28</v>
      </c>
      <c r="K484" s="3" t="s">
        <v>35</v>
      </c>
      <c r="L484" s="4" t="s">
        <v>53</v>
      </c>
      <c r="M484" s="3" t="s">
        <v>18</v>
      </c>
      <c r="N484" s="3" t="s">
        <v>29</v>
      </c>
      <c r="O484" s="3" t="s">
        <v>25</v>
      </c>
    </row>
    <row r="485" spans="1:15" x14ac:dyDescent="0.3">
      <c r="A485" s="3" t="s">
        <v>52</v>
      </c>
      <c r="B485" s="3" t="s">
        <v>36</v>
      </c>
      <c r="C485" s="3" t="s">
        <v>16</v>
      </c>
      <c r="D485" s="3" t="s">
        <v>32</v>
      </c>
      <c r="E485" s="3" t="s">
        <v>18</v>
      </c>
      <c r="F485" s="3" t="s">
        <v>64</v>
      </c>
      <c r="G485" s="3" t="s">
        <v>20</v>
      </c>
      <c r="H485" s="3" t="s">
        <v>34</v>
      </c>
      <c r="I485" s="3" t="s">
        <v>60</v>
      </c>
      <c r="J485" s="3" t="s">
        <v>28</v>
      </c>
      <c r="K485" s="3" t="s">
        <v>23</v>
      </c>
      <c r="L485" s="4" t="s">
        <v>53</v>
      </c>
      <c r="M485" s="3" t="s">
        <v>18</v>
      </c>
      <c r="N485" s="3" t="s">
        <v>29</v>
      </c>
      <c r="O485" s="3" t="s">
        <v>20</v>
      </c>
    </row>
    <row r="486" spans="1:15" x14ac:dyDescent="0.3">
      <c r="A486" s="3" t="s">
        <v>52</v>
      </c>
      <c r="B486" s="3" t="s">
        <v>15</v>
      </c>
      <c r="C486" s="3" t="s">
        <v>16</v>
      </c>
      <c r="D486" s="3" t="s">
        <v>17</v>
      </c>
      <c r="E486" s="3" t="s">
        <v>18</v>
      </c>
      <c r="F486" s="3" t="s">
        <v>45</v>
      </c>
      <c r="G486" s="3" t="s">
        <v>20</v>
      </c>
      <c r="H486" s="3" t="s">
        <v>21</v>
      </c>
      <c r="I486" s="3" t="s">
        <v>46</v>
      </c>
      <c r="J486" s="3" t="s">
        <v>47</v>
      </c>
      <c r="K486" s="3" t="s">
        <v>39</v>
      </c>
      <c r="L486" s="4" t="s">
        <v>48</v>
      </c>
      <c r="M486" s="3" t="s">
        <v>18</v>
      </c>
      <c r="N486" s="3" t="s">
        <v>29</v>
      </c>
      <c r="O486" s="3" t="s">
        <v>25</v>
      </c>
    </row>
    <row r="487" spans="1:15" x14ac:dyDescent="0.3">
      <c r="A487" s="3" t="s">
        <v>52</v>
      </c>
      <c r="B487" s="4" t="s">
        <v>62</v>
      </c>
      <c r="C487" s="3" t="s">
        <v>33</v>
      </c>
      <c r="D487" s="3" t="s">
        <v>17</v>
      </c>
      <c r="E487" s="3" t="s">
        <v>18</v>
      </c>
      <c r="F487" s="3" t="s">
        <v>45</v>
      </c>
      <c r="G487" s="3" t="s">
        <v>20</v>
      </c>
      <c r="H487" s="3" t="s">
        <v>21</v>
      </c>
      <c r="I487" s="3" t="s">
        <v>46</v>
      </c>
      <c r="J487" s="3" t="s">
        <v>28</v>
      </c>
      <c r="K487" s="3" t="s">
        <v>23</v>
      </c>
      <c r="L487" s="4" t="s">
        <v>53</v>
      </c>
      <c r="M487" s="3" t="s">
        <v>18</v>
      </c>
      <c r="N487" s="3" t="s">
        <v>29</v>
      </c>
      <c r="O487" s="3" t="s">
        <v>25</v>
      </c>
    </row>
    <row r="488" spans="1:15" x14ac:dyDescent="0.3">
      <c r="A488" s="3" t="s">
        <v>44</v>
      </c>
      <c r="B488" s="4" t="s">
        <v>63</v>
      </c>
      <c r="C488" s="3" t="s">
        <v>33</v>
      </c>
      <c r="D488" s="3" t="s">
        <v>17</v>
      </c>
      <c r="E488" s="3" t="s">
        <v>18</v>
      </c>
      <c r="F488" s="3" t="s">
        <v>45</v>
      </c>
      <c r="G488" s="3" t="s">
        <v>20</v>
      </c>
      <c r="H488" s="3" t="s">
        <v>38</v>
      </c>
      <c r="I488" s="3" t="s">
        <v>69</v>
      </c>
      <c r="J488" s="3" t="s">
        <v>47</v>
      </c>
      <c r="K488" s="3" t="s">
        <v>23</v>
      </c>
      <c r="L488" s="4" t="s">
        <v>48</v>
      </c>
      <c r="M488" s="3" t="s">
        <v>18</v>
      </c>
      <c r="N488" s="3" t="s">
        <v>29</v>
      </c>
      <c r="O488" s="3" t="s">
        <v>27</v>
      </c>
    </row>
    <row r="489" spans="1:15" x14ac:dyDescent="0.3">
      <c r="A489" s="3" t="s">
        <v>52</v>
      </c>
      <c r="B489" s="4" t="s">
        <v>62</v>
      </c>
      <c r="C489" s="3" t="s">
        <v>33</v>
      </c>
      <c r="D489" s="3" t="s">
        <v>17</v>
      </c>
      <c r="E489" s="3" t="s">
        <v>18</v>
      </c>
      <c r="F489" s="3" t="s">
        <v>45</v>
      </c>
      <c r="G489" s="3" t="s">
        <v>20</v>
      </c>
      <c r="H489" s="3" t="s">
        <v>21</v>
      </c>
      <c r="I489" s="3" t="s">
        <v>46</v>
      </c>
      <c r="J489" s="3" t="s">
        <v>47</v>
      </c>
      <c r="K489" s="3" t="s">
        <v>23</v>
      </c>
      <c r="L489" s="4" t="s">
        <v>53</v>
      </c>
      <c r="M489" s="3" t="s">
        <v>18</v>
      </c>
      <c r="N489" s="3" t="s">
        <v>29</v>
      </c>
      <c r="O489" s="3" t="s">
        <v>25</v>
      </c>
    </row>
    <row r="490" spans="1:15" x14ac:dyDescent="0.3">
      <c r="A490" s="3" t="s">
        <v>52</v>
      </c>
      <c r="B490" s="4" t="s">
        <v>58</v>
      </c>
      <c r="C490" s="3" t="s">
        <v>33</v>
      </c>
      <c r="D490" s="3" t="s">
        <v>17</v>
      </c>
      <c r="E490" s="3" t="s">
        <v>18</v>
      </c>
      <c r="F490" s="3" t="s">
        <v>45</v>
      </c>
      <c r="G490" s="3" t="s">
        <v>20</v>
      </c>
      <c r="H490" s="3" t="s">
        <v>21</v>
      </c>
      <c r="I490" s="3" t="s">
        <v>46</v>
      </c>
      <c r="J490" s="3" t="s">
        <v>28</v>
      </c>
      <c r="K490" s="3" t="s">
        <v>23</v>
      </c>
      <c r="L490" s="4" t="s">
        <v>53</v>
      </c>
      <c r="M490" s="3" t="s">
        <v>18</v>
      </c>
      <c r="N490" s="3" t="s">
        <v>29</v>
      </c>
      <c r="O490" s="3" t="s">
        <v>25</v>
      </c>
    </row>
    <row r="491" spans="1:15" x14ac:dyDescent="0.3">
      <c r="A491" s="3" t="s">
        <v>44</v>
      </c>
      <c r="B491" s="3" t="s">
        <v>15</v>
      </c>
      <c r="C491" s="3" t="s">
        <v>16</v>
      </c>
      <c r="D491" s="3" t="s">
        <v>32</v>
      </c>
      <c r="E491" s="3" t="s">
        <v>18</v>
      </c>
      <c r="F491" s="3" t="s">
        <v>64</v>
      </c>
      <c r="G491" s="3" t="s">
        <v>20</v>
      </c>
      <c r="H491" s="3" t="s">
        <v>34</v>
      </c>
      <c r="I491" s="3" t="s">
        <v>60</v>
      </c>
      <c r="J491" s="3" t="s">
        <v>28</v>
      </c>
      <c r="K491" s="3" t="s">
        <v>35</v>
      </c>
      <c r="L491" s="4" t="s">
        <v>53</v>
      </c>
      <c r="M491" s="3" t="s">
        <v>18</v>
      </c>
      <c r="N491" s="3" t="s">
        <v>29</v>
      </c>
      <c r="O491" s="3" t="s">
        <v>20</v>
      </c>
    </row>
    <row r="492" spans="1:15" x14ac:dyDescent="0.3">
      <c r="A492" s="3" t="s">
        <v>44</v>
      </c>
      <c r="B492" s="3" t="s">
        <v>15</v>
      </c>
      <c r="C492" s="3" t="s">
        <v>16</v>
      </c>
      <c r="D492" s="3" t="s">
        <v>32</v>
      </c>
      <c r="E492" s="3" t="s">
        <v>19</v>
      </c>
      <c r="F492" s="3" t="s">
        <v>64</v>
      </c>
      <c r="G492" s="3" t="s">
        <v>27</v>
      </c>
      <c r="H492" s="3" t="s">
        <v>21</v>
      </c>
      <c r="I492" s="3" t="s">
        <v>46</v>
      </c>
      <c r="J492" s="3" t="s">
        <v>28</v>
      </c>
      <c r="K492" s="3" t="s">
        <v>35</v>
      </c>
      <c r="L492" s="4" t="s">
        <v>53</v>
      </c>
      <c r="M492" s="3" t="s">
        <v>18</v>
      </c>
      <c r="N492" s="3" t="s">
        <v>29</v>
      </c>
      <c r="O492" s="3" t="s">
        <v>20</v>
      </c>
    </row>
    <row r="493" spans="1:15" x14ac:dyDescent="0.3">
      <c r="A493" s="3" t="s">
        <v>44</v>
      </c>
      <c r="B493" s="3" t="s">
        <v>15</v>
      </c>
      <c r="C493" s="3" t="s">
        <v>16</v>
      </c>
      <c r="D493" s="3" t="s">
        <v>17</v>
      </c>
      <c r="E493" s="3" t="s">
        <v>19</v>
      </c>
      <c r="F493" s="3" t="s">
        <v>45</v>
      </c>
      <c r="G493" s="3" t="s">
        <v>20</v>
      </c>
      <c r="H493" s="3" t="s">
        <v>21</v>
      </c>
      <c r="I493" s="3" t="s">
        <v>46</v>
      </c>
      <c r="J493" s="3" t="s">
        <v>47</v>
      </c>
      <c r="K493" s="3" t="s">
        <v>35</v>
      </c>
      <c r="L493" s="4" t="s">
        <v>53</v>
      </c>
      <c r="M493" s="3" t="s">
        <v>18</v>
      </c>
      <c r="N493" s="3" t="s">
        <v>37</v>
      </c>
      <c r="O493" s="3" t="s">
        <v>25</v>
      </c>
    </row>
    <row r="494" spans="1:15" x14ac:dyDescent="0.3">
      <c r="A494" s="3" t="s">
        <v>52</v>
      </c>
      <c r="B494" s="3" t="s">
        <v>36</v>
      </c>
      <c r="C494" s="3" t="s">
        <v>16</v>
      </c>
      <c r="D494" s="3" t="s">
        <v>32</v>
      </c>
      <c r="E494" s="3" t="s">
        <v>18</v>
      </c>
      <c r="F494" s="3" t="s">
        <v>45</v>
      </c>
      <c r="G494" s="3" t="s">
        <v>20</v>
      </c>
      <c r="H494" s="3" t="s">
        <v>21</v>
      </c>
      <c r="I494" s="3" t="s">
        <v>46</v>
      </c>
      <c r="J494" s="3" t="s">
        <v>47</v>
      </c>
      <c r="K494" s="3" t="s">
        <v>23</v>
      </c>
      <c r="L494" s="4" t="s">
        <v>53</v>
      </c>
      <c r="M494" s="3" t="s">
        <v>18</v>
      </c>
      <c r="N494" s="3" t="s">
        <v>29</v>
      </c>
      <c r="O494" s="3" t="s">
        <v>20</v>
      </c>
    </row>
    <row r="495" spans="1:15" x14ac:dyDescent="0.3">
      <c r="A495" s="3" t="s">
        <v>44</v>
      </c>
      <c r="B495" s="4" t="s">
        <v>58</v>
      </c>
      <c r="C495" s="3" t="s">
        <v>33</v>
      </c>
      <c r="D495" s="3" t="s">
        <v>17</v>
      </c>
      <c r="E495" s="3" t="s">
        <v>18</v>
      </c>
      <c r="F495" s="3" t="s">
        <v>45</v>
      </c>
      <c r="G495" s="3" t="s">
        <v>20</v>
      </c>
      <c r="H495" s="3" t="s">
        <v>21</v>
      </c>
      <c r="I495" s="3" t="s">
        <v>46</v>
      </c>
      <c r="J495" s="3" t="s">
        <v>28</v>
      </c>
      <c r="K495" s="3" t="s">
        <v>23</v>
      </c>
      <c r="L495" s="4" t="s">
        <v>53</v>
      </c>
      <c r="M495" s="3" t="s">
        <v>18</v>
      </c>
      <c r="N495" s="3" t="s">
        <v>29</v>
      </c>
      <c r="O495" s="3" t="s">
        <v>25</v>
      </c>
    </row>
    <row r="496" spans="1:15" x14ac:dyDescent="0.3">
      <c r="A496" s="3" t="s">
        <v>44</v>
      </c>
      <c r="B496" s="3" t="s">
        <v>30</v>
      </c>
      <c r="C496" s="3" t="s">
        <v>31</v>
      </c>
      <c r="D496" s="3" t="s">
        <v>32</v>
      </c>
      <c r="E496" s="3" t="s">
        <v>18</v>
      </c>
      <c r="F496" s="3" t="s">
        <v>64</v>
      </c>
      <c r="G496" s="3" t="s">
        <v>27</v>
      </c>
      <c r="H496" s="3" t="s">
        <v>34</v>
      </c>
      <c r="I496" s="3" t="s">
        <v>60</v>
      </c>
      <c r="J496" s="3" t="s">
        <v>28</v>
      </c>
      <c r="K496" s="3" t="s">
        <v>35</v>
      </c>
      <c r="L496" s="4" t="s">
        <v>53</v>
      </c>
      <c r="M496" s="3" t="s">
        <v>18</v>
      </c>
      <c r="N496" s="3" t="s">
        <v>29</v>
      </c>
      <c r="O496" s="3" t="s">
        <v>25</v>
      </c>
    </row>
    <row r="497" spans="1:15" x14ac:dyDescent="0.3">
      <c r="A497" s="3" t="s">
        <v>44</v>
      </c>
      <c r="B497" s="4" t="s">
        <v>58</v>
      </c>
      <c r="C497" s="3" t="s">
        <v>33</v>
      </c>
      <c r="D497" s="3" t="s">
        <v>17</v>
      </c>
      <c r="E497" s="3" t="s">
        <v>18</v>
      </c>
      <c r="F497" s="3" t="s">
        <v>45</v>
      </c>
      <c r="G497" s="3" t="s">
        <v>20</v>
      </c>
      <c r="H497" s="3" t="s">
        <v>21</v>
      </c>
      <c r="I497" s="3" t="s">
        <v>46</v>
      </c>
      <c r="J497" s="3" t="s">
        <v>28</v>
      </c>
      <c r="K497" s="3" t="s">
        <v>23</v>
      </c>
      <c r="L497" s="4" t="s">
        <v>48</v>
      </c>
      <c r="M497" s="3" t="s">
        <v>18</v>
      </c>
      <c r="N497" s="3" t="s">
        <v>29</v>
      </c>
      <c r="O497" s="3" t="s">
        <v>25</v>
      </c>
    </row>
    <row r="498" spans="1:15" x14ac:dyDescent="0.3">
      <c r="A498" s="3" t="s">
        <v>44</v>
      </c>
      <c r="B498" s="3" t="s">
        <v>36</v>
      </c>
      <c r="C498" s="3" t="s">
        <v>16</v>
      </c>
      <c r="D498" s="3" t="s">
        <v>17</v>
      </c>
      <c r="E498" s="3" t="s">
        <v>19</v>
      </c>
      <c r="F498" s="3" t="s">
        <v>64</v>
      </c>
      <c r="G498" s="3" t="s">
        <v>27</v>
      </c>
      <c r="H498" s="3" t="s">
        <v>21</v>
      </c>
      <c r="I498" s="3" t="s">
        <v>46</v>
      </c>
      <c r="J498" s="3" t="s">
        <v>28</v>
      </c>
      <c r="K498" s="3" t="s">
        <v>35</v>
      </c>
      <c r="L498" s="4" t="s">
        <v>53</v>
      </c>
      <c r="M498" s="3" t="s">
        <v>18</v>
      </c>
      <c r="N498" s="3" t="s">
        <v>29</v>
      </c>
      <c r="O498" s="3" t="s">
        <v>25</v>
      </c>
    </row>
    <row r="499" spans="1:15" x14ac:dyDescent="0.3">
      <c r="A499" s="3" t="s">
        <v>44</v>
      </c>
      <c r="B499" s="4" t="s">
        <v>58</v>
      </c>
      <c r="C499" s="3" t="s">
        <v>33</v>
      </c>
      <c r="D499" s="3" t="s">
        <v>17</v>
      </c>
      <c r="E499" s="3" t="s">
        <v>18</v>
      </c>
      <c r="F499" s="3" t="s">
        <v>45</v>
      </c>
      <c r="G499" s="3" t="s">
        <v>20</v>
      </c>
      <c r="H499" s="3" t="s">
        <v>38</v>
      </c>
      <c r="I499" s="3" t="s">
        <v>69</v>
      </c>
      <c r="J499" s="3" t="s">
        <v>28</v>
      </c>
      <c r="K499" s="3" t="s">
        <v>35</v>
      </c>
      <c r="L499" s="4" t="s">
        <v>53</v>
      </c>
      <c r="M499" s="3" t="s">
        <v>18</v>
      </c>
      <c r="N499" s="3" t="s">
        <v>29</v>
      </c>
      <c r="O499" s="3" t="s">
        <v>25</v>
      </c>
    </row>
    <row r="500" spans="1:15" x14ac:dyDescent="0.3">
      <c r="A500" s="3" t="s">
        <v>44</v>
      </c>
      <c r="B500" s="3" t="s">
        <v>15</v>
      </c>
      <c r="C500" s="3" t="s">
        <v>16</v>
      </c>
      <c r="D500" s="3" t="s">
        <v>17</v>
      </c>
      <c r="E500" s="3" t="s">
        <v>19</v>
      </c>
      <c r="F500" s="3" t="s">
        <v>45</v>
      </c>
      <c r="G500" s="3" t="s">
        <v>27</v>
      </c>
      <c r="H500" s="3" t="s">
        <v>34</v>
      </c>
      <c r="I500" s="3" t="s">
        <v>60</v>
      </c>
      <c r="J500" s="3" t="s">
        <v>47</v>
      </c>
      <c r="K500" s="3" t="s">
        <v>23</v>
      </c>
      <c r="L500" s="4" t="s">
        <v>53</v>
      </c>
      <c r="M500" s="3" t="s">
        <v>19</v>
      </c>
      <c r="N500" s="3" t="s">
        <v>37</v>
      </c>
      <c r="O500" s="3" t="s">
        <v>27</v>
      </c>
    </row>
    <row r="501" spans="1:15" x14ac:dyDescent="0.3">
      <c r="A501" s="3" t="s">
        <v>44</v>
      </c>
      <c r="B501" s="4" t="s">
        <v>58</v>
      </c>
      <c r="C501" s="3" t="s">
        <v>33</v>
      </c>
      <c r="D501" s="3" t="s">
        <v>17</v>
      </c>
      <c r="E501" s="3" t="s">
        <v>18</v>
      </c>
      <c r="F501" s="3" t="s">
        <v>45</v>
      </c>
      <c r="G501" s="3" t="s">
        <v>20</v>
      </c>
      <c r="H501" s="3" t="s">
        <v>21</v>
      </c>
      <c r="I501" s="3" t="s">
        <v>46</v>
      </c>
      <c r="J501" s="3" t="s">
        <v>28</v>
      </c>
      <c r="K501" s="3" t="s">
        <v>23</v>
      </c>
      <c r="L501" s="4" t="s">
        <v>53</v>
      </c>
      <c r="M501" s="3" t="s">
        <v>18</v>
      </c>
      <c r="N501" s="3" t="s">
        <v>29</v>
      </c>
      <c r="O501" s="3" t="s">
        <v>20</v>
      </c>
    </row>
    <row r="502" spans="1:15" x14ac:dyDescent="0.3">
      <c r="A502" s="3" t="s">
        <v>44</v>
      </c>
      <c r="B502" s="4" t="s">
        <v>58</v>
      </c>
      <c r="C502" s="3" t="s">
        <v>33</v>
      </c>
      <c r="D502" s="3" t="s">
        <v>17</v>
      </c>
      <c r="E502" s="3" t="s">
        <v>18</v>
      </c>
      <c r="F502" s="3" t="s">
        <v>45</v>
      </c>
      <c r="G502" s="3" t="s">
        <v>20</v>
      </c>
      <c r="H502" s="3" t="s">
        <v>21</v>
      </c>
      <c r="I502" s="3" t="s">
        <v>46</v>
      </c>
      <c r="J502" s="3" t="s">
        <v>28</v>
      </c>
      <c r="K502" s="3" t="s">
        <v>35</v>
      </c>
      <c r="L502" s="4" t="s">
        <v>53</v>
      </c>
      <c r="M502" s="3" t="s">
        <v>18</v>
      </c>
      <c r="N502" s="3" t="s">
        <v>29</v>
      </c>
      <c r="O502" s="3" t="s">
        <v>20</v>
      </c>
    </row>
    <row r="503" spans="1:15" x14ac:dyDescent="0.3">
      <c r="A503" s="3" t="s">
        <v>44</v>
      </c>
      <c r="B503" s="3" t="s">
        <v>15</v>
      </c>
      <c r="C503" s="3" t="s">
        <v>16</v>
      </c>
      <c r="D503" s="3" t="s">
        <v>17</v>
      </c>
      <c r="E503" s="3" t="s">
        <v>19</v>
      </c>
      <c r="F503" s="3" t="s">
        <v>45</v>
      </c>
      <c r="G503" s="3" t="s">
        <v>20</v>
      </c>
      <c r="H503" s="3" t="s">
        <v>21</v>
      </c>
      <c r="I503" s="3" t="s">
        <v>46</v>
      </c>
      <c r="J503" s="3" t="s">
        <v>47</v>
      </c>
      <c r="K503" s="3" t="s">
        <v>23</v>
      </c>
      <c r="L503" s="4" t="s">
        <v>53</v>
      </c>
      <c r="M503" s="3" t="s">
        <v>18</v>
      </c>
      <c r="N503" s="3" t="s">
        <v>29</v>
      </c>
      <c r="O503" s="3" t="s">
        <v>20</v>
      </c>
    </row>
    <row r="504" spans="1:15" x14ac:dyDescent="0.3">
      <c r="A504" s="3" t="s">
        <v>52</v>
      </c>
      <c r="B504" s="3" t="s">
        <v>15</v>
      </c>
      <c r="C504" s="3" t="s">
        <v>16</v>
      </c>
      <c r="D504" s="3" t="s">
        <v>17</v>
      </c>
      <c r="E504" s="3" t="s">
        <v>19</v>
      </c>
      <c r="F504" s="3" t="s">
        <v>45</v>
      </c>
      <c r="G504" s="3" t="s">
        <v>20</v>
      </c>
      <c r="H504" s="3" t="s">
        <v>21</v>
      </c>
      <c r="I504" s="3" t="s">
        <v>46</v>
      </c>
      <c r="J504" s="3" t="s">
        <v>47</v>
      </c>
      <c r="K504" s="3" t="s">
        <v>35</v>
      </c>
      <c r="L504" s="4" t="s">
        <v>48</v>
      </c>
      <c r="M504" s="3" t="s">
        <v>19</v>
      </c>
      <c r="N504" s="3" t="s">
        <v>29</v>
      </c>
      <c r="O504" s="3" t="s">
        <v>25</v>
      </c>
    </row>
    <row r="505" spans="1:15" x14ac:dyDescent="0.3">
      <c r="A505" s="3" t="s">
        <v>44</v>
      </c>
      <c r="B505" s="3" t="s">
        <v>30</v>
      </c>
      <c r="C505" s="3" t="s">
        <v>31</v>
      </c>
      <c r="D505" s="3" t="s">
        <v>32</v>
      </c>
      <c r="E505" s="3" t="s">
        <v>18</v>
      </c>
      <c r="F505" s="3" t="s">
        <v>45</v>
      </c>
      <c r="G505" s="3" t="s">
        <v>20</v>
      </c>
      <c r="H505" s="3" t="s">
        <v>21</v>
      </c>
      <c r="I505" s="3" t="s">
        <v>46</v>
      </c>
      <c r="J505" s="3" t="s">
        <v>47</v>
      </c>
      <c r="K505" s="3" t="s">
        <v>23</v>
      </c>
      <c r="L505" s="4" t="s">
        <v>48</v>
      </c>
      <c r="M505" s="3" t="s">
        <v>18</v>
      </c>
      <c r="N505" s="3" t="s">
        <v>29</v>
      </c>
      <c r="O505" s="3" t="s">
        <v>25</v>
      </c>
    </row>
    <row r="506" spans="1:15" x14ac:dyDescent="0.3">
      <c r="A506" s="3" t="s">
        <v>44</v>
      </c>
      <c r="B506" s="3" t="s">
        <v>15</v>
      </c>
      <c r="C506" s="3" t="s">
        <v>16</v>
      </c>
      <c r="D506" s="3" t="s">
        <v>32</v>
      </c>
      <c r="E506" s="3" t="s">
        <v>19</v>
      </c>
      <c r="F506" s="3" t="s">
        <v>45</v>
      </c>
      <c r="G506" s="3" t="s">
        <v>20</v>
      </c>
      <c r="H506" s="3" t="s">
        <v>21</v>
      </c>
      <c r="I506" s="3" t="s">
        <v>46</v>
      </c>
      <c r="J506" s="3" t="s">
        <v>28</v>
      </c>
      <c r="K506" s="3" t="s">
        <v>35</v>
      </c>
      <c r="L506" s="4" t="s">
        <v>53</v>
      </c>
      <c r="M506" s="3" t="s">
        <v>18</v>
      </c>
      <c r="N506" s="3" t="s">
        <v>37</v>
      </c>
      <c r="O506" s="3" t="s">
        <v>20</v>
      </c>
    </row>
    <row r="507" spans="1:15" x14ac:dyDescent="0.3">
      <c r="A507" s="3" t="s">
        <v>44</v>
      </c>
      <c r="B507" s="3" t="s">
        <v>15</v>
      </c>
      <c r="C507" s="3" t="s">
        <v>16</v>
      </c>
      <c r="D507" s="3" t="s">
        <v>32</v>
      </c>
      <c r="E507" s="3" t="s">
        <v>19</v>
      </c>
      <c r="F507" s="3" t="s">
        <v>45</v>
      </c>
      <c r="G507" s="3" t="s">
        <v>20</v>
      </c>
      <c r="H507" s="3" t="s">
        <v>21</v>
      </c>
      <c r="I507" s="3" t="s">
        <v>46</v>
      </c>
      <c r="J507" s="3" t="s">
        <v>47</v>
      </c>
      <c r="K507" s="3" t="s">
        <v>23</v>
      </c>
      <c r="L507" s="4" t="s">
        <v>48</v>
      </c>
      <c r="M507" s="3" t="s">
        <v>18</v>
      </c>
      <c r="N507" s="3" t="s">
        <v>37</v>
      </c>
      <c r="O507" s="3" t="s">
        <v>20</v>
      </c>
    </row>
    <row r="508" spans="1:15" x14ac:dyDescent="0.3">
      <c r="A508" s="3" t="s">
        <v>44</v>
      </c>
      <c r="B508" s="3" t="s">
        <v>30</v>
      </c>
      <c r="C508" s="3" t="s">
        <v>31</v>
      </c>
      <c r="D508" s="3" t="s">
        <v>32</v>
      </c>
      <c r="E508" s="3" t="s">
        <v>18</v>
      </c>
      <c r="F508" s="3" t="s">
        <v>64</v>
      </c>
      <c r="G508" s="3" t="s">
        <v>27</v>
      </c>
      <c r="H508" s="3" t="s">
        <v>34</v>
      </c>
      <c r="I508" s="3" t="s">
        <v>60</v>
      </c>
      <c r="J508" s="3" t="s">
        <v>28</v>
      </c>
      <c r="K508" s="3" t="s">
        <v>39</v>
      </c>
      <c r="L508" s="4" t="s">
        <v>53</v>
      </c>
      <c r="M508" s="3" t="s">
        <v>18</v>
      </c>
      <c r="N508" s="3" t="s">
        <v>29</v>
      </c>
      <c r="O508" s="3" t="s">
        <v>20</v>
      </c>
    </row>
    <row r="509" spans="1:15" x14ac:dyDescent="0.3">
      <c r="A509" s="3" t="s">
        <v>44</v>
      </c>
      <c r="B509" s="3" t="s">
        <v>30</v>
      </c>
      <c r="C509" s="3" t="s">
        <v>31</v>
      </c>
      <c r="D509" s="3" t="s">
        <v>32</v>
      </c>
      <c r="E509" s="3" t="s">
        <v>19</v>
      </c>
      <c r="F509" s="3" t="s">
        <v>45</v>
      </c>
      <c r="G509" s="3" t="s">
        <v>20</v>
      </c>
      <c r="H509" s="3" t="s">
        <v>21</v>
      </c>
      <c r="I509" s="3" t="s">
        <v>46</v>
      </c>
      <c r="J509" s="3" t="s">
        <v>28</v>
      </c>
      <c r="K509" s="3" t="s">
        <v>23</v>
      </c>
      <c r="L509" s="4" t="s">
        <v>53</v>
      </c>
      <c r="M509" s="3" t="s">
        <v>18</v>
      </c>
      <c r="N509" s="3" t="s">
        <v>29</v>
      </c>
      <c r="O509" s="3" t="s">
        <v>25</v>
      </c>
    </row>
    <row r="510" spans="1:15" x14ac:dyDescent="0.3">
      <c r="A510" s="3" t="s">
        <v>44</v>
      </c>
      <c r="B510" s="3" t="s">
        <v>15</v>
      </c>
      <c r="C510" s="3" t="s">
        <v>16</v>
      </c>
      <c r="D510" s="3" t="s">
        <v>17</v>
      </c>
      <c r="E510" s="3" t="s">
        <v>19</v>
      </c>
      <c r="F510" s="3" t="s">
        <v>45</v>
      </c>
      <c r="G510" s="3" t="s">
        <v>20</v>
      </c>
      <c r="H510" s="3" t="s">
        <v>21</v>
      </c>
      <c r="I510" s="3" t="s">
        <v>46</v>
      </c>
      <c r="J510" s="3" t="s">
        <v>47</v>
      </c>
      <c r="K510" s="3" t="s">
        <v>23</v>
      </c>
      <c r="L510" s="4" t="s">
        <v>53</v>
      </c>
      <c r="M510" s="3" t="s">
        <v>19</v>
      </c>
      <c r="N510" s="3" t="s">
        <v>37</v>
      </c>
      <c r="O510" s="3" t="s">
        <v>27</v>
      </c>
    </row>
    <row r="511" spans="1:15" x14ac:dyDescent="0.3">
      <c r="A511" s="3" t="s">
        <v>52</v>
      </c>
      <c r="B511" s="3" t="s">
        <v>15</v>
      </c>
      <c r="C511" s="3" t="s">
        <v>16</v>
      </c>
      <c r="D511" s="3" t="s">
        <v>17</v>
      </c>
      <c r="E511" s="3" t="s">
        <v>19</v>
      </c>
      <c r="F511" s="3" t="s">
        <v>64</v>
      </c>
      <c r="G511" s="3" t="s">
        <v>27</v>
      </c>
      <c r="H511" s="3" t="s">
        <v>34</v>
      </c>
      <c r="I511" s="3" t="s">
        <v>60</v>
      </c>
      <c r="J511" s="3" t="s">
        <v>47</v>
      </c>
      <c r="K511" s="3" t="s">
        <v>39</v>
      </c>
      <c r="L511" s="4" t="s">
        <v>48</v>
      </c>
      <c r="M511" s="3" t="s">
        <v>19</v>
      </c>
      <c r="N511" s="3" t="s">
        <v>49</v>
      </c>
      <c r="O511" s="3" t="s">
        <v>20</v>
      </c>
    </row>
    <row r="512" spans="1:15" x14ac:dyDescent="0.3">
      <c r="A512" s="3" t="s">
        <v>52</v>
      </c>
      <c r="B512" s="4" t="s">
        <v>58</v>
      </c>
      <c r="C512" s="3" t="s">
        <v>33</v>
      </c>
      <c r="D512" s="3" t="s">
        <v>17</v>
      </c>
      <c r="E512" s="3" t="s">
        <v>18</v>
      </c>
      <c r="F512" s="3" t="s">
        <v>45</v>
      </c>
      <c r="G512" s="3" t="s">
        <v>20</v>
      </c>
      <c r="H512" s="3" t="s">
        <v>34</v>
      </c>
      <c r="I512" s="3" t="s">
        <v>60</v>
      </c>
      <c r="J512" s="3" t="s">
        <v>28</v>
      </c>
      <c r="K512" s="3" t="s">
        <v>35</v>
      </c>
      <c r="L512" s="4" t="s">
        <v>53</v>
      </c>
      <c r="M512" s="3" t="s">
        <v>18</v>
      </c>
      <c r="N512" s="3" t="s">
        <v>29</v>
      </c>
      <c r="O512" s="3" t="s">
        <v>20</v>
      </c>
    </row>
    <row r="513" spans="1:15" x14ac:dyDescent="0.3">
      <c r="A513" s="3" t="s">
        <v>52</v>
      </c>
      <c r="B513" s="3" t="s">
        <v>15</v>
      </c>
      <c r="C513" s="3" t="s">
        <v>16</v>
      </c>
      <c r="D513" s="3" t="s">
        <v>17</v>
      </c>
      <c r="E513" s="3" t="s">
        <v>18</v>
      </c>
      <c r="F513" s="3" t="s">
        <v>45</v>
      </c>
      <c r="G513" s="3" t="s">
        <v>20</v>
      </c>
      <c r="H513" s="3" t="s">
        <v>21</v>
      </c>
      <c r="I513" s="3" t="s">
        <v>46</v>
      </c>
      <c r="J513" s="3" t="s">
        <v>47</v>
      </c>
      <c r="K513" s="3" t="s">
        <v>23</v>
      </c>
      <c r="L513" s="4" t="s">
        <v>48</v>
      </c>
      <c r="M513" s="3" t="s">
        <v>18</v>
      </c>
      <c r="N513" s="3" t="s">
        <v>37</v>
      </c>
      <c r="O513" s="3" t="s">
        <v>25</v>
      </c>
    </row>
    <row r="514" spans="1:15" x14ac:dyDescent="0.3">
      <c r="A514" s="3" t="s">
        <v>44</v>
      </c>
      <c r="B514" s="3" t="s">
        <v>15</v>
      </c>
      <c r="C514" s="3" t="s">
        <v>16</v>
      </c>
      <c r="D514" s="3" t="s">
        <v>17</v>
      </c>
      <c r="E514" s="3" t="s">
        <v>19</v>
      </c>
      <c r="F514" s="3" t="s">
        <v>45</v>
      </c>
      <c r="G514" s="3" t="s">
        <v>27</v>
      </c>
      <c r="H514" s="3" t="s">
        <v>34</v>
      </c>
      <c r="I514" s="3" t="s">
        <v>60</v>
      </c>
      <c r="J514" s="3" t="s">
        <v>47</v>
      </c>
      <c r="K514" s="3" t="s">
        <v>35</v>
      </c>
      <c r="L514" s="4" t="s">
        <v>48</v>
      </c>
      <c r="M514" s="3" t="s">
        <v>18</v>
      </c>
      <c r="N514" s="3" t="s">
        <v>29</v>
      </c>
      <c r="O514" s="3" t="s">
        <v>20</v>
      </c>
    </row>
    <row r="515" spans="1:15" x14ac:dyDescent="0.3">
      <c r="A515" s="3" t="s">
        <v>44</v>
      </c>
      <c r="B515" s="3" t="s">
        <v>30</v>
      </c>
      <c r="C515" s="3" t="s">
        <v>31</v>
      </c>
      <c r="D515" s="3" t="s">
        <v>17</v>
      </c>
      <c r="E515" s="3" t="s">
        <v>18</v>
      </c>
      <c r="F515" s="3" t="s">
        <v>45</v>
      </c>
      <c r="G515" s="3" t="s">
        <v>20</v>
      </c>
      <c r="H515" s="3" t="s">
        <v>21</v>
      </c>
      <c r="I515" s="3" t="s">
        <v>46</v>
      </c>
      <c r="J515" s="3" t="s">
        <v>47</v>
      </c>
      <c r="K515" s="3" t="s">
        <v>23</v>
      </c>
      <c r="L515" s="4" t="s">
        <v>53</v>
      </c>
      <c r="M515" s="3" t="s">
        <v>18</v>
      </c>
      <c r="N515" s="3" t="s">
        <v>29</v>
      </c>
      <c r="O515" s="3" t="s">
        <v>25</v>
      </c>
    </row>
    <row r="516" spans="1:15" x14ac:dyDescent="0.3">
      <c r="A516" s="3" t="s">
        <v>44</v>
      </c>
      <c r="B516" s="3" t="s">
        <v>30</v>
      </c>
      <c r="C516" s="3" t="s">
        <v>33</v>
      </c>
      <c r="D516" s="3" t="s">
        <v>32</v>
      </c>
      <c r="E516" s="3" t="s">
        <v>18</v>
      </c>
      <c r="F516" s="3" t="s">
        <v>45</v>
      </c>
      <c r="G516" s="3" t="s">
        <v>20</v>
      </c>
      <c r="H516" s="3" t="s">
        <v>38</v>
      </c>
      <c r="I516" s="3" t="s">
        <v>69</v>
      </c>
      <c r="J516" s="3" t="s">
        <v>28</v>
      </c>
      <c r="K516" s="3" t="s">
        <v>23</v>
      </c>
      <c r="L516" s="4" t="s">
        <v>53</v>
      </c>
      <c r="M516" s="3" t="s">
        <v>18</v>
      </c>
      <c r="N516" s="3" t="s">
        <v>29</v>
      </c>
      <c r="O516" s="3" t="s">
        <v>25</v>
      </c>
    </row>
    <row r="517" spans="1:15" x14ac:dyDescent="0.3">
      <c r="A517" s="3" t="s">
        <v>52</v>
      </c>
      <c r="B517" s="3" t="s">
        <v>15</v>
      </c>
      <c r="C517" s="3" t="s">
        <v>16</v>
      </c>
      <c r="D517" s="3" t="s">
        <v>32</v>
      </c>
      <c r="E517" s="3" t="s">
        <v>18</v>
      </c>
      <c r="F517" s="3" t="s">
        <v>45</v>
      </c>
      <c r="G517" s="3" t="s">
        <v>20</v>
      </c>
      <c r="H517" s="3" t="s">
        <v>21</v>
      </c>
      <c r="I517" s="3" t="s">
        <v>46</v>
      </c>
      <c r="J517" s="3" t="s">
        <v>28</v>
      </c>
      <c r="K517" s="3" t="s">
        <v>23</v>
      </c>
      <c r="L517" s="4" t="s">
        <v>53</v>
      </c>
      <c r="M517" s="3" t="s">
        <v>18</v>
      </c>
      <c r="N517" s="3" t="s">
        <v>29</v>
      </c>
      <c r="O517" s="3" t="s">
        <v>20</v>
      </c>
    </row>
    <row r="518" spans="1:15" x14ac:dyDescent="0.3">
      <c r="A518" s="3" t="s">
        <v>44</v>
      </c>
      <c r="B518" s="3" t="s">
        <v>36</v>
      </c>
      <c r="C518" s="3" t="s">
        <v>16</v>
      </c>
      <c r="D518" s="3" t="s">
        <v>32</v>
      </c>
      <c r="E518" s="3" t="s">
        <v>19</v>
      </c>
      <c r="F518" s="3" t="s">
        <v>45</v>
      </c>
      <c r="G518" s="3" t="s">
        <v>20</v>
      </c>
      <c r="H518" s="3" t="s">
        <v>38</v>
      </c>
      <c r="I518" s="3" t="s">
        <v>69</v>
      </c>
      <c r="J518" s="3" t="s">
        <v>47</v>
      </c>
      <c r="K518" s="3" t="s">
        <v>23</v>
      </c>
      <c r="L518" s="4" t="s">
        <v>53</v>
      </c>
      <c r="M518" s="3" t="s">
        <v>18</v>
      </c>
      <c r="N518" s="3" t="s">
        <v>37</v>
      </c>
      <c r="O518" s="3" t="s">
        <v>27</v>
      </c>
    </row>
    <row r="519" spans="1:15" x14ac:dyDescent="0.3">
      <c r="A519" s="3" t="s">
        <v>44</v>
      </c>
      <c r="B519" s="3" t="s">
        <v>15</v>
      </c>
      <c r="C519" s="3" t="s">
        <v>16</v>
      </c>
      <c r="D519" s="3" t="s">
        <v>17</v>
      </c>
      <c r="E519" s="3" t="s">
        <v>19</v>
      </c>
      <c r="F519" s="3" t="s">
        <v>45</v>
      </c>
      <c r="G519" s="3" t="s">
        <v>20</v>
      </c>
      <c r="H519" s="3" t="s">
        <v>21</v>
      </c>
      <c r="I519" s="3" t="s">
        <v>46</v>
      </c>
      <c r="J519" s="3" t="s">
        <v>47</v>
      </c>
      <c r="K519" s="3" t="s">
        <v>35</v>
      </c>
      <c r="L519" s="4" t="s">
        <v>48</v>
      </c>
      <c r="M519" s="3" t="s">
        <v>19</v>
      </c>
      <c r="N519" s="3" t="s">
        <v>37</v>
      </c>
      <c r="O519" s="3" t="s">
        <v>20</v>
      </c>
    </row>
    <row r="520" spans="1:15" x14ac:dyDescent="0.3">
      <c r="A520" s="3" t="s">
        <v>44</v>
      </c>
      <c r="B520" s="4" t="s">
        <v>58</v>
      </c>
      <c r="C520" s="3" t="s">
        <v>33</v>
      </c>
      <c r="D520" s="3" t="s">
        <v>17</v>
      </c>
      <c r="E520" s="3" t="s">
        <v>18</v>
      </c>
      <c r="F520" s="3" t="s">
        <v>45</v>
      </c>
      <c r="G520" s="3" t="s">
        <v>20</v>
      </c>
      <c r="H520" s="3" t="s">
        <v>21</v>
      </c>
      <c r="I520" s="3" t="s">
        <v>46</v>
      </c>
      <c r="J520" s="3" t="s">
        <v>28</v>
      </c>
      <c r="K520" s="3" t="s">
        <v>23</v>
      </c>
      <c r="L520" s="4" t="s">
        <v>53</v>
      </c>
      <c r="M520" s="3" t="s">
        <v>18</v>
      </c>
      <c r="N520" s="3" t="s">
        <v>29</v>
      </c>
      <c r="O520" s="3" t="s">
        <v>25</v>
      </c>
    </row>
    <row r="521" spans="1:15" x14ac:dyDescent="0.3">
      <c r="A521" s="3" t="s">
        <v>44</v>
      </c>
      <c r="B521" s="3" t="s">
        <v>36</v>
      </c>
      <c r="C521" s="3" t="s">
        <v>16</v>
      </c>
      <c r="D521" s="3" t="s">
        <v>17</v>
      </c>
      <c r="E521" s="3" t="s">
        <v>18</v>
      </c>
      <c r="F521" s="3" t="s">
        <v>45</v>
      </c>
      <c r="G521" s="3" t="s">
        <v>20</v>
      </c>
      <c r="H521" s="3" t="s">
        <v>21</v>
      </c>
      <c r="I521" s="3" t="s">
        <v>46</v>
      </c>
      <c r="J521" s="3" t="s">
        <v>47</v>
      </c>
      <c r="K521" s="3" t="s">
        <v>23</v>
      </c>
      <c r="L521" s="4" t="s">
        <v>53</v>
      </c>
      <c r="M521" s="3" t="s">
        <v>19</v>
      </c>
      <c r="N521" s="3" t="s">
        <v>29</v>
      </c>
      <c r="O521" s="3" t="s">
        <v>25</v>
      </c>
    </row>
    <row r="522" spans="1:15" x14ac:dyDescent="0.3">
      <c r="A522" s="3" t="s">
        <v>44</v>
      </c>
      <c r="B522" s="3" t="s">
        <v>15</v>
      </c>
      <c r="C522" s="3" t="s">
        <v>16</v>
      </c>
      <c r="D522" s="3" t="s">
        <v>32</v>
      </c>
      <c r="E522" s="3" t="s">
        <v>18</v>
      </c>
      <c r="F522" s="3" t="s">
        <v>64</v>
      </c>
      <c r="G522" s="3" t="s">
        <v>27</v>
      </c>
      <c r="H522" s="3" t="s">
        <v>34</v>
      </c>
      <c r="I522" s="3" t="s">
        <v>60</v>
      </c>
      <c r="J522" s="3" t="s">
        <v>28</v>
      </c>
      <c r="K522" s="3" t="s">
        <v>23</v>
      </c>
      <c r="L522" s="4" t="s">
        <v>48</v>
      </c>
      <c r="M522" s="3" t="s">
        <v>18</v>
      </c>
      <c r="N522" s="3" t="s">
        <v>29</v>
      </c>
      <c r="O522" s="3" t="s">
        <v>25</v>
      </c>
    </row>
    <row r="523" spans="1:15" x14ac:dyDescent="0.3">
      <c r="A523" s="3" t="s">
        <v>52</v>
      </c>
      <c r="B523" s="4" t="s">
        <v>58</v>
      </c>
      <c r="C523" s="3" t="s">
        <v>33</v>
      </c>
      <c r="D523" s="3" t="s">
        <v>17</v>
      </c>
      <c r="E523" s="3" t="s">
        <v>18</v>
      </c>
      <c r="F523" s="3" t="s">
        <v>45</v>
      </c>
      <c r="G523" s="3" t="s">
        <v>20</v>
      </c>
      <c r="H523" s="3" t="s">
        <v>34</v>
      </c>
      <c r="I523" s="3" t="s">
        <v>60</v>
      </c>
      <c r="J523" s="3" t="s">
        <v>28</v>
      </c>
      <c r="K523" s="3" t="s">
        <v>23</v>
      </c>
      <c r="L523" s="4" t="s">
        <v>48</v>
      </c>
      <c r="M523" s="3" t="s">
        <v>18</v>
      </c>
      <c r="N523" s="3" t="s">
        <v>29</v>
      </c>
      <c r="O523" s="3" t="s">
        <v>25</v>
      </c>
    </row>
    <row r="524" spans="1:15" x14ac:dyDescent="0.3">
      <c r="A524" s="3" t="s">
        <v>52</v>
      </c>
      <c r="B524" s="3" t="s">
        <v>36</v>
      </c>
      <c r="C524" s="3" t="s">
        <v>16</v>
      </c>
      <c r="D524" s="3" t="s">
        <v>32</v>
      </c>
      <c r="E524" s="3" t="s">
        <v>18</v>
      </c>
      <c r="F524" s="3" t="s">
        <v>45</v>
      </c>
      <c r="G524" s="3" t="s">
        <v>20</v>
      </c>
      <c r="H524" s="3" t="s">
        <v>21</v>
      </c>
      <c r="I524" s="3" t="s">
        <v>46</v>
      </c>
      <c r="J524" s="3" t="s">
        <v>47</v>
      </c>
      <c r="K524" s="3" t="s">
        <v>23</v>
      </c>
      <c r="L524" s="4" t="s">
        <v>53</v>
      </c>
      <c r="M524" s="3" t="s">
        <v>18</v>
      </c>
      <c r="N524" s="3" t="s">
        <v>29</v>
      </c>
      <c r="O524" s="3" t="s">
        <v>20</v>
      </c>
    </row>
    <row r="525" spans="1:15" x14ac:dyDescent="0.3">
      <c r="A525" s="3" t="s">
        <v>52</v>
      </c>
      <c r="B525" s="4" t="s">
        <v>62</v>
      </c>
      <c r="C525" s="3" t="s">
        <v>33</v>
      </c>
      <c r="D525" s="3" t="s">
        <v>32</v>
      </c>
      <c r="E525" s="3" t="s">
        <v>18</v>
      </c>
      <c r="F525" s="3" t="s">
        <v>45</v>
      </c>
      <c r="G525" s="3" t="s">
        <v>20</v>
      </c>
      <c r="H525" s="3" t="s">
        <v>38</v>
      </c>
      <c r="I525" s="3" t="s">
        <v>69</v>
      </c>
      <c r="J525" s="3" t="s">
        <v>28</v>
      </c>
      <c r="K525" s="3" t="s">
        <v>23</v>
      </c>
      <c r="L525" s="4" t="s">
        <v>53</v>
      </c>
      <c r="M525" s="3" t="s">
        <v>19</v>
      </c>
      <c r="N525" s="3" t="s">
        <v>29</v>
      </c>
      <c r="O525" s="3" t="s">
        <v>20</v>
      </c>
    </row>
    <row r="526" spans="1:15" x14ac:dyDescent="0.3">
      <c r="A526" s="3" t="s">
        <v>52</v>
      </c>
      <c r="B526" s="3" t="s">
        <v>15</v>
      </c>
      <c r="C526" s="3" t="s">
        <v>16</v>
      </c>
      <c r="D526" s="3" t="s">
        <v>17</v>
      </c>
      <c r="E526" s="3" t="s">
        <v>18</v>
      </c>
      <c r="F526" s="3" t="s">
        <v>45</v>
      </c>
      <c r="G526" s="3" t="s">
        <v>20</v>
      </c>
      <c r="H526" s="3" t="s">
        <v>38</v>
      </c>
      <c r="I526" s="3" t="s">
        <v>69</v>
      </c>
      <c r="J526" s="3" t="s">
        <v>47</v>
      </c>
      <c r="K526" s="3" t="s">
        <v>23</v>
      </c>
      <c r="L526" s="4" t="s">
        <v>48</v>
      </c>
      <c r="M526" s="3" t="s">
        <v>18</v>
      </c>
      <c r="N526" s="3" t="s">
        <v>49</v>
      </c>
      <c r="O526" s="3" t="s">
        <v>25</v>
      </c>
    </row>
    <row r="527" spans="1:15" x14ac:dyDescent="0.3">
      <c r="A527" s="3" t="s">
        <v>44</v>
      </c>
      <c r="B527" s="3" t="s">
        <v>15</v>
      </c>
      <c r="C527" s="3" t="s">
        <v>16</v>
      </c>
      <c r="D527" s="3" t="s">
        <v>32</v>
      </c>
      <c r="E527" s="3" t="s">
        <v>19</v>
      </c>
      <c r="F527" s="3" t="s">
        <v>64</v>
      </c>
      <c r="G527" s="3" t="s">
        <v>27</v>
      </c>
      <c r="H527" s="3" t="s">
        <v>21</v>
      </c>
      <c r="I527" s="3" t="s">
        <v>46</v>
      </c>
      <c r="J527" s="3" t="s">
        <v>28</v>
      </c>
      <c r="K527" s="3" t="s">
        <v>35</v>
      </c>
      <c r="L527" s="4" t="s">
        <v>53</v>
      </c>
      <c r="M527" s="3" t="s">
        <v>18</v>
      </c>
      <c r="N527" s="3" t="s">
        <v>29</v>
      </c>
      <c r="O527" s="3" t="s">
        <v>25</v>
      </c>
    </row>
    <row r="528" spans="1:15" x14ac:dyDescent="0.3">
      <c r="A528" s="3" t="s">
        <v>44</v>
      </c>
      <c r="B528" s="3" t="s">
        <v>15</v>
      </c>
      <c r="C528" s="3" t="s">
        <v>16</v>
      </c>
      <c r="D528" s="3" t="s">
        <v>32</v>
      </c>
      <c r="E528" s="3" t="s">
        <v>18</v>
      </c>
      <c r="F528" s="3" t="s">
        <v>64</v>
      </c>
      <c r="G528" s="3" t="s">
        <v>27</v>
      </c>
      <c r="H528" s="3" t="s">
        <v>34</v>
      </c>
      <c r="I528" s="3" t="s">
        <v>60</v>
      </c>
      <c r="J528" s="3" t="s">
        <v>28</v>
      </c>
      <c r="K528" s="3" t="s">
        <v>23</v>
      </c>
      <c r="L528" s="4" t="s">
        <v>48</v>
      </c>
      <c r="M528" s="3" t="s">
        <v>18</v>
      </c>
      <c r="N528" s="3" t="s">
        <v>29</v>
      </c>
      <c r="O528" s="3" t="s">
        <v>25</v>
      </c>
    </row>
    <row r="529" spans="1:15" x14ac:dyDescent="0.3">
      <c r="A529" s="3" t="s">
        <v>44</v>
      </c>
      <c r="B529" s="4" t="s">
        <v>58</v>
      </c>
      <c r="C529" s="3" t="s">
        <v>33</v>
      </c>
      <c r="D529" s="3" t="s">
        <v>32</v>
      </c>
      <c r="E529" s="3" t="s">
        <v>18</v>
      </c>
      <c r="F529" s="3" t="s">
        <v>45</v>
      </c>
      <c r="G529" s="3" t="s">
        <v>20</v>
      </c>
      <c r="H529" s="3" t="s">
        <v>21</v>
      </c>
      <c r="I529" s="3" t="s">
        <v>46</v>
      </c>
      <c r="J529" s="3" t="s">
        <v>47</v>
      </c>
      <c r="K529" s="3" t="s">
        <v>23</v>
      </c>
      <c r="L529" s="4" t="s">
        <v>53</v>
      </c>
      <c r="M529" s="3" t="s">
        <v>18</v>
      </c>
      <c r="N529" s="3" t="s">
        <v>29</v>
      </c>
      <c r="O529" s="3" t="s">
        <v>27</v>
      </c>
    </row>
    <row r="530" spans="1:15" x14ac:dyDescent="0.3">
      <c r="A530" s="3" t="s">
        <v>44</v>
      </c>
      <c r="B530" s="4" t="s">
        <v>58</v>
      </c>
      <c r="C530" s="3" t="s">
        <v>33</v>
      </c>
      <c r="D530" s="3" t="s">
        <v>17</v>
      </c>
      <c r="E530" s="3" t="s">
        <v>18</v>
      </c>
      <c r="F530" s="3" t="s">
        <v>45</v>
      </c>
      <c r="G530" s="3" t="s">
        <v>20</v>
      </c>
      <c r="H530" s="3" t="s">
        <v>21</v>
      </c>
      <c r="I530" s="3" t="s">
        <v>46</v>
      </c>
      <c r="J530" s="3" t="s">
        <v>28</v>
      </c>
      <c r="K530" s="3" t="s">
        <v>35</v>
      </c>
      <c r="L530" s="4" t="s">
        <v>53</v>
      </c>
      <c r="M530" s="3" t="s">
        <v>18</v>
      </c>
      <c r="N530" s="3" t="s">
        <v>29</v>
      </c>
      <c r="O530" s="3" t="s">
        <v>25</v>
      </c>
    </row>
    <row r="531" spans="1:15" x14ac:dyDescent="0.3">
      <c r="A531" s="3" t="s">
        <v>44</v>
      </c>
      <c r="B531" s="4" t="s">
        <v>62</v>
      </c>
      <c r="C531" s="3" t="s">
        <v>33</v>
      </c>
      <c r="D531" s="3" t="s">
        <v>17</v>
      </c>
      <c r="E531" s="3" t="s">
        <v>18</v>
      </c>
      <c r="F531" s="3" t="s">
        <v>45</v>
      </c>
      <c r="G531" s="3" t="s">
        <v>20</v>
      </c>
      <c r="H531" s="3" t="s">
        <v>21</v>
      </c>
      <c r="I531" s="3" t="s">
        <v>46</v>
      </c>
      <c r="J531" s="3" t="s">
        <v>47</v>
      </c>
      <c r="K531" s="3" t="s">
        <v>23</v>
      </c>
      <c r="L531" s="4" t="s">
        <v>53</v>
      </c>
      <c r="M531" s="3" t="s">
        <v>18</v>
      </c>
      <c r="N531" s="3" t="s">
        <v>29</v>
      </c>
      <c r="O531" s="3" t="s">
        <v>20</v>
      </c>
    </row>
    <row r="532" spans="1:15" x14ac:dyDescent="0.3">
      <c r="A532" s="3" t="s">
        <v>44</v>
      </c>
      <c r="B532" s="4" t="s">
        <v>58</v>
      </c>
      <c r="C532" s="3" t="s">
        <v>33</v>
      </c>
      <c r="D532" s="3" t="s">
        <v>17</v>
      </c>
      <c r="E532" s="3" t="s">
        <v>18</v>
      </c>
      <c r="F532" s="3" t="s">
        <v>45</v>
      </c>
      <c r="G532" s="3" t="s">
        <v>20</v>
      </c>
      <c r="H532" s="3" t="s">
        <v>21</v>
      </c>
      <c r="I532" s="3" t="s">
        <v>46</v>
      </c>
      <c r="J532" s="3" t="s">
        <v>28</v>
      </c>
      <c r="K532" s="3" t="s">
        <v>23</v>
      </c>
      <c r="L532" s="4" t="s">
        <v>53</v>
      </c>
      <c r="M532" s="3" t="s">
        <v>18</v>
      </c>
      <c r="N532" s="3" t="s">
        <v>29</v>
      </c>
      <c r="O532" s="3" t="s">
        <v>20</v>
      </c>
    </row>
    <row r="533" spans="1:15" x14ac:dyDescent="0.3">
      <c r="A533" s="3" t="s">
        <v>52</v>
      </c>
      <c r="B533" s="4" t="s">
        <v>58</v>
      </c>
      <c r="C533" s="3" t="s">
        <v>33</v>
      </c>
      <c r="D533" s="3" t="s">
        <v>17</v>
      </c>
      <c r="E533" s="3" t="s">
        <v>18</v>
      </c>
      <c r="F533" s="3" t="s">
        <v>45</v>
      </c>
      <c r="G533" s="3" t="s">
        <v>20</v>
      </c>
      <c r="H533" s="3" t="s">
        <v>21</v>
      </c>
      <c r="I533" s="3" t="s">
        <v>46</v>
      </c>
      <c r="J533" s="3" t="s">
        <v>28</v>
      </c>
      <c r="K533" s="3" t="s">
        <v>23</v>
      </c>
      <c r="L533" s="4" t="s">
        <v>53</v>
      </c>
      <c r="M533" s="3" t="s">
        <v>18</v>
      </c>
      <c r="N533" s="3" t="s">
        <v>29</v>
      </c>
      <c r="O533" s="3" t="s">
        <v>25</v>
      </c>
    </row>
    <row r="534" spans="1:15" x14ac:dyDescent="0.3">
      <c r="A534" s="3" t="s">
        <v>44</v>
      </c>
      <c r="B534" s="3" t="s">
        <v>15</v>
      </c>
      <c r="C534" s="3" t="s">
        <v>16</v>
      </c>
      <c r="D534" s="3" t="s">
        <v>17</v>
      </c>
      <c r="E534" s="3" t="s">
        <v>18</v>
      </c>
      <c r="F534" s="3" t="s">
        <v>45</v>
      </c>
      <c r="G534" s="3" t="s">
        <v>20</v>
      </c>
      <c r="H534" s="3" t="s">
        <v>21</v>
      </c>
      <c r="I534" s="3" t="s">
        <v>46</v>
      </c>
      <c r="J534" s="3" t="s">
        <v>47</v>
      </c>
      <c r="K534" s="3" t="s">
        <v>23</v>
      </c>
      <c r="L534" s="4" t="s">
        <v>48</v>
      </c>
      <c r="M534" s="3" t="s">
        <v>18</v>
      </c>
      <c r="N534" s="3" t="s">
        <v>37</v>
      </c>
      <c r="O534" s="3" t="s">
        <v>25</v>
      </c>
    </row>
    <row r="535" spans="1:15" x14ac:dyDescent="0.3">
      <c r="A535" s="3" t="s">
        <v>44</v>
      </c>
      <c r="B535" s="4" t="s">
        <v>58</v>
      </c>
      <c r="C535" s="3" t="s">
        <v>33</v>
      </c>
      <c r="D535" s="3" t="s">
        <v>17</v>
      </c>
      <c r="E535" s="3" t="s">
        <v>18</v>
      </c>
      <c r="F535" s="3" t="s">
        <v>45</v>
      </c>
      <c r="G535" s="3" t="s">
        <v>20</v>
      </c>
      <c r="H535" s="3" t="s">
        <v>34</v>
      </c>
      <c r="I535" s="3" t="s">
        <v>60</v>
      </c>
      <c r="J535" s="3" t="s">
        <v>28</v>
      </c>
      <c r="K535" s="3" t="s">
        <v>35</v>
      </c>
      <c r="L535" s="4" t="s">
        <v>53</v>
      </c>
      <c r="M535" s="3" t="s">
        <v>18</v>
      </c>
      <c r="N535" s="3" t="s">
        <v>29</v>
      </c>
      <c r="O535" s="3" t="s">
        <v>20</v>
      </c>
    </row>
    <row r="536" spans="1:15" x14ac:dyDescent="0.3">
      <c r="A536" s="3" t="s">
        <v>52</v>
      </c>
      <c r="B536" s="4" t="s">
        <v>63</v>
      </c>
      <c r="C536" s="3" t="s">
        <v>33</v>
      </c>
      <c r="D536" s="3" t="s">
        <v>17</v>
      </c>
      <c r="E536" s="3" t="s">
        <v>18</v>
      </c>
      <c r="F536" s="3" t="s">
        <v>45</v>
      </c>
      <c r="G536" s="3" t="s">
        <v>20</v>
      </c>
      <c r="H536" s="3" t="s">
        <v>34</v>
      </c>
      <c r="I536" s="3" t="s">
        <v>60</v>
      </c>
      <c r="J536" s="3" t="s">
        <v>28</v>
      </c>
      <c r="K536" s="3" t="s">
        <v>35</v>
      </c>
      <c r="L536" s="4" t="s">
        <v>53</v>
      </c>
      <c r="M536" s="3" t="s">
        <v>18</v>
      </c>
      <c r="N536" s="3" t="s">
        <v>29</v>
      </c>
      <c r="O536" s="3" t="s">
        <v>27</v>
      </c>
    </row>
    <row r="537" spans="1:15" x14ac:dyDescent="0.3">
      <c r="A537" s="3" t="s">
        <v>52</v>
      </c>
      <c r="B537" s="4" t="s">
        <v>62</v>
      </c>
      <c r="C537" s="3" t="s">
        <v>33</v>
      </c>
      <c r="D537" s="3" t="s">
        <v>17</v>
      </c>
      <c r="E537" s="3" t="s">
        <v>18</v>
      </c>
      <c r="F537" s="3" t="s">
        <v>45</v>
      </c>
      <c r="G537" s="3" t="s">
        <v>20</v>
      </c>
      <c r="H537" s="3" t="s">
        <v>21</v>
      </c>
      <c r="I537" s="3" t="s">
        <v>46</v>
      </c>
      <c r="J537" s="3" t="s">
        <v>28</v>
      </c>
      <c r="K537" s="3" t="s">
        <v>23</v>
      </c>
      <c r="L537" s="4" t="s">
        <v>53</v>
      </c>
      <c r="M537" s="3" t="s">
        <v>18</v>
      </c>
      <c r="N537" s="3" t="s">
        <v>29</v>
      </c>
      <c r="O537" s="3" t="s">
        <v>25</v>
      </c>
    </row>
    <row r="538" spans="1:15" x14ac:dyDescent="0.3">
      <c r="A538" s="3" t="s">
        <v>52</v>
      </c>
      <c r="B538" s="4" t="s">
        <v>63</v>
      </c>
      <c r="C538" s="3" t="s">
        <v>33</v>
      </c>
      <c r="D538" s="3" t="s">
        <v>17</v>
      </c>
      <c r="E538" s="3" t="s">
        <v>18</v>
      </c>
      <c r="F538" s="3" t="s">
        <v>45</v>
      </c>
      <c r="G538" s="3" t="s">
        <v>20</v>
      </c>
      <c r="H538" s="3" t="s">
        <v>34</v>
      </c>
      <c r="I538" s="3" t="s">
        <v>60</v>
      </c>
      <c r="J538" s="3" t="s">
        <v>28</v>
      </c>
      <c r="K538" s="3" t="s">
        <v>35</v>
      </c>
      <c r="L538" s="4" t="s">
        <v>53</v>
      </c>
      <c r="M538" s="3" t="s">
        <v>18</v>
      </c>
      <c r="N538" s="3" t="s">
        <v>29</v>
      </c>
      <c r="O538" s="3" t="s">
        <v>20</v>
      </c>
    </row>
    <row r="539" spans="1:15" x14ac:dyDescent="0.3">
      <c r="A539" s="3" t="s">
        <v>44</v>
      </c>
      <c r="B539" s="3" t="s">
        <v>15</v>
      </c>
      <c r="C539" s="3" t="s">
        <v>16</v>
      </c>
      <c r="D539" s="3" t="s">
        <v>17</v>
      </c>
      <c r="E539" s="3" t="s">
        <v>18</v>
      </c>
      <c r="F539" s="3" t="s">
        <v>45</v>
      </c>
      <c r="G539" s="3" t="s">
        <v>20</v>
      </c>
      <c r="H539" s="3" t="s">
        <v>38</v>
      </c>
      <c r="I539" s="3" t="s">
        <v>69</v>
      </c>
      <c r="J539" s="3" t="s">
        <v>47</v>
      </c>
      <c r="K539" s="3" t="s">
        <v>23</v>
      </c>
      <c r="L539" s="4" t="s">
        <v>48</v>
      </c>
      <c r="M539" s="3" t="s">
        <v>18</v>
      </c>
      <c r="N539" s="3" t="s">
        <v>37</v>
      </c>
      <c r="O539" s="3" t="s">
        <v>27</v>
      </c>
    </row>
    <row r="540" spans="1:15" x14ac:dyDescent="0.3">
      <c r="A540" s="3" t="s">
        <v>44</v>
      </c>
      <c r="B540" s="4" t="s">
        <v>58</v>
      </c>
      <c r="C540" s="3" t="s">
        <v>33</v>
      </c>
      <c r="D540" s="3" t="s">
        <v>17</v>
      </c>
      <c r="E540" s="3" t="s">
        <v>18</v>
      </c>
      <c r="F540" s="3" t="s">
        <v>45</v>
      </c>
      <c r="G540" s="3" t="s">
        <v>20</v>
      </c>
      <c r="H540" s="3" t="s">
        <v>21</v>
      </c>
      <c r="I540" s="3" t="s">
        <v>46</v>
      </c>
      <c r="J540" s="3" t="s">
        <v>28</v>
      </c>
      <c r="K540" s="3" t="s">
        <v>23</v>
      </c>
      <c r="L540" s="4" t="s">
        <v>53</v>
      </c>
      <c r="M540" s="3" t="s">
        <v>18</v>
      </c>
      <c r="N540" s="3" t="s">
        <v>29</v>
      </c>
      <c r="O540" s="3" t="s">
        <v>27</v>
      </c>
    </row>
    <row r="541" spans="1:15" x14ac:dyDescent="0.3">
      <c r="A541" s="3" t="s">
        <v>52</v>
      </c>
      <c r="B541" s="3" t="s">
        <v>15</v>
      </c>
      <c r="C541" s="3" t="s">
        <v>16</v>
      </c>
      <c r="D541" s="3" t="s">
        <v>17</v>
      </c>
      <c r="E541" s="3" t="s">
        <v>19</v>
      </c>
      <c r="F541" s="3" t="s">
        <v>64</v>
      </c>
      <c r="G541" s="3" t="s">
        <v>20</v>
      </c>
      <c r="H541" s="3" t="s">
        <v>21</v>
      </c>
      <c r="I541" s="3" t="s">
        <v>46</v>
      </c>
      <c r="J541" s="3" t="s">
        <v>28</v>
      </c>
      <c r="K541" s="3" t="s">
        <v>35</v>
      </c>
      <c r="L541" s="4" t="s">
        <v>53</v>
      </c>
      <c r="M541" s="3" t="s">
        <v>19</v>
      </c>
      <c r="N541" s="3" t="s">
        <v>29</v>
      </c>
      <c r="O541" s="3" t="s">
        <v>25</v>
      </c>
    </row>
    <row r="542" spans="1:15" x14ac:dyDescent="0.3">
      <c r="A542" s="3" t="s">
        <v>44</v>
      </c>
      <c r="B542" s="3" t="s">
        <v>15</v>
      </c>
      <c r="C542" s="3" t="s">
        <v>16</v>
      </c>
      <c r="D542" s="3" t="s">
        <v>17</v>
      </c>
      <c r="E542" s="3" t="s">
        <v>19</v>
      </c>
      <c r="F542" s="3" t="s">
        <v>45</v>
      </c>
      <c r="G542" s="3" t="s">
        <v>27</v>
      </c>
      <c r="H542" s="3" t="s">
        <v>21</v>
      </c>
      <c r="I542" s="3" t="s">
        <v>46</v>
      </c>
      <c r="J542" s="3" t="s">
        <v>28</v>
      </c>
      <c r="K542" s="3" t="s">
        <v>35</v>
      </c>
      <c r="L542" s="4" t="s">
        <v>48</v>
      </c>
      <c r="M542" s="3" t="s">
        <v>19</v>
      </c>
      <c r="N542" s="3" t="s">
        <v>29</v>
      </c>
      <c r="O542" s="3" t="s">
        <v>25</v>
      </c>
    </row>
    <row r="543" spans="1:15" x14ac:dyDescent="0.3">
      <c r="A543" s="3" t="s">
        <v>52</v>
      </c>
      <c r="B543" s="4" t="s">
        <v>58</v>
      </c>
      <c r="C543" s="3" t="s">
        <v>33</v>
      </c>
      <c r="D543" s="3" t="s">
        <v>17</v>
      </c>
      <c r="E543" s="3" t="s">
        <v>19</v>
      </c>
      <c r="F543" s="3" t="s">
        <v>45</v>
      </c>
      <c r="G543" s="3" t="s">
        <v>20</v>
      </c>
      <c r="H543" s="3" t="s">
        <v>21</v>
      </c>
      <c r="I543" s="3" t="s">
        <v>46</v>
      </c>
      <c r="J543" s="3" t="s">
        <v>28</v>
      </c>
      <c r="K543" s="3" t="s">
        <v>23</v>
      </c>
      <c r="L543" s="4" t="s">
        <v>53</v>
      </c>
      <c r="M543" s="3" t="s">
        <v>18</v>
      </c>
      <c r="N543" s="3" t="s">
        <v>29</v>
      </c>
      <c r="O543" s="3" t="s">
        <v>25</v>
      </c>
    </row>
    <row r="544" spans="1:15" x14ac:dyDescent="0.3">
      <c r="A544" s="3" t="s">
        <v>44</v>
      </c>
      <c r="B544" s="4" t="s">
        <v>62</v>
      </c>
      <c r="C544" s="3" t="s">
        <v>33</v>
      </c>
      <c r="D544" s="3" t="s">
        <v>17</v>
      </c>
      <c r="E544" s="3" t="s">
        <v>18</v>
      </c>
      <c r="F544" s="3" t="s">
        <v>45</v>
      </c>
      <c r="G544" s="3" t="s">
        <v>20</v>
      </c>
      <c r="H544" s="3" t="s">
        <v>34</v>
      </c>
      <c r="I544" s="3" t="s">
        <v>60</v>
      </c>
      <c r="J544" s="3" t="s">
        <v>28</v>
      </c>
      <c r="K544" s="3" t="s">
        <v>23</v>
      </c>
      <c r="L544" s="4" t="s">
        <v>53</v>
      </c>
      <c r="M544" s="3" t="s">
        <v>18</v>
      </c>
      <c r="N544" s="3" t="s">
        <v>29</v>
      </c>
      <c r="O544" s="3" t="s">
        <v>20</v>
      </c>
    </row>
    <row r="545" spans="1:15" x14ac:dyDescent="0.3">
      <c r="A545" s="3" t="s">
        <v>44</v>
      </c>
      <c r="B545" s="4" t="s">
        <v>58</v>
      </c>
      <c r="C545" s="3" t="s">
        <v>33</v>
      </c>
      <c r="D545" s="3" t="s">
        <v>17</v>
      </c>
      <c r="E545" s="3" t="s">
        <v>18</v>
      </c>
      <c r="F545" s="3" t="s">
        <v>45</v>
      </c>
      <c r="G545" s="3" t="s">
        <v>27</v>
      </c>
      <c r="H545" s="3" t="s">
        <v>21</v>
      </c>
      <c r="I545" s="3" t="s">
        <v>46</v>
      </c>
      <c r="J545" s="3" t="s">
        <v>47</v>
      </c>
      <c r="K545" s="3" t="s">
        <v>23</v>
      </c>
      <c r="L545" s="4" t="s">
        <v>53</v>
      </c>
      <c r="M545" s="3" t="s">
        <v>18</v>
      </c>
      <c r="N545" s="3" t="s">
        <v>37</v>
      </c>
      <c r="O545" s="3" t="s">
        <v>20</v>
      </c>
    </row>
    <row r="546" spans="1:15" x14ac:dyDescent="0.3">
      <c r="A546" s="3" t="s">
        <v>44</v>
      </c>
      <c r="B546" s="3" t="s">
        <v>30</v>
      </c>
      <c r="C546" s="3" t="s">
        <v>31</v>
      </c>
      <c r="D546" s="3" t="s">
        <v>32</v>
      </c>
      <c r="E546" s="3" t="s">
        <v>18</v>
      </c>
      <c r="F546" s="3" t="s">
        <v>45</v>
      </c>
      <c r="G546" s="3" t="s">
        <v>20</v>
      </c>
      <c r="H546" s="3" t="s">
        <v>21</v>
      </c>
      <c r="I546" s="3" t="s">
        <v>46</v>
      </c>
      <c r="J546" s="3" t="s">
        <v>47</v>
      </c>
      <c r="K546" s="3" t="s">
        <v>23</v>
      </c>
      <c r="L546" s="4" t="s">
        <v>53</v>
      </c>
      <c r="M546" s="3" t="s">
        <v>18</v>
      </c>
      <c r="N546" s="3" t="s">
        <v>29</v>
      </c>
      <c r="O546" s="3" t="s">
        <v>20</v>
      </c>
    </row>
    <row r="547" spans="1:15" x14ac:dyDescent="0.3">
      <c r="A547" s="3" t="s">
        <v>44</v>
      </c>
      <c r="B547" s="4" t="s">
        <v>58</v>
      </c>
      <c r="C547" s="3" t="s">
        <v>33</v>
      </c>
      <c r="D547" s="3" t="s">
        <v>32</v>
      </c>
      <c r="E547" s="3" t="s">
        <v>18</v>
      </c>
      <c r="F547" s="3" t="s">
        <v>45</v>
      </c>
      <c r="G547" s="3" t="s">
        <v>20</v>
      </c>
      <c r="H547" s="3" t="s">
        <v>21</v>
      </c>
      <c r="I547" s="3" t="s">
        <v>46</v>
      </c>
      <c r="J547" s="3" t="s">
        <v>47</v>
      </c>
      <c r="K547" s="3" t="s">
        <v>23</v>
      </c>
      <c r="L547" s="4" t="s">
        <v>53</v>
      </c>
      <c r="M547" s="3" t="s">
        <v>18</v>
      </c>
      <c r="N547" s="3" t="s">
        <v>29</v>
      </c>
      <c r="O547" s="3" t="s">
        <v>27</v>
      </c>
    </row>
    <row r="548" spans="1:15" x14ac:dyDescent="0.3">
      <c r="A548" s="3" t="s">
        <v>44</v>
      </c>
      <c r="B548" s="4" t="s">
        <v>63</v>
      </c>
      <c r="C548" s="3" t="s">
        <v>33</v>
      </c>
      <c r="D548" s="3" t="s">
        <v>17</v>
      </c>
      <c r="E548" s="3" t="s">
        <v>18</v>
      </c>
      <c r="F548" s="3" t="s">
        <v>45</v>
      </c>
      <c r="G548" s="3" t="s">
        <v>20</v>
      </c>
      <c r="H548" s="3" t="s">
        <v>38</v>
      </c>
      <c r="I548" s="3" t="s">
        <v>69</v>
      </c>
      <c r="J548" s="3" t="s">
        <v>47</v>
      </c>
      <c r="K548" s="3" t="s">
        <v>23</v>
      </c>
      <c r="L548" s="4" t="s">
        <v>48</v>
      </c>
      <c r="M548" s="3" t="s">
        <v>18</v>
      </c>
      <c r="N548" s="3" t="s">
        <v>29</v>
      </c>
      <c r="O548" s="3" t="s">
        <v>27</v>
      </c>
    </row>
    <row r="549" spans="1:15" x14ac:dyDescent="0.3">
      <c r="A549" s="3" t="s">
        <v>44</v>
      </c>
      <c r="B549" s="3" t="s">
        <v>36</v>
      </c>
      <c r="C549" s="3" t="s">
        <v>16</v>
      </c>
      <c r="D549" s="3" t="s">
        <v>32</v>
      </c>
      <c r="E549" s="3" t="s">
        <v>18</v>
      </c>
      <c r="F549" s="3" t="s">
        <v>45</v>
      </c>
      <c r="G549" s="3" t="s">
        <v>20</v>
      </c>
      <c r="H549" s="3" t="s">
        <v>21</v>
      </c>
      <c r="I549" s="3" t="s">
        <v>46</v>
      </c>
      <c r="J549" s="3" t="s">
        <v>47</v>
      </c>
      <c r="K549" s="3" t="s">
        <v>23</v>
      </c>
      <c r="L549" s="4" t="s">
        <v>53</v>
      </c>
      <c r="M549" s="3" t="s">
        <v>18</v>
      </c>
      <c r="N549" s="3" t="s">
        <v>29</v>
      </c>
      <c r="O549" s="3" t="s">
        <v>25</v>
      </c>
    </row>
    <row r="550" spans="1:15" x14ac:dyDescent="0.3">
      <c r="A550" s="3" t="s">
        <v>52</v>
      </c>
      <c r="B550" s="4" t="s">
        <v>58</v>
      </c>
      <c r="C550" s="3" t="s">
        <v>33</v>
      </c>
      <c r="D550" s="3" t="s">
        <v>17</v>
      </c>
      <c r="E550" s="3" t="s">
        <v>18</v>
      </c>
      <c r="F550" s="3" t="s">
        <v>45</v>
      </c>
      <c r="G550" s="3" t="s">
        <v>20</v>
      </c>
      <c r="H550" s="3" t="s">
        <v>34</v>
      </c>
      <c r="I550" s="3" t="s">
        <v>60</v>
      </c>
      <c r="J550" s="3" t="s">
        <v>28</v>
      </c>
      <c r="K550" s="3" t="s">
        <v>35</v>
      </c>
      <c r="L550" s="4" t="s">
        <v>53</v>
      </c>
      <c r="M550" s="3" t="s">
        <v>18</v>
      </c>
      <c r="N550" s="3" t="s">
        <v>29</v>
      </c>
      <c r="O550" s="3" t="s">
        <v>25</v>
      </c>
    </row>
    <row r="551" spans="1:15" x14ac:dyDescent="0.3">
      <c r="A551" s="3" t="s">
        <v>52</v>
      </c>
      <c r="B551" s="3" t="s">
        <v>30</v>
      </c>
      <c r="C551" s="3" t="s">
        <v>31</v>
      </c>
      <c r="D551" s="3" t="s">
        <v>17</v>
      </c>
      <c r="E551" s="3" t="s">
        <v>18</v>
      </c>
      <c r="F551" s="3" t="s">
        <v>64</v>
      </c>
      <c r="G551" s="3" t="s">
        <v>27</v>
      </c>
      <c r="H551" s="3" t="s">
        <v>21</v>
      </c>
      <c r="I551" s="3" t="s">
        <v>46</v>
      </c>
      <c r="J551" s="3" t="s">
        <v>47</v>
      </c>
      <c r="K551" s="3" t="s">
        <v>23</v>
      </c>
      <c r="L551" s="4" t="s">
        <v>48</v>
      </c>
      <c r="M551" s="3" t="s">
        <v>18</v>
      </c>
      <c r="N551" s="3" t="s">
        <v>29</v>
      </c>
      <c r="O551" s="3" t="s">
        <v>25</v>
      </c>
    </row>
    <row r="552" spans="1:15" x14ac:dyDescent="0.3">
      <c r="A552" s="3" t="s">
        <v>52</v>
      </c>
      <c r="B552" s="3" t="s">
        <v>15</v>
      </c>
      <c r="C552" s="3" t="s">
        <v>16</v>
      </c>
      <c r="D552" s="3" t="s">
        <v>17</v>
      </c>
      <c r="E552" s="3" t="s">
        <v>18</v>
      </c>
      <c r="F552" s="3" t="s">
        <v>45</v>
      </c>
      <c r="G552" s="3" t="s">
        <v>20</v>
      </c>
      <c r="H552" s="3" t="s">
        <v>21</v>
      </c>
      <c r="I552" s="3" t="s">
        <v>46</v>
      </c>
      <c r="J552" s="3" t="s">
        <v>28</v>
      </c>
      <c r="K552" s="3" t="s">
        <v>23</v>
      </c>
      <c r="L552" s="4" t="s">
        <v>53</v>
      </c>
      <c r="M552" s="3" t="s">
        <v>18</v>
      </c>
      <c r="N552" s="3" t="s">
        <v>29</v>
      </c>
      <c r="O552" s="3" t="s">
        <v>25</v>
      </c>
    </row>
    <row r="553" spans="1:15" x14ac:dyDescent="0.3">
      <c r="A553" s="3" t="s">
        <v>52</v>
      </c>
      <c r="B553" s="3" t="s">
        <v>30</v>
      </c>
      <c r="C553" s="3" t="s">
        <v>16</v>
      </c>
      <c r="D553" s="3" t="s">
        <v>17</v>
      </c>
      <c r="E553" s="3" t="s">
        <v>19</v>
      </c>
      <c r="F553" s="3" t="s">
        <v>45</v>
      </c>
      <c r="G553" s="3" t="s">
        <v>20</v>
      </c>
      <c r="H553" s="3" t="s">
        <v>21</v>
      </c>
      <c r="I553" s="3" t="s">
        <v>46</v>
      </c>
      <c r="J553" s="3" t="s">
        <v>28</v>
      </c>
      <c r="K553" s="3" t="s">
        <v>35</v>
      </c>
      <c r="L553" s="4" t="s">
        <v>53</v>
      </c>
      <c r="M553" s="3" t="s">
        <v>18</v>
      </c>
      <c r="N553" s="3" t="s">
        <v>29</v>
      </c>
      <c r="O553" s="3" t="s">
        <v>20</v>
      </c>
    </row>
    <row r="554" spans="1:15" x14ac:dyDescent="0.3">
      <c r="A554" s="3" t="s">
        <v>44</v>
      </c>
      <c r="B554" s="4" t="s">
        <v>58</v>
      </c>
      <c r="C554" s="3" t="s">
        <v>33</v>
      </c>
      <c r="D554" s="3" t="s">
        <v>32</v>
      </c>
      <c r="E554" s="3" t="s">
        <v>18</v>
      </c>
      <c r="F554" s="3" t="s">
        <v>45</v>
      </c>
      <c r="G554" s="3" t="s">
        <v>20</v>
      </c>
      <c r="H554" s="3" t="s">
        <v>21</v>
      </c>
      <c r="I554" s="3" t="s">
        <v>46</v>
      </c>
      <c r="J554" s="3" t="s">
        <v>28</v>
      </c>
      <c r="K554" s="3" t="s">
        <v>23</v>
      </c>
      <c r="L554" s="4" t="s">
        <v>53</v>
      </c>
      <c r="M554" s="3" t="s">
        <v>18</v>
      </c>
      <c r="N554" s="3" t="s">
        <v>29</v>
      </c>
      <c r="O554" s="3" t="s">
        <v>25</v>
      </c>
    </row>
    <row r="555" spans="1:15" x14ac:dyDescent="0.3">
      <c r="A555" s="3" t="s">
        <v>52</v>
      </c>
      <c r="B555" s="4" t="s">
        <v>62</v>
      </c>
      <c r="C555" s="3" t="s">
        <v>33</v>
      </c>
      <c r="D555" s="3" t="s">
        <v>17</v>
      </c>
      <c r="E555" s="3" t="s">
        <v>18</v>
      </c>
      <c r="F555" s="3" t="s">
        <v>45</v>
      </c>
      <c r="G555" s="3" t="s">
        <v>20</v>
      </c>
      <c r="H555" s="3" t="s">
        <v>21</v>
      </c>
      <c r="I555" s="3" t="s">
        <v>46</v>
      </c>
      <c r="J555" s="3" t="s">
        <v>28</v>
      </c>
      <c r="K555" s="3" t="s">
        <v>23</v>
      </c>
      <c r="L555" s="4" t="s">
        <v>53</v>
      </c>
      <c r="M555" s="3" t="s">
        <v>18</v>
      </c>
      <c r="N555" s="3" t="s">
        <v>29</v>
      </c>
      <c r="O555" s="3" t="s">
        <v>25</v>
      </c>
    </row>
    <row r="556" spans="1:15" x14ac:dyDescent="0.3">
      <c r="A556" s="3" t="s">
        <v>52</v>
      </c>
      <c r="B556" s="4" t="s">
        <v>62</v>
      </c>
      <c r="C556" s="3" t="s">
        <v>33</v>
      </c>
      <c r="D556" s="3" t="s">
        <v>17</v>
      </c>
      <c r="E556" s="3" t="s">
        <v>18</v>
      </c>
      <c r="F556" s="3" t="s">
        <v>45</v>
      </c>
      <c r="G556" s="3" t="s">
        <v>20</v>
      </c>
      <c r="H556" s="3" t="s">
        <v>34</v>
      </c>
      <c r="I556" s="3" t="s">
        <v>60</v>
      </c>
      <c r="J556" s="3" t="s">
        <v>28</v>
      </c>
      <c r="K556" s="3" t="s">
        <v>23</v>
      </c>
      <c r="L556" s="4" t="s">
        <v>53</v>
      </c>
      <c r="M556" s="3" t="s">
        <v>18</v>
      </c>
      <c r="N556" s="3" t="s">
        <v>29</v>
      </c>
      <c r="O556" s="3" t="s">
        <v>25</v>
      </c>
    </row>
    <row r="557" spans="1:15" x14ac:dyDescent="0.3">
      <c r="A557" s="3" t="s">
        <v>44</v>
      </c>
      <c r="B557" s="4" t="s">
        <v>58</v>
      </c>
      <c r="C557" s="3" t="s">
        <v>33</v>
      </c>
      <c r="D557" s="3" t="s">
        <v>17</v>
      </c>
      <c r="E557" s="3" t="s">
        <v>18</v>
      </c>
      <c r="F557" s="3" t="s">
        <v>45</v>
      </c>
      <c r="G557" s="3" t="s">
        <v>20</v>
      </c>
      <c r="H557" s="3" t="s">
        <v>34</v>
      </c>
      <c r="I557" s="3" t="s">
        <v>60</v>
      </c>
      <c r="J557" s="3" t="s">
        <v>28</v>
      </c>
      <c r="K557" s="3" t="s">
        <v>35</v>
      </c>
      <c r="L557" s="4" t="s">
        <v>53</v>
      </c>
      <c r="M557" s="3" t="s">
        <v>18</v>
      </c>
      <c r="N557" s="3" t="s">
        <v>29</v>
      </c>
      <c r="O557" s="3" t="s">
        <v>25</v>
      </c>
    </row>
    <row r="558" spans="1:15" x14ac:dyDescent="0.3">
      <c r="A558" s="3" t="s">
        <v>44</v>
      </c>
      <c r="B558" s="4" t="s">
        <v>58</v>
      </c>
      <c r="C558" s="3" t="s">
        <v>33</v>
      </c>
      <c r="D558" s="3" t="s">
        <v>17</v>
      </c>
      <c r="E558" s="3" t="s">
        <v>18</v>
      </c>
      <c r="F558" s="3" t="s">
        <v>45</v>
      </c>
      <c r="G558" s="3" t="s">
        <v>20</v>
      </c>
      <c r="H558" s="3" t="s">
        <v>38</v>
      </c>
      <c r="I558" s="3" t="s">
        <v>69</v>
      </c>
      <c r="J558" s="3" t="s">
        <v>28</v>
      </c>
      <c r="K558" s="3" t="s">
        <v>23</v>
      </c>
      <c r="L558" s="4" t="s">
        <v>53</v>
      </c>
      <c r="M558" s="3" t="s">
        <v>18</v>
      </c>
      <c r="N558" s="3" t="s">
        <v>29</v>
      </c>
      <c r="O558" s="3" t="s">
        <v>27</v>
      </c>
    </row>
    <row r="559" spans="1:15" x14ac:dyDescent="0.3">
      <c r="A559" s="3" t="s">
        <v>44</v>
      </c>
      <c r="B559" s="4" t="s">
        <v>58</v>
      </c>
      <c r="C559" s="3" t="s">
        <v>33</v>
      </c>
      <c r="D559" s="3" t="s">
        <v>17</v>
      </c>
      <c r="E559" s="3" t="s">
        <v>18</v>
      </c>
      <c r="F559" s="3" t="s">
        <v>45</v>
      </c>
      <c r="G559" s="3" t="s">
        <v>20</v>
      </c>
      <c r="H559" s="3" t="s">
        <v>21</v>
      </c>
      <c r="I559" s="3" t="s">
        <v>46</v>
      </c>
      <c r="J559" s="3" t="s">
        <v>28</v>
      </c>
      <c r="K559" s="3" t="s">
        <v>23</v>
      </c>
      <c r="L559" s="4" t="s">
        <v>53</v>
      </c>
      <c r="M559" s="3" t="s">
        <v>18</v>
      </c>
      <c r="N559" s="3" t="s">
        <v>29</v>
      </c>
      <c r="O559" s="3" t="s">
        <v>25</v>
      </c>
    </row>
    <row r="560" spans="1:15" x14ac:dyDescent="0.3">
      <c r="A560" s="3" t="s">
        <v>44</v>
      </c>
      <c r="B560" s="3" t="s">
        <v>30</v>
      </c>
      <c r="C560" s="3" t="s">
        <v>31</v>
      </c>
      <c r="D560" s="3" t="s">
        <v>32</v>
      </c>
      <c r="E560" s="3" t="s">
        <v>18</v>
      </c>
      <c r="F560" s="3" t="s">
        <v>64</v>
      </c>
      <c r="G560" s="3" t="s">
        <v>20</v>
      </c>
      <c r="H560" s="3" t="s">
        <v>21</v>
      </c>
      <c r="I560" s="3" t="s">
        <v>46</v>
      </c>
      <c r="J560" s="3" t="s">
        <v>47</v>
      </c>
      <c r="K560" s="3" t="s">
        <v>23</v>
      </c>
      <c r="L560" s="4" t="s">
        <v>53</v>
      </c>
      <c r="M560" s="3" t="s">
        <v>18</v>
      </c>
      <c r="N560" s="3" t="s">
        <v>29</v>
      </c>
      <c r="O560" s="3" t="s">
        <v>20</v>
      </c>
    </row>
    <row r="561" spans="1:15" x14ac:dyDescent="0.3">
      <c r="A561" s="3" t="s">
        <v>52</v>
      </c>
      <c r="B561" s="4" t="s">
        <v>63</v>
      </c>
      <c r="C561" s="3" t="s">
        <v>33</v>
      </c>
      <c r="D561" s="3" t="s">
        <v>17</v>
      </c>
      <c r="E561" s="3" t="s">
        <v>18</v>
      </c>
      <c r="F561" s="3" t="s">
        <v>45</v>
      </c>
      <c r="G561" s="3" t="s">
        <v>20</v>
      </c>
      <c r="H561" s="3" t="s">
        <v>38</v>
      </c>
      <c r="I561" s="3" t="s">
        <v>69</v>
      </c>
      <c r="J561" s="3" t="s">
        <v>47</v>
      </c>
      <c r="K561" s="3" t="s">
        <v>23</v>
      </c>
      <c r="L561" s="4" t="s">
        <v>53</v>
      </c>
      <c r="M561" s="3" t="s">
        <v>18</v>
      </c>
      <c r="N561" s="3" t="s">
        <v>29</v>
      </c>
      <c r="O561" s="3" t="s">
        <v>27</v>
      </c>
    </row>
    <row r="562" spans="1:15" x14ac:dyDescent="0.3">
      <c r="A562" s="3" t="s">
        <v>44</v>
      </c>
      <c r="B562" s="4" t="s">
        <v>58</v>
      </c>
      <c r="C562" s="3" t="s">
        <v>33</v>
      </c>
      <c r="D562" s="3" t="s">
        <v>17</v>
      </c>
      <c r="E562" s="3" t="s">
        <v>18</v>
      </c>
      <c r="F562" s="3" t="s">
        <v>45</v>
      </c>
      <c r="G562" s="3" t="s">
        <v>20</v>
      </c>
      <c r="H562" s="3" t="s">
        <v>21</v>
      </c>
      <c r="I562" s="3" t="s">
        <v>46</v>
      </c>
      <c r="J562" s="3" t="s">
        <v>47</v>
      </c>
      <c r="K562" s="3" t="s">
        <v>23</v>
      </c>
      <c r="L562" s="4" t="s">
        <v>53</v>
      </c>
      <c r="M562" s="3" t="s">
        <v>18</v>
      </c>
      <c r="N562" s="3" t="s">
        <v>29</v>
      </c>
      <c r="O562" s="3" t="s">
        <v>20</v>
      </c>
    </row>
    <row r="563" spans="1:15" x14ac:dyDescent="0.3">
      <c r="A563" s="3" t="s">
        <v>52</v>
      </c>
      <c r="B563" s="4" t="s">
        <v>58</v>
      </c>
      <c r="C563" s="3" t="s">
        <v>33</v>
      </c>
      <c r="D563" s="3" t="s">
        <v>17</v>
      </c>
      <c r="E563" s="3" t="s">
        <v>18</v>
      </c>
      <c r="F563" s="3" t="s">
        <v>45</v>
      </c>
      <c r="G563" s="3" t="s">
        <v>20</v>
      </c>
      <c r="H563" s="3" t="s">
        <v>34</v>
      </c>
      <c r="I563" s="3" t="s">
        <v>60</v>
      </c>
      <c r="J563" s="3" t="s">
        <v>28</v>
      </c>
      <c r="K563" s="3" t="s">
        <v>35</v>
      </c>
      <c r="L563" s="4" t="s">
        <v>53</v>
      </c>
      <c r="M563" s="3" t="s">
        <v>18</v>
      </c>
      <c r="N563" s="3" t="s">
        <v>29</v>
      </c>
      <c r="O563" s="3" t="s">
        <v>25</v>
      </c>
    </row>
    <row r="564" spans="1:15" x14ac:dyDescent="0.3">
      <c r="A564" s="3" t="s">
        <v>44</v>
      </c>
      <c r="B564" s="3" t="s">
        <v>36</v>
      </c>
      <c r="C564" s="3" t="s">
        <v>16</v>
      </c>
      <c r="D564" s="3" t="s">
        <v>32</v>
      </c>
      <c r="E564" s="3" t="s">
        <v>19</v>
      </c>
      <c r="F564" s="3" t="s">
        <v>64</v>
      </c>
      <c r="G564" s="3" t="s">
        <v>20</v>
      </c>
      <c r="H564" s="3" t="s">
        <v>34</v>
      </c>
      <c r="I564" s="3" t="s">
        <v>60</v>
      </c>
      <c r="J564" s="3" t="s">
        <v>28</v>
      </c>
      <c r="K564" s="3" t="s">
        <v>23</v>
      </c>
      <c r="L564" s="4" t="s">
        <v>53</v>
      </c>
      <c r="M564" s="3" t="s">
        <v>18</v>
      </c>
      <c r="N564" s="3" t="s">
        <v>29</v>
      </c>
      <c r="O564" s="3" t="s">
        <v>25</v>
      </c>
    </row>
    <row r="565" spans="1:15" x14ac:dyDescent="0.3">
      <c r="A565" s="3" t="s">
        <v>44</v>
      </c>
      <c r="B565" s="3" t="s">
        <v>15</v>
      </c>
      <c r="C565" s="3" t="s">
        <v>16</v>
      </c>
      <c r="D565" s="3" t="s">
        <v>17</v>
      </c>
      <c r="E565" s="3" t="s">
        <v>18</v>
      </c>
      <c r="F565" s="3" t="s">
        <v>45</v>
      </c>
      <c r="G565" s="3" t="s">
        <v>20</v>
      </c>
      <c r="H565" s="3" t="s">
        <v>34</v>
      </c>
      <c r="I565" s="3" t="s">
        <v>60</v>
      </c>
      <c r="J565" s="3" t="s">
        <v>28</v>
      </c>
      <c r="K565" s="3" t="s">
        <v>23</v>
      </c>
      <c r="L565" s="4" t="s">
        <v>53</v>
      </c>
      <c r="M565" s="3" t="s">
        <v>19</v>
      </c>
      <c r="N565" s="3" t="s">
        <v>29</v>
      </c>
      <c r="O565" s="3" t="s">
        <v>27</v>
      </c>
    </row>
    <row r="566" spans="1:15" x14ac:dyDescent="0.3">
      <c r="A566" s="3" t="s">
        <v>44</v>
      </c>
      <c r="B566" s="3" t="s">
        <v>30</v>
      </c>
      <c r="C566" s="3" t="s">
        <v>33</v>
      </c>
      <c r="D566" s="3" t="s">
        <v>32</v>
      </c>
      <c r="E566" s="3" t="s">
        <v>18</v>
      </c>
      <c r="F566" s="3" t="s">
        <v>45</v>
      </c>
      <c r="G566" s="3" t="s">
        <v>20</v>
      </c>
      <c r="H566" s="3" t="s">
        <v>21</v>
      </c>
      <c r="I566" s="3" t="s">
        <v>46</v>
      </c>
      <c r="J566" s="3" t="s">
        <v>47</v>
      </c>
      <c r="K566" s="3" t="s">
        <v>23</v>
      </c>
      <c r="L566" s="4" t="s">
        <v>53</v>
      </c>
      <c r="M566" s="3" t="s">
        <v>18</v>
      </c>
      <c r="N566" s="3" t="s">
        <v>29</v>
      </c>
      <c r="O566" s="3" t="s">
        <v>25</v>
      </c>
    </row>
    <row r="567" spans="1:15" x14ac:dyDescent="0.3">
      <c r="A567" s="3" t="s">
        <v>52</v>
      </c>
      <c r="B567" s="4" t="s">
        <v>58</v>
      </c>
      <c r="C567" s="3" t="s">
        <v>33</v>
      </c>
      <c r="D567" s="3" t="s">
        <v>32</v>
      </c>
      <c r="E567" s="3" t="s">
        <v>18</v>
      </c>
      <c r="F567" s="3" t="s">
        <v>64</v>
      </c>
      <c r="G567" s="3" t="s">
        <v>20</v>
      </c>
      <c r="H567" s="3" t="s">
        <v>21</v>
      </c>
      <c r="I567" s="3" t="s">
        <v>46</v>
      </c>
      <c r="J567" s="3" t="s">
        <v>28</v>
      </c>
      <c r="K567" s="3" t="s">
        <v>35</v>
      </c>
      <c r="L567" s="4" t="s">
        <v>53</v>
      </c>
      <c r="M567" s="3" t="s">
        <v>18</v>
      </c>
      <c r="N567" s="3" t="s">
        <v>29</v>
      </c>
      <c r="O567" s="3" t="s">
        <v>20</v>
      </c>
    </row>
    <row r="568" spans="1:15" x14ac:dyDescent="0.3">
      <c r="A568" s="3" t="s">
        <v>44</v>
      </c>
      <c r="B568" s="3" t="s">
        <v>36</v>
      </c>
      <c r="C568" s="3" t="s">
        <v>16</v>
      </c>
      <c r="D568" s="3" t="s">
        <v>32</v>
      </c>
      <c r="E568" s="3" t="s">
        <v>19</v>
      </c>
      <c r="F568" s="3" t="s">
        <v>64</v>
      </c>
      <c r="G568" s="3" t="s">
        <v>20</v>
      </c>
      <c r="H568" s="3" t="s">
        <v>34</v>
      </c>
      <c r="I568" s="3" t="s">
        <v>60</v>
      </c>
      <c r="J568" s="3" t="s">
        <v>28</v>
      </c>
      <c r="K568" s="3" t="s">
        <v>23</v>
      </c>
      <c r="L568" s="4" t="s">
        <v>53</v>
      </c>
      <c r="M568" s="3" t="s">
        <v>18</v>
      </c>
      <c r="N568" s="3" t="s">
        <v>29</v>
      </c>
      <c r="O568" s="3" t="s">
        <v>25</v>
      </c>
    </row>
    <row r="569" spans="1:15" x14ac:dyDescent="0.3">
      <c r="A569" s="3" t="s">
        <v>52</v>
      </c>
      <c r="B569" s="3" t="s">
        <v>15</v>
      </c>
      <c r="C569" s="3" t="s">
        <v>16</v>
      </c>
      <c r="D569" s="3" t="s">
        <v>32</v>
      </c>
      <c r="E569" s="3" t="s">
        <v>18</v>
      </c>
      <c r="F569" s="3" t="s">
        <v>45</v>
      </c>
      <c r="G569" s="3" t="s">
        <v>20</v>
      </c>
      <c r="H569" s="3" t="s">
        <v>21</v>
      </c>
      <c r="I569" s="3" t="s">
        <v>46</v>
      </c>
      <c r="J569" s="3" t="s">
        <v>28</v>
      </c>
      <c r="K569" s="3" t="s">
        <v>23</v>
      </c>
      <c r="L569" s="4" t="s">
        <v>53</v>
      </c>
      <c r="M569" s="3" t="s">
        <v>18</v>
      </c>
      <c r="N569" s="3" t="s">
        <v>29</v>
      </c>
      <c r="O569" s="3" t="s">
        <v>20</v>
      </c>
    </row>
    <row r="570" spans="1:15" x14ac:dyDescent="0.3">
      <c r="A570" s="3" t="s">
        <v>44</v>
      </c>
      <c r="B570" s="3" t="s">
        <v>15</v>
      </c>
      <c r="C570" s="3" t="s">
        <v>16</v>
      </c>
      <c r="D570" s="3" t="s">
        <v>17</v>
      </c>
      <c r="E570" s="3" t="s">
        <v>19</v>
      </c>
      <c r="F570" s="3" t="s">
        <v>45</v>
      </c>
      <c r="G570" s="3" t="s">
        <v>27</v>
      </c>
      <c r="H570" s="3" t="s">
        <v>21</v>
      </c>
      <c r="I570" s="3" t="s">
        <v>46</v>
      </c>
      <c r="J570" s="3" t="s">
        <v>47</v>
      </c>
      <c r="K570" s="3" t="s">
        <v>23</v>
      </c>
      <c r="L570" s="4" t="s">
        <v>48</v>
      </c>
      <c r="M570" s="3" t="s">
        <v>19</v>
      </c>
      <c r="N570" s="3" t="s">
        <v>37</v>
      </c>
      <c r="O570" s="3" t="s">
        <v>20</v>
      </c>
    </row>
    <row r="571" spans="1:15" x14ac:dyDescent="0.3">
      <c r="A571" s="3" t="s">
        <v>44</v>
      </c>
      <c r="B571" s="4" t="s">
        <v>58</v>
      </c>
      <c r="C571" s="3" t="s">
        <v>33</v>
      </c>
      <c r="D571" s="3" t="s">
        <v>17</v>
      </c>
      <c r="E571" s="3" t="s">
        <v>18</v>
      </c>
      <c r="F571" s="3" t="s">
        <v>45</v>
      </c>
      <c r="G571" s="3" t="s">
        <v>20</v>
      </c>
      <c r="H571" s="3" t="s">
        <v>38</v>
      </c>
      <c r="I571" s="3" t="s">
        <v>69</v>
      </c>
      <c r="J571" s="3" t="s">
        <v>28</v>
      </c>
      <c r="K571" s="3" t="s">
        <v>35</v>
      </c>
      <c r="L571" s="4" t="s">
        <v>53</v>
      </c>
      <c r="M571" s="3" t="s">
        <v>18</v>
      </c>
      <c r="N571" s="3" t="s">
        <v>29</v>
      </c>
      <c r="O571" s="3" t="s">
        <v>25</v>
      </c>
    </row>
    <row r="572" spans="1:15" x14ac:dyDescent="0.3">
      <c r="A572" s="3" t="s">
        <v>44</v>
      </c>
      <c r="B572" s="4" t="s">
        <v>58</v>
      </c>
      <c r="C572" s="3" t="s">
        <v>33</v>
      </c>
      <c r="D572" s="3" t="s">
        <v>32</v>
      </c>
      <c r="E572" s="3" t="s">
        <v>18</v>
      </c>
      <c r="F572" s="3" t="s">
        <v>45</v>
      </c>
      <c r="G572" s="3" t="s">
        <v>20</v>
      </c>
      <c r="H572" s="3" t="s">
        <v>21</v>
      </c>
      <c r="I572" s="3" t="s">
        <v>46</v>
      </c>
      <c r="J572" s="3" t="s">
        <v>47</v>
      </c>
      <c r="K572" s="3" t="s">
        <v>23</v>
      </c>
      <c r="L572" s="4" t="s">
        <v>53</v>
      </c>
      <c r="M572" s="3" t="s">
        <v>18</v>
      </c>
      <c r="N572" s="3" t="s">
        <v>29</v>
      </c>
      <c r="O572" s="3" t="s">
        <v>27</v>
      </c>
    </row>
    <row r="573" spans="1:15" x14ac:dyDescent="0.3">
      <c r="A573" s="3" t="s">
        <v>52</v>
      </c>
      <c r="B573" s="3" t="s">
        <v>30</v>
      </c>
      <c r="C573" s="3" t="s">
        <v>31</v>
      </c>
      <c r="D573" s="3" t="s">
        <v>17</v>
      </c>
      <c r="E573" s="3" t="s">
        <v>18</v>
      </c>
      <c r="F573" s="3" t="s">
        <v>45</v>
      </c>
      <c r="G573" s="3" t="s">
        <v>20</v>
      </c>
      <c r="H573" s="3" t="s">
        <v>21</v>
      </c>
      <c r="I573" s="3" t="s">
        <v>46</v>
      </c>
      <c r="J573" s="3" t="s">
        <v>47</v>
      </c>
      <c r="K573" s="3" t="s">
        <v>23</v>
      </c>
      <c r="L573" s="4" t="s">
        <v>53</v>
      </c>
      <c r="M573" s="3" t="s">
        <v>18</v>
      </c>
      <c r="N573" s="3" t="s">
        <v>29</v>
      </c>
      <c r="O573" s="3" t="s">
        <v>20</v>
      </c>
    </row>
    <row r="574" spans="1:15" x14ac:dyDescent="0.3">
      <c r="A574" s="3" t="s">
        <v>52</v>
      </c>
      <c r="B574" s="3" t="s">
        <v>30</v>
      </c>
      <c r="C574" s="3" t="s">
        <v>16</v>
      </c>
      <c r="D574" s="3" t="s">
        <v>17</v>
      </c>
      <c r="E574" s="3" t="s">
        <v>19</v>
      </c>
      <c r="F574" s="3" t="s">
        <v>45</v>
      </c>
      <c r="G574" s="3" t="s">
        <v>20</v>
      </c>
      <c r="H574" s="3" t="s">
        <v>21</v>
      </c>
      <c r="I574" s="3" t="s">
        <v>46</v>
      </c>
      <c r="J574" s="3" t="s">
        <v>28</v>
      </c>
      <c r="K574" s="3" t="s">
        <v>35</v>
      </c>
      <c r="L574" s="4" t="s">
        <v>53</v>
      </c>
      <c r="M574" s="3" t="s">
        <v>18</v>
      </c>
      <c r="N574" s="3" t="s">
        <v>29</v>
      </c>
      <c r="O574" s="3" t="s">
        <v>20</v>
      </c>
    </row>
    <row r="575" spans="1:15" x14ac:dyDescent="0.3">
      <c r="A575" s="3" t="s">
        <v>52</v>
      </c>
      <c r="B575" s="3" t="s">
        <v>30</v>
      </c>
      <c r="C575" s="3" t="s">
        <v>16</v>
      </c>
      <c r="D575" s="3" t="s">
        <v>32</v>
      </c>
      <c r="E575" s="3" t="s">
        <v>18</v>
      </c>
      <c r="F575" s="3" t="s">
        <v>45</v>
      </c>
      <c r="G575" s="3" t="s">
        <v>20</v>
      </c>
      <c r="H575" s="3" t="s">
        <v>21</v>
      </c>
      <c r="I575" s="3" t="s">
        <v>46</v>
      </c>
      <c r="J575" s="3" t="s">
        <v>47</v>
      </c>
      <c r="K575" s="3" t="s">
        <v>23</v>
      </c>
      <c r="L575" s="4" t="s">
        <v>53</v>
      </c>
      <c r="M575" s="3" t="s">
        <v>19</v>
      </c>
      <c r="N575" s="3" t="s">
        <v>29</v>
      </c>
      <c r="O575" s="3" t="s">
        <v>20</v>
      </c>
    </row>
    <row r="576" spans="1:15" x14ac:dyDescent="0.3">
      <c r="A576" s="3" t="s">
        <v>44</v>
      </c>
      <c r="B576" s="4" t="s">
        <v>58</v>
      </c>
      <c r="C576" s="3" t="s">
        <v>33</v>
      </c>
      <c r="D576" s="3" t="s">
        <v>17</v>
      </c>
      <c r="E576" s="3" t="s">
        <v>18</v>
      </c>
      <c r="F576" s="3" t="s">
        <v>45</v>
      </c>
      <c r="G576" s="3" t="s">
        <v>20</v>
      </c>
      <c r="H576" s="3" t="s">
        <v>21</v>
      </c>
      <c r="I576" s="3" t="s">
        <v>46</v>
      </c>
      <c r="J576" s="3" t="s">
        <v>47</v>
      </c>
      <c r="K576" s="3" t="s">
        <v>23</v>
      </c>
      <c r="L576" s="4" t="s">
        <v>53</v>
      </c>
      <c r="M576" s="3" t="s">
        <v>18</v>
      </c>
      <c r="N576" s="3" t="s">
        <v>29</v>
      </c>
      <c r="O576" s="3" t="s">
        <v>25</v>
      </c>
    </row>
    <row r="577" spans="1:15" x14ac:dyDescent="0.3">
      <c r="A577" s="3" t="s">
        <v>52</v>
      </c>
      <c r="B577" s="4" t="s">
        <v>62</v>
      </c>
      <c r="C577" s="3" t="s">
        <v>33</v>
      </c>
      <c r="D577" s="3" t="s">
        <v>17</v>
      </c>
      <c r="E577" s="3" t="s">
        <v>18</v>
      </c>
      <c r="F577" s="3" t="s">
        <v>45</v>
      </c>
      <c r="G577" s="3" t="s">
        <v>20</v>
      </c>
      <c r="H577" s="3" t="s">
        <v>34</v>
      </c>
      <c r="I577" s="3" t="s">
        <v>60</v>
      </c>
      <c r="J577" s="3" t="s">
        <v>28</v>
      </c>
      <c r="K577" s="3" t="s">
        <v>23</v>
      </c>
      <c r="L577" s="4" t="s">
        <v>53</v>
      </c>
      <c r="M577" s="3" t="s">
        <v>18</v>
      </c>
      <c r="N577" s="3" t="s">
        <v>29</v>
      </c>
      <c r="O577" s="3" t="s">
        <v>25</v>
      </c>
    </row>
    <row r="578" spans="1:15" x14ac:dyDescent="0.3">
      <c r="A578" s="3" t="s">
        <v>44</v>
      </c>
      <c r="B578" s="4" t="s">
        <v>58</v>
      </c>
      <c r="C578" s="3" t="s">
        <v>33</v>
      </c>
      <c r="D578" s="3" t="s">
        <v>17</v>
      </c>
      <c r="E578" s="3" t="s">
        <v>18</v>
      </c>
      <c r="F578" s="3" t="s">
        <v>45</v>
      </c>
      <c r="G578" s="3" t="s">
        <v>20</v>
      </c>
      <c r="H578" s="3" t="s">
        <v>21</v>
      </c>
      <c r="I578" s="3" t="s">
        <v>46</v>
      </c>
      <c r="J578" s="3" t="s">
        <v>28</v>
      </c>
      <c r="K578" s="3" t="s">
        <v>35</v>
      </c>
      <c r="L578" s="4" t="s">
        <v>53</v>
      </c>
      <c r="M578" s="3" t="s">
        <v>18</v>
      </c>
      <c r="N578" s="3" t="s">
        <v>29</v>
      </c>
      <c r="O578" s="3" t="s">
        <v>20</v>
      </c>
    </row>
    <row r="579" spans="1:15" x14ac:dyDescent="0.3">
      <c r="A579" s="3" t="s">
        <v>44</v>
      </c>
      <c r="B579" s="4" t="s">
        <v>58</v>
      </c>
      <c r="C579" s="3" t="s">
        <v>33</v>
      </c>
      <c r="D579" s="3" t="s">
        <v>17</v>
      </c>
      <c r="E579" s="3" t="s">
        <v>18</v>
      </c>
      <c r="F579" s="3" t="s">
        <v>45</v>
      </c>
      <c r="G579" s="3" t="s">
        <v>20</v>
      </c>
      <c r="H579" s="3" t="s">
        <v>21</v>
      </c>
      <c r="I579" s="3" t="s">
        <v>46</v>
      </c>
      <c r="J579" s="3" t="s">
        <v>28</v>
      </c>
      <c r="K579" s="3" t="s">
        <v>35</v>
      </c>
      <c r="L579" s="4" t="s">
        <v>53</v>
      </c>
      <c r="M579" s="3" t="s">
        <v>18</v>
      </c>
      <c r="N579" s="3" t="s">
        <v>29</v>
      </c>
      <c r="O579" s="3" t="s">
        <v>25</v>
      </c>
    </row>
    <row r="580" spans="1:15" x14ac:dyDescent="0.3">
      <c r="A580" s="3" t="s">
        <v>44</v>
      </c>
      <c r="B580" s="3" t="s">
        <v>15</v>
      </c>
      <c r="C580" s="3" t="s">
        <v>16</v>
      </c>
      <c r="D580" s="3" t="s">
        <v>17</v>
      </c>
      <c r="E580" s="3" t="s">
        <v>18</v>
      </c>
      <c r="F580" s="3" t="s">
        <v>64</v>
      </c>
      <c r="G580" s="3" t="s">
        <v>20</v>
      </c>
      <c r="H580" s="3" t="s">
        <v>21</v>
      </c>
      <c r="I580" s="3" t="s">
        <v>46</v>
      </c>
      <c r="J580" s="3" t="s">
        <v>28</v>
      </c>
      <c r="K580" s="3" t="s">
        <v>23</v>
      </c>
      <c r="L580" s="4" t="s">
        <v>53</v>
      </c>
      <c r="M580" s="3" t="s">
        <v>18</v>
      </c>
      <c r="N580" s="3" t="s">
        <v>29</v>
      </c>
      <c r="O580" s="3" t="s">
        <v>25</v>
      </c>
    </row>
    <row r="581" spans="1:15" x14ac:dyDescent="0.3">
      <c r="A581" s="3" t="s">
        <v>52</v>
      </c>
      <c r="B581" s="3" t="s">
        <v>30</v>
      </c>
      <c r="C581" s="3" t="s">
        <v>16</v>
      </c>
      <c r="D581" s="3" t="s">
        <v>17</v>
      </c>
      <c r="E581" s="3" t="s">
        <v>19</v>
      </c>
      <c r="F581" s="3" t="s">
        <v>64</v>
      </c>
      <c r="G581" s="3" t="s">
        <v>20</v>
      </c>
      <c r="H581" s="3" t="s">
        <v>21</v>
      </c>
      <c r="I581" s="3" t="s">
        <v>46</v>
      </c>
      <c r="J581" s="3" t="s">
        <v>28</v>
      </c>
      <c r="K581" s="3" t="s">
        <v>35</v>
      </c>
      <c r="L581" s="4" t="s">
        <v>48</v>
      </c>
      <c r="M581" s="3" t="s">
        <v>19</v>
      </c>
      <c r="N581" s="3" t="s">
        <v>29</v>
      </c>
      <c r="O581" s="3" t="s">
        <v>25</v>
      </c>
    </row>
    <row r="582" spans="1:15" x14ac:dyDescent="0.3">
      <c r="A582" s="3" t="s">
        <v>44</v>
      </c>
      <c r="B582" s="4" t="s">
        <v>58</v>
      </c>
      <c r="C582" s="3" t="s">
        <v>33</v>
      </c>
      <c r="D582" s="3" t="s">
        <v>17</v>
      </c>
      <c r="E582" s="3" t="s">
        <v>18</v>
      </c>
      <c r="F582" s="3" t="s">
        <v>45</v>
      </c>
      <c r="G582" s="3" t="s">
        <v>20</v>
      </c>
      <c r="H582" s="3" t="s">
        <v>21</v>
      </c>
      <c r="I582" s="3" t="s">
        <v>46</v>
      </c>
      <c r="J582" s="3" t="s">
        <v>47</v>
      </c>
      <c r="K582" s="3" t="s">
        <v>23</v>
      </c>
      <c r="L582" s="4" t="s">
        <v>53</v>
      </c>
      <c r="M582" s="3" t="s">
        <v>18</v>
      </c>
      <c r="N582" s="3" t="s">
        <v>29</v>
      </c>
      <c r="O582" s="3" t="s">
        <v>20</v>
      </c>
    </row>
    <row r="583" spans="1:15" x14ac:dyDescent="0.3">
      <c r="A583" s="3" t="s">
        <v>52</v>
      </c>
      <c r="B583" s="4" t="s">
        <v>58</v>
      </c>
      <c r="C583" s="3" t="s">
        <v>33</v>
      </c>
      <c r="D583" s="3" t="s">
        <v>32</v>
      </c>
      <c r="E583" s="3" t="s">
        <v>18</v>
      </c>
      <c r="F583" s="3" t="s">
        <v>45</v>
      </c>
      <c r="G583" s="3" t="s">
        <v>20</v>
      </c>
      <c r="H583" s="3" t="s">
        <v>38</v>
      </c>
      <c r="I583" s="3" t="s">
        <v>69</v>
      </c>
      <c r="J583" s="3" t="s">
        <v>47</v>
      </c>
      <c r="K583" s="3" t="s">
        <v>23</v>
      </c>
      <c r="L583" s="4" t="s">
        <v>53</v>
      </c>
      <c r="M583" s="3" t="s">
        <v>18</v>
      </c>
      <c r="N583" s="3" t="s">
        <v>29</v>
      </c>
      <c r="O583" s="3" t="s">
        <v>25</v>
      </c>
    </row>
    <row r="584" spans="1:15" x14ac:dyDescent="0.3">
      <c r="A584" s="3" t="s">
        <v>44</v>
      </c>
      <c r="B584" s="4" t="s">
        <v>58</v>
      </c>
      <c r="C584" s="3" t="s">
        <v>33</v>
      </c>
      <c r="D584" s="3" t="s">
        <v>17</v>
      </c>
      <c r="E584" s="3" t="s">
        <v>18</v>
      </c>
      <c r="F584" s="3" t="s">
        <v>45</v>
      </c>
      <c r="G584" s="3" t="s">
        <v>20</v>
      </c>
      <c r="H584" s="3" t="s">
        <v>38</v>
      </c>
      <c r="I584" s="3" t="s">
        <v>69</v>
      </c>
      <c r="J584" s="3" t="s">
        <v>28</v>
      </c>
      <c r="K584" s="3" t="s">
        <v>35</v>
      </c>
      <c r="L584" s="4" t="s">
        <v>53</v>
      </c>
      <c r="M584" s="3" t="s">
        <v>18</v>
      </c>
      <c r="N584" s="3" t="s">
        <v>29</v>
      </c>
      <c r="O584" s="3" t="s">
        <v>25</v>
      </c>
    </row>
    <row r="585" spans="1:15" x14ac:dyDescent="0.3">
      <c r="A585" s="3" t="s">
        <v>52</v>
      </c>
      <c r="B585" s="3" t="s">
        <v>30</v>
      </c>
      <c r="C585" s="3" t="s">
        <v>31</v>
      </c>
      <c r="D585" s="3" t="s">
        <v>17</v>
      </c>
      <c r="E585" s="3" t="s">
        <v>18</v>
      </c>
      <c r="F585" s="3" t="s">
        <v>64</v>
      </c>
      <c r="G585" s="3" t="s">
        <v>20</v>
      </c>
      <c r="H585" s="3" t="s">
        <v>21</v>
      </c>
      <c r="I585" s="3" t="s">
        <v>46</v>
      </c>
      <c r="J585" s="3" t="s">
        <v>47</v>
      </c>
      <c r="K585" s="3" t="s">
        <v>23</v>
      </c>
      <c r="L585" s="4" t="s">
        <v>53</v>
      </c>
      <c r="M585" s="3" t="s">
        <v>18</v>
      </c>
      <c r="N585" s="3" t="s">
        <v>29</v>
      </c>
      <c r="O585" s="3" t="s">
        <v>20</v>
      </c>
    </row>
    <row r="586" spans="1:15" x14ac:dyDescent="0.3">
      <c r="A586" s="3" t="s">
        <v>52</v>
      </c>
      <c r="B586" s="3" t="s">
        <v>15</v>
      </c>
      <c r="C586" s="3" t="s">
        <v>16</v>
      </c>
      <c r="D586" s="3" t="s">
        <v>32</v>
      </c>
      <c r="E586" s="3" t="s">
        <v>18</v>
      </c>
      <c r="F586" s="3" t="s">
        <v>64</v>
      </c>
      <c r="G586" s="3" t="s">
        <v>20</v>
      </c>
      <c r="H586" s="3" t="s">
        <v>21</v>
      </c>
      <c r="I586" s="3" t="s">
        <v>46</v>
      </c>
      <c r="J586" s="3" t="s">
        <v>47</v>
      </c>
      <c r="K586" s="3" t="s">
        <v>23</v>
      </c>
      <c r="L586" s="4" t="s">
        <v>53</v>
      </c>
      <c r="M586" s="3" t="s">
        <v>18</v>
      </c>
      <c r="N586" s="3" t="s">
        <v>29</v>
      </c>
      <c r="O586" s="3" t="s">
        <v>20</v>
      </c>
    </row>
    <row r="587" spans="1:15" x14ac:dyDescent="0.3">
      <c r="A587" s="3" t="s">
        <v>52</v>
      </c>
      <c r="B587" s="3" t="s">
        <v>30</v>
      </c>
      <c r="C587" s="3" t="s">
        <v>33</v>
      </c>
      <c r="D587" s="3" t="s">
        <v>17</v>
      </c>
      <c r="E587" s="3" t="s">
        <v>18</v>
      </c>
      <c r="F587" s="3" t="s">
        <v>45</v>
      </c>
      <c r="G587" s="3" t="s">
        <v>20</v>
      </c>
      <c r="H587" s="3" t="s">
        <v>21</v>
      </c>
      <c r="I587" s="3" t="s">
        <v>46</v>
      </c>
      <c r="J587" s="3" t="s">
        <v>47</v>
      </c>
      <c r="K587" s="3" t="s">
        <v>23</v>
      </c>
      <c r="L587" s="4" t="s">
        <v>53</v>
      </c>
      <c r="M587" s="3" t="s">
        <v>18</v>
      </c>
      <c r="N587" s="3" t="s">
        <v>29</v>
      </c>
      <c r="O587" s="3" t="s">
        <v>20</v>
      </c>
    </row>
    <row r="588" spans="1:15" x14ac:dyDescent="0.3">
      <c r="A588" s="3" t="s">
        <v>44</v>
      </c>
      <c r="B588" s="3" t="s">
        <v>15</v>
      </c>
      <c r="C588" s="3" t="s">
        <v>16</v>
      </c>
      <c r="D588" s="3" t="s">
        <v>17</v>
      </c>
      <c r="E588" s="3" t="s">
        <v>19</v>
      </c>
      <c r="F588" s="3" t="s">
        <v>45</v>
      </c>
      <c r="G588" s="3" t="s">
        <v>20</v>
      </c>
      <c r="H588" s="3" t="s">
        <v>21</v>
      </c>
      <c r="I588" s="3" t="s">
        <v>46</v>
      </c>
      <c r="J588" s="3" t="s">
        <v>47</v>
      </c>
      <c r="K588" s="3" t="s">
        <v>23</v>
      </c>
      <c r="L588" s="4" t="s">
        <v>53</v>
      </c>
      <c r="M588" s="3" t="s">
        <v>18</v>
      </c>
      <c r="N588" s="3" t="s">
        <v>37</v>
      </c>
      <c r="O588" s="3" t="s">
        <v>25</v>
      </c>
    </row>
    <row r="589" spans="1:15" x14ac:dyDescent="0.3">
      <c r="A589" s="3" t="s">
        <v>52</v>
      </c>
      <c r="B589" s="3" t="s">
        <v>30</v>
      </c>
      <c r="C589" s="3" t="s">
        <v>16</v>
      </c>
      <c r="D589" s="3" t="s">
        <v>32</v>
      </c>
      <c r="E589" s="3" t="s">
        <v>18</v>
      </c>
      <c r="F589" s="3" t="s">
        <v>45</v>
      </c>
      <c r="G589" s="3" t="s">
        <v>20</v>
      </c>
      <c r="H589" s="3" t="s">
        <v>21</v>
      </c>
      <c r="I589" s="3" t="s">
        <v>46</v>
      </c>
      <c r="J589" s="3" t="s">
        <v>47</v>
      </c>
      <c r="K589" s="3" t="s">
        <v>23</v>
      </c>
      <c r="L589" s="4" t="s">
        <v>53</v>
      </c>
      <c r="M589" s="3" t="s">
        <v>19</v>
      </c>
      <c r="N589" s="3" t="s">
        <v>29</v>
      </c>
      <c r="O589" s="3" t="s">
        <v>20</v>
      </c>
    </row>
    <row r="590" spans="1:15" x14ac:dyDescent="0.3">
      <c r="A590" s="3" t="s">
        <v>44</v>
      </c>
      <c r="B590" s="3" t="s">
        <v>15</v>
      </c>
      <c r="C590" s="3" t="s">
        <v>16</v>
      </c>
      <c r="D590" s="3" t="s">
        <v>17</v>
      </c>
      <c r="E590" s="3" t="s">
        <v>19</v>
      </c>
      <c r="F590" s="3" t="s">
        <v>64</v>
      </c>
      <c r="G590" s="3" t="s">
        <v>20</v>
      </c>
      <c r="H590" s="3" t="s">
        <v>21</v>
      </c>
      <c r="I590" s="3" t="s">
        <v>46</v>
      </c>
      <c r="J590" s="3" t="s">
        <v>28</v>
      </c>
      <c r="K590" s="3" t="s">
        <v>35</v>
      </c>
      <c r="L590" s="4" t="s">
        <v>53</v>
      </c>
      <c r="M590" s="3" t="s">
        <v>19</v>
      </c>
      <c r="N590" s="3" t="s">
        <v>37</v>
      </c>
      <c r="O590" s="3" t="s">
        <v>25</v>
      </c>
    </row>
    <row r="591" spans="1:15" x14ac:dyDescent="0.3">
      <c r="A591" s="3" t="s">
        <v>44</v>
      </c>
      <c r="B591" s="4" t="s">
        <v>62</v>
      </c>
      <c r="C591" s="3" t="s">
        <v>33</v>
      </c>
      <c r="D591" s="3" t="s">
        <v>17</v>
      </c>
      <c r="E591" s="3" t="s">
        <v>18</v>
      </c>
      <c r="F591" s="3" t="s">
        <v>45</v>
      </c>
      <c r="G591" s="3" t="s">
        <v>20</v>
      </c>
      <c r="H591" s="3" t="s">
        <v>34</v>
      </c>
      <c r="I591" s="3" t="s">
        <v>60</v>
      </c>
      <c r="J591" s="3" t="s">
        <v>28</v>
      </c>
      <c r="K591" s="3" t="s">
        <v>23</v>
      </c>
      <c r="L591" s="4" t="s">
        <v>53</v>
      </c>
      <c r="M591" s="3" t="s">
        <v>18</v>
      </c>
      <c r="N591" s="3" t="s">
        <v>29</v>
      </c>
      <c r="O591" s="3" t="s">
        <v>20</v>
      </c>
    </row>
    <row r="592" spans="1:15" x14ac:dyDescent="0.3">
      <c r="A592" s="3" t="s">
        <v>52</v>
      </c>
      <c r="B592" s="4" t="s">
        <v>62</v>
      </c>
      <c r="C592" s="3" t="s">
        <v>33</v>
      </c>
      <c r="D592" s="3" t="s">
        <v>17</v>
      </c>
      <c r="E592" s="3" t="s">
        <v>18</v>
      </c>
      <c r="F592" s="3" t="s">
        <v>45</v>
      </c>
      <c r="G592" s="3" t="s">
        <v>20</v>
      </c>
      <c r="H592" s="3" t="s">
        <v>34</v>
      </c>
      <c r="I592" s="3" t="s">
        <v>60</v>
      </c>
      <c r="J592" s="3" t="s">
        <v>28</v>
      </c>
      <c r="K592" s="3" t="s">
        <v>23</v>
      </c>
      <c r="L592" s="4" t="s">
        <v>53</v>
      </c>
      <c r="M592" s="3" t="s">
        <v>18</v>
      </c>
      <c r="N592" s="3" t="s">
        <v>29</v>
      </c>
      <c r="O592" s="3" t="s">
        <v>25</v>
      </c>
    </row>
    <row r="593" spans="1:15" x14ac:dyDescent="0.3">
      <c r="A593" s="3" t="s">
        <v>44</v>
      </c>
      <c r="B593" s="3" t="s">
        <v>15</v>
      </c>
      <c r="C593" s="3" t="s">
        <v>16</v>
      </c>
      <c r="D593" s="3" t="s">
        <v>17</v>
      </c>
      <c r="E593" s="3" t="s">
        <v>19</v>
      </c>
      <c r="F593" s="3" t="s">
        <v>45</v>
      </c>
      <c r="G593" s="3" t="s">
        <v>20</v>
      </c>
      <c r="H593" s="3" t="s">
        <v>21</v>
      </c>
      <c r="I593" s="3" t="s">
        <v>46</v>
      </c>
      <c r="J593" s="3" t="s">
        <v>28</v>
      </c>
      <c r="K593" s="3" t="s">
        <v>23</v>
      </c>
      <c r="L593" s="4" t="s">
        <v>53</v>
      </c>
      <c r="M593" s="3" t="s">
        <v>18</v>
      </c>
      <c r="N593" s="3" t="s">
        <v>29</v>
      </c>
      <c r="O593" s="3" t="s">
        <v>25</v>
      </c>
    </row>
    <row r="594" spans="1:15" x14ac:dyDescent="0.3">
      <c r="A594" s="3" t="s">
        <v>44</v>
      </c>
      <c r="B594" s="3" t="s">
        <v>15</v>
      </c>
      <c r="C594" s="3" t="s">
        <v>16</v>
      </c>
      <c r="D594" s="3" t="s">
        <v>17</v>
      </c>
      <c r="E594" s="3" t="s">
        <v>19</v>
      </c>
      <c r="F594" s="3" t="s">
        <v>45</v>
      </c>
      <c r="G594" s="3" t="s">
        <v>20</v>
      </c>
      <c r="H594" s="3" t="s">
        <v>21</v>
      </c>
      <c r="I594" s="3" t="s">
        <v>46</v>
      </c>
      <c r="J594" s="3" t="s">
        <v>47</v>
      </c>
      <c r="K594" s="3" t="s">
        <v>23</v>
      </c>
      <c r="L594" s="4" t="s">
        <v>48</v>
      </c>
      <c r="M594" s="3" t="s">
        <v>18</v>
      </c>
      <c r="N594" s="3" t="s">
        <v>37</v>
      </c>
      <c r="O594" s="3" t="s">
        <v>20</v>
      </c>
    </row>
    <row r="595" spans="1:15" x14ac:dyDescent="0.3">
      <c r="A595" s="3" t="s">
        <v>52</v>
      </c>
      <c r="B595" s="4" t="s">
        <v>63</v>
      </c>
      <c r="C595" s="3" t="s">
        <v>33</v>
      </c>
      <c r="D595" s="3" t="s">
        <v>17</v>
      </c>
      <c r="E595" s="3" t="s">
        <v>18</v>
      </c>
      <c r="F595" s="3" t="s">
        <v>45</v>
      </c>
      <c r="G595" s="3" t="s">
        <v>20</v>
      </c>
      <c r="H595" s="3" t="s">
        <v>34</v>
      </c>
      <c r="I595" s="3" t="s">
        <v>60</v>
      </c>
      <c r="J595" s="3" t="s">
        <v>28</v>
      </c>
      <c r="K595" s="3" t="s">
        <v>35</v>
      </c>
      <c r="L595" s="4" t="s">
        <v>53</v>
      </c>
      <c r="M595" s="3" t="s">
        <v>18</v>
      </c>
      <c r="N595" s="3" t="s">
        <v>29</v>
      </c>
      <c r="O595" s="3" t="s">
        <v>27</v>
      </c>
    </row>
    <row r="596" spans="1:15" x14ac:dyDescent="0.3">
      <c r="A596" s="3" t="s">
        <v>52</v>
      </c>
      <c r="B596" s="3" t="s">
        <v>15</v>
      </c>
      <c r="C596" s="3" t="s">
        <v>16</v>
      </c>
      <c r="D596" s="3" t="s">
        <v>17</v>
      </c>
      <c r="E596" s="3" t="s">
        <v>18</v>
      </c>
      <c r="F596" s="3" t="s">
        <v>64</v>
      </c>
      <c r="G596" s="3" t="s">
        <v>20</v>
      </c>
      <c r="H596" s="3" t="s">
        <v>21</v>
      </c>
      <c r="I596" s="3" t="s">
        <v>46</v>
      </c>
      <c r="J596" s="3" t="s">
        <v>47</v>
      </c>
      <c r="K596" s="3" t="s">
        <v>23</v>
      </c>
      <c r="L596" s="4" t="s">
        <v>53</v>
      </c>
      <c r="M596" s="3" t="s">
        <v>18</v>
      </c>
      <c r="N596" s="3" t="s">
        <v>29</v>
      </c>
      <c r="O596" s="3" t="s">
        <v>25</v>
      </c>
    </row>
    <row r="597" spans="1:15" x14ac:dyDescent="0.3">
      <c r="A597" s="3" t="s">
        <v>44</v>
      </c>
      <c r="B597" s="3" t="s">
        <v>36</v>
      </c>
      <c r="C597" s="3" t="s">
        <v>16</v>
      </c>
      <c r="D597" s="3" t="s">
        <v>17</v>
      </c>
      <c r="E597" s="3" t="s">
        <v>18</v>
      </c>
      <c r="F597" s="3" t="s">
        <v>45</v>
      </c>
      <c r="G597" s="3" t="s">
        <v>20</v>
      </c>
      <c r="H597" s="3" t="s">
        <v>21</v>
      </c>
      <c r="I597" s="3" t="s">
        <v>46</v>
      </c>
      <c r="J597" s="3" t="s">
        <v>47</v>
      </c>
      <c r="K597" s="3" t="s">
        <v>23</v>
      </c>
      <c r="L597" s="4" t="s">
        <v>53</v>
      </c>
      <c r="M597" s="3" t="s">
        <v>19</v>
      </c>
      <c r="N597" s="3" t="s">
        <v>29</v>
      </c>
      <c r="O597" s="3" t="s">
        <v>25</v>
      </c>
    </row>
    <row r="598" spans="1:15" x14ac:dyDescent="0.3">
      <c r="A598" s="3" t="s">
        <v>52</v>
      </c>
      <c r="B598" s="3" t="s">
        <v>30</v>
      </c>
      <c r="C598" s="3" t="s">
        <v>31</v>
      </c>
      <c r="D598" s="3" t="s">
        <v>17</v>
      </c>
      <c r="E598" s="3" t="s">
        <v>18</v>
      </c>
      <c r="F598" s="3" t="s">
        <v>64</v>
      </c>
      <c r="G598" s="3" t="s">
        <v>20</v>
      </c>
      <c r="H598" s="3" t="s">
        <v>21</v>
      </c>
      <c r="I598" s="3" t="s">
        <v>46</v>
      </c>
      <c r="J598" s="3" t="s">
        <v>47</v>
      </c>
      <c r="K598" s="3" t="s">
        <v>23</v>
      </c>
      <c r="L598" s="4" t="s">
        <v>53</v>
      </c>
      <c r="M598" s="3" t="s">
        <v>18</v>
      </c>
      <c r="N598" s="3" t="s">
        <v>29</v>
      </c>
      <c r="O598" s="3" t="s">
        <v>20</v>
      </c>
    </row>
    <row r="599" spans="1:15" x14ac:dyDescent="0.3">
      <c r="A599" s="3" t="s">
        <v>44</v>
      </c>
      <c r="B599" s="4" t="s">
        <v>58</v>
      </c>
      <c r="C599" s="3" t="s">
        <v>33</v>
      </c>
      <c r="D599" s="3" t="s">
        <v>32</v>
      </c>
      <c r="E599" s="3" t="s">
        <v>18</v>
      </c>
      <c r="F599" s="3" t="s">
        <v>45</v>
      </c>
      <c r="G599" s="3" t="s">
        <v>20</v>
      </c>
      <c r="H599" s="3" t="s">
        <v>21</v>
      </c>
      <c r="I599" s="3" t="s">
        <v>46</v>
      </c>
      <c r="J599" s="3" t="s">
        <v>47</v>
      </c>
      <c r="K599" s="3" t="s">
        <v>23</v>
      </c>
      <c r="L599" s="4" t="s">
        <v>53</v>
      </c>
      <c r="M599" s="3" t="s">
        <v>18</v>
      </c>
      <c r="N599" s="3" t="s">
        <v>29</v>
      </c>
      <c r="O599" s="3" t="s">
        <v>25</v>
      </c>
    </row>
    <row r="600" spans="1:15" x14ac:dyDescent="0.3">
      <c r="A600" s="3" t="s">
        <v>44</v>
      </c>
      <c r="B600" s="3" t="s">
        <v>15</v>
      </c>
      <c r="C600" s="3" t="s">
        <v>16</v>
      </c>
      <c r="D600" s="3" t="s">
        <v>17</v>
      </c>
      <c r="E600" s="3" t="s">
        <v>19</v>
      </c>
      <c r="F600" s="3" t="s">
        <v>45</v>
      </c>
      <c r="G600" s="3" t="s">
        <v>27</v>
      </c>
      <c r="H600" s="3" t="s">
        <v>34</v>
      </c>
      <c r="I600" s="3" t="s">
        <v>60</v>
      </c>
      <c r="J600" s="3" t="s">
        <v>47</v>
      </c>
      <c r="K600" s="3" t="s">
        <v>35</v>
      </c>
      <c r="L600" s="4" t="s">
        <v>48</v>
      </c>
      <c r="M600" s="3" t="s">
        <v>18</v>
      </c>
      <c r="N600" s="3" t="s">
        <v>29</v>
      </c>
      <c r="O600" s="3" t="s">
        <v>20</v>
      </c>
    </row>
    <row r="601" spans="1:15" x14ac:dyDescent="0.3">
      <c r="A601" s="3" t="s">
        <v>44</v>
      </c>
      <c r="B601" s="3" t="s">
        <v>30</v>
      </c>
      <c r="C601" s="3" t="s">
        <v>33</v>
      </c>
      <c r="D601" s="3" t="s">
        <v>32</v>
      </c>
      <c r="E601" s="3" t="s">
        <v>18</v>
      </c>
      <c r="F601" s="3" t="s">
        <v>45</v>
      </c>
      <c r="G601" s="3" t="s">
        <v>20</v>
      </c>
      <c r="H601" s="3" t="s">
        <v>21</v>
      </c>
      <c r="I601" s="3" t="s">
        <v>46</v>
      </c>
      <c r="J601" s="3" t="s">
        <v>47</v>
      </c>
      <c r="K601" s="3" t="s">
        <v>23</v>
      </c>
      <c r="L601" s="4" t="s">
        <v>53</v>
      </c>
      <c r="M601" s="3" t="s">
        <v>18</v>
      </c>
      <c r="N601" s="3" t="s">
        <v>29</v>
      </c>
      <c r="O601" s="3" t="s">
        <v>25</v>
      </c>
    </row>
    <row r="602" spans="1:15" x14ac:dyDescent="0.3">
      <c r="A602" s="3" t="s">
        <v>44</v>
      </c>
      <c r="B602" s="3" t="s">
        <v>15</v>
      </c>
      <c r="C602" s="3" t="s">
        <v>16</v>
      </c>
      <c r="D602" s="3" t="s">
        <v>17</v>
      </c>
      <c r="E602" s="3" t="s">
        <v>19</v>
      </c>
      <c r="F602" s="3" t="s">
        <v>45</v>
      </c>
      <c r="G602" s="3" t="s">
        <v>27</v>
      </c>
      <c r="H602" s="3" t="s">
        <v>34</v>
      </c>
      <c r="I602" s="3" t="s">
        <v>60</v>
      </c>
      <c r="J602" s="3" t="s">
        <v>47</v>
      </c>
      <c r="K602" s="3" t="s">
        <v>23</v>
      </c>
      <c r="L602" s="4" t="s">
        <v>53</v>
      </c>
      <c r="M602" s="3" t="s">
        <v>19</v>
      </c>
      <c r="N602" s="3" t="s">
        <v>37</v>
      </c>
      <c r="O602" s="3" t="s">
        <v>27</v>
      </c>
    </row>
    <row r="603" spans="1:15" x14ac:dyDescent="0.3">
      <c r="A603" s="3" t="s">
        <v>44</v>
      </c>
      <c r="B603" s="3" t="s">
        <v>36</v>
      </c>
      <c r="C603" s="3" t="s">
        <v>16</v>
      </c>
      <c r="D603" s="3" t="s">
        <v>17</v>
      </c>
      <c r="E603" s="3" t="s">
        <v>19</v>
      </c>
      <c r="F603" s="3" t="s">
        <v>45</v>
      </c>
      <c r="G603" s="3" t="s">
        <v>20</v>
      </c>
      <c r="H603" s="3" t="s">
        <v>21</v>
      </c>
      <c r="I603" s="3" t="s">
        <v>46</v>
      </c>
      <c r="J603" s="3" t="s">
        <v>47</v>
      </c>
      <c r="K603" s="3" t="s">
        <v>23</v>
      </c>
      <c r="L603" s="4" t="s">
        <v>48</v>
      </c>
      <c r="M603" s="3" t="s">
        <v>18</v>
      </c>
      <c r="N603" s="3" t="s">
        <v>37</v>
      </c>
      <c r="O603" s="3" t="s">
        <v>25</v>
      </c>
    </row>
    <row r="604" spans="1:15" x14ac:dyDescent="0.3">
      <c r="A604" s="3" t="s">
        <v>44</v>
      </c>
      <c r="B604" s="4" t="s">
        <v>58</v>
      </c>
      <c r="C604" s="3" t="s">
        <v>33</v>
      </c>
      <c r="D604" s="3" t="s">
        <v>17</v>
      </c>
      <c r="E604" s="3" t="s">
        <v>19</v>
      </c>
      <c r="F604" s="3" t="s">
        <v>45</v>
      </c>
      <c r="G604" s="3" t="s">
        <v>20</v>
      </c>
      <c r="H604" s="3" t="s">
        <v>21</v>
      </c>
      <c r="I604" s="3" t="s">
        <v>46</v>
      </c>
      <c r="J604" s="3" t="s">
        <v>28</v>
      </c>
      <c r="K604" s="3" t="s">
        <v>35</v>
      </c>
      <c r="L604" s="4" t="s">
        <v>53</v>
      </c>
      <c r="M604" s="3" t="s">
        <v>18</v>
      </c>
      <c r="N604" s="3" t="s">
        <v>29</v>
      </c>
      <c r="O604" s="3" t="s">
        <v>25</v>
      </c>
    </row>
    <row r="605" spans="1:15" x14ac:dyDescent="0.3">
      <c r="A605" s="3" t="s">
        <v>44</v>
      </c>
      <c r="B605" s="3" t="s">
        <v>15</v>
      </c>
      <c r="C605" s="3" t="s">
        <v>16</v>
      </c>
      <c r="D605" s="3" t="s">
        <v>17</v>
      </c>
      <c r="E605" s="3" t="s">
        <v>19</v>
      </c>
      <c r="F605" s="3" t="s">
        <v>45</v>
      </c>
      <c r="G605" s="3" t="s">
        <v>20</v>
      </c>
      <c r="H605" s="3" t="s">
        <v>21</v>
      </c>
      <c r="I605" s="3" t="s">
        <v>46</v>
      </c>
      <c r="J605" s="3" t="s">
        <v>47</v>
      </c>
      <c r="K605" s="3" t="s">
        <v>23</v>
      </c>
      <c r="L605" s="4" t="s">
        <v>48</v>
      </c>
      <c r="M605" s="3" t="s">
        <v>19</v>
      </c>
      <c r="N605" s="3" t="s">
        <v>37</v>
      </c>
      <c r="O605" s="3" t="s">
        <v>25</v>
      </c>
    </row>
    <row r="606" spans="1:15" x14ac:dyDescent="0.3">
      <c r="A606" s="3" t="s">
        <v>52</v>
      </c>
      <c r="B606" s="4" t="s">
        <v>62</v>
      </c>
      <c r="C606" s="3" t="s">
        <v>33</v>
      </c>
      <c r="D606" s="3" t="s">
        <v>17</v>
      </c>
      <c r="E606" s="3" t="s">
        <v>18</v>
      </c>
      <c r="F606" s="3" t="s">
        <v>45</v>
      </c>
      <c r="G606" s="3" t="s">
        <v>20</v>
      </c>
      <c r="H606" s="3" t="s">
        <v>21</v>
      </c>
      <c r="I606" s="3" t="s">
        <v>46</v>
      </c>
      <c r="J606" s="3" t="s">
        <v>47</v>
      </c>
      <c r="K606" s="3" t="s">
        <v>23</v>
      </c>
      <c r="L606" s="4" t="s">
        <v>53</v>
      </c>
      <c r="M606" s="3" t="s">
        <v>18</v>
      </c>
      <c r="N606" s="3" t="s">
        <v>29</v>
      </c>
      <c r="O606" s="3" t="s">
        <v>25</v>
      </c>
    </row>
    <row r="607" spans="1:15" x14ac:dyDescent="0.3">
      <c r="A607" s="3" t="s">
        <v>44</v>
      </c>
      <c r="B607" s="3" t="s">
        <v>15</v>
      </c>
      <c r="C607" s="3" t="s">
        <v>16</v>
      </c>
      <c r="D607" s="3" t="s">
        <v>17</v>
      </c>
      <c r="E607" s="3" t="s">
        <v>19</v>
      </c>
      <c r="F607" s="3" t="s">
        <v>45</v>
      </c>
      <c r="G607" s="3" t="s">
        <v>20</v>
      </c>
      <c r="H607" s="3" t="s">
        <v>21</v>
      </c>
      <c r="I607" s="3" t="s">
        <v>46</v>
      </c>
      <c r="J607" s="3" t="s">
        <v>28</v>
      </c>
      <c r="K607" s="3" t="s">
        <v>35</v>
      </c>
      <c r="L607" s="4" t="s">
        <v>48</v>
      </c>
      <c r="M607" s="3" t="s">
        <v>19</v>
      </c>
      <c r="N607" s="3" t="s">
        <v>29</v>
      </c>
      <c r="O607" s="3" t="s">
        <v>20</v>
      </c>
    </row>
    <row r="608" spans="1:15" x14ac:dyDescent="0.3">
      <c r="A608" s="3" t="s">
        <v>52</v>
      </c>
      <c r="B608" s="4" t="s">
        <v>58</v>
      </c>
      <c r="C608" s="3" t="s">
        <v>33</v>
      </c>
      <c r="D608" s="3" t="s">
        <v>17</v>
      </c>
      <c r="E608" s="3" t="s">
        <v>18</v>
      </c>
      <c r="F608" s="3" t="s">
        <v>45</v>
      </c>
      <c r="G608" s="3" t="s">
        <v>20</v>
      </c>
      <c r="H608" s="3" t="s">
        <v>21</v>
      </c>
      <c r="I608" s="3" t="s">
        <v>46</v>
      </c>
      <c r="J608" s="3" t="s">
        <v>28</v>
      </c>
      <c r="K608" s="3" t="s">
        <v>23</v>
      </c>
      <c r="L608" s="4" t="s">
        <v>48</v>
      </c>
      <c r="M608" s="3" t="s">
        <v>18</v>
      </c>
      <c r="N608" s="3" t="s">
        <v>29</v>
      </c>
      <c r="O608" s="3" t="s">
        <v>25</v>
      </c>
    </row>
    <row r="609" spans="1:15" x14ac:dyDescent="0.3">
      <c r="A609" s="3" t="s">
        <v>44</v>
      </c>
      <c r="B609" s="3" t="s">
        <v>15</v>
      </c>
      <c r="C609" s="3" t="s">
        <v>16</v>
      </c>
      <c r="D609" s="3" t="s">
        <v>17</v>
      </c>
      <c r="E609" s="3" t="s">
        <v>19</v>
      </c>
      <c r="F609" s="3" t="s">
        <v>45</v>
      </c>
      <c r="G609" s="3" t="s">
        <v>20</v>
      </c>
      <c r="H609" s="3" t="s">
        <v>21</v>
      </c>
      <c r="I609" s="3" t="s">
        <v>46</v>
      </c>
      <c r="J609" s="3" t="s">
        <v>47</v>
      </c>
      <c r="K609" s="3" t="s">
        <v>35</v>
      </c>
      <c r="L609" s="4" t="s">
        <v>48</v>
      </c>
      <c r="M609" s="3" t="s">
        <v>19</v>
      </c>
      <c r="N609" s="3" t="s">
        <v>37</v>
      </c>
      <c r="O609" s="3" t="s">
        <v>20</v>
      </c>
    </row>
    <row r="610" spans="1:15" x14ac:dyDescent="0.3">
      <c r="A610" s="3" t="s">
        <v>52</v>
      </c>
      <c r="B610" s="4" t="s">
        <v>62</v>
      </c>
      <c r="C610" s="3" t="s">
        <v>33</v>
      </c>
      <c r="D610" s="3" t="s">
        <v>17</v>
      </c>
      <c r="E610" s="3" t="s">
        <v>18</v>
      </c>
      <c r="F610" s="3" t="s">
        <v>45</v>
      </c>
      <c r="G610" s="3" t="s">
        <v>20</v>
      </c>
      <c r="H610" s="3" t="s">
        <v>21</v>
      </c>
      <c r="I610" s="3" t="s">
        <v>46</v>
      </c>
      <c r="J610" s="3" t="s">
        <v>28</v>
      </c>
      <c r="K610" s="3" t="s">
        <v>23</v>
      </c>
      <c r="L610" s="4" t="s">
        <v>53</v>
      </c>
      <c r="M610" s="3" t="s">
        <v>18</v>
      </c>
      <c r="N610" s="3" t="s">
        <v>29</v>
      </c>
      <c r="O610" s="3" t="s">
        <v>25</v>
      </c>
    </row>
    <row r="611" spans="1:15" x14ac:dyDescent="0.3">
      <c r="A611" s="3" t="s">
        <v>52</v>
      </c>
      <c r="B611" s="3" t="s">
        <v>30</v>
      </c>
      <c r="C611" s="3" t="s">
        <v>31</v>
      </c>
      <c r="D611" s="3" t="s">
        <v>17</v>
      </c>
      <c r="E611" s="3" t="s">
        <v>18</v>
      </c>
      <c r="F611" s="3" t="s">
        <v>45</v>
      </c>
      <c r="G611" s="3" t="s">
        <v>20</v>
      </c>
      <c r="H611" s="3" t="s">
        <v>21</v>
      </c>
      <c r="I611" s="3" t="s">
        <v>46</v>
      </c>
      <c r="J611" s="3" t="s">
        <v>47</v>
      </c>
      <c r="K611" s="3" t="s">
        <v>23</v>
      </c>
      <c r="L611" s="4" t="s">
        <v>53</v>
      </c>
      <c r="M611" s="3" t="s">
        <v>18</v>
      </c>
      <c r="N611" s="3" t="s">
        <v>29</v>
      </c>
      <c r="O611" s="3" t="s">
        <v>20</v>
      </c>
    </row>
    <row r="612" spans="1:15" x14ac:dyDescent="0.3">
      <c r="A612" s="3" t="s">
        <v>52</v>
      </c>
      <c r="B612" s="4" t="s">
        <v>62</v>
      </c>
      <c r="C612" s="3" t="s">
        <v>33</v>
      </c>
      <c r="D612" s="3" t="s">
        <v>17</v>
      </c>
      <c r="E612" s="3" t="s">
        <v>18</v>
      </c>
      <c r="F612" s="3" t="s">
        <v>45</v>
      </c>
      <c r="G612" s="3" t="s">
        <v>20</v>
      </c>
      <c r="H612" s="3" t="s">
        <v>21</v>
      </c>
      <c r="I612" s="3" t="s">
        <v>46</v>
      </c>
      <c r="J612" s="3" t="s">
        <v>28</v>
      </c>
      <c r="K612" s="3" t="s">
        <v>23</v>
      </c>
      <c r="L612" s="4" t="s">
        <v>53</v>
      </c>
      <c r="M612" s="3" t="s">
        <v>18</v>
      </c>
      <c r="N612" s="3" t="s">
        <v>29</v>
      </c>
      <c r="O612" s="3" t="s">
        <v>25</v>
      </c>
    </row>
    <row r="613" spans="1:15" x14ac:dyDescent="0.3">
      <c r="A613" s="3" t="s">
        <v>52</v>
      </c>
      <c r="B613" s="3" t="s">
        <v>30</v>
      </c>
      <c r="C613" s="3" t="s">
        <v>31</v>
      </c>
      <c r="D613" s="3" t="s">
        <v>32</v>
      </c>
      <c r="E613" s="3" t="s">
        <v>18</v>
      </c>
      <c r="F613" s="3" t="s">
        <v>64</v>
      </c>
      <c r="G613" s="3" t="s">
        <v>20</v>
      </c>
      <c r="H613" s="3" t="s">
        <v>21</v>
      </c>
      <c r="I613" s="3" t="s">
        <v>46</v>
      </c>
      <c r="J613" s="3" t="s">
        <v>28</v>
      </c>
      <c r="K613" s="3" t="s">
        <v>23</v>
      </c>
      <c r="L613" s="4" t="s">
        <v>53</v>
      </c>
      <c r="M613" s="3" t="s">
        <v>18</v>
      </c>
      <c r="N613" s="3" t="s">
        <v>29</v>
      </c>
      <c r="O613" s="3" t="s">
        <v>20</v>
      </c>
    </row>
    <row r="614" spans="1:15" x14ac:dyDescent="0.3">
      <c r="A614" s="3" t="s">
        <v>52</v>
      </c>
      <c r="B614" s="4" t="s">
        <v>58</v>
      </c>
      <c r="C614" s="3" t="s">
        <v>33</v>
      </c>
      <c r="D614" s="3" t="s">
        <v>32</v>
      </c>
      <c r="E614" s="3" t="s">
        <v>18</v>
      </c>
      <c r="F614" s="3" t="s">
        <v>64</v>
      </c>
      <c r="G614" s="3" t="s">
        <v>20</v>
      </c>
      <c r="H614" s="3" t="s">
        <v>21</v>
      </c>
      <c r="I614" s="3" t="s">
        <v>46</v>
      </c>
      <c r="J614" s="3" t="s">
        <v>28</v>
      </c>
      <c r="K614" s="3" t="s">
        <v>35</v>
      </c>
      <c r="L614" s="4" t="s">
        <v>53</v>
      </c>
      <c r="M614" s="3" t="s">
        <v>18</v>
      </c>
      <c r="N614" s="3" t="s">
        <v>29</v>
      </c>
      <c r="O614" s="3" t="s">
        <v>20</v>
      </c>
    </row>
    <row r="615" spans="1:15" x14ac:dyDescent="0.3">
      <c r="A615" s="3" t="s">
        <v>52</v>
      </c>
      <c r="B615" s="4" t="s">
        <v>62</v>
      </c>
      <c r="C615" s="3" t="s">
        <v>33</v>
      </c>
      <c r="D615" s="3" t="s">
        <v>32</v>
      </c>
      <c r="E615" s="3" t="s">
        <v>18</v>
      </c>
      <c r="F615" s="3" t="s">
        <v>45</v>
      </c>
      <c r="G615" s="3" t="s">
        <v>20</v>
      </c>
      <c r="H615" s="3" t="s">
        <v>38</v>
      </c>
      <c r="I615" s="3" t="s">
        <v>69</v>
      </c>
      <c r="J615" s="3" t="s">
        <v>28</v>
      </c>
      <c r="K615" s="3" t="s">
        <v>23</v>
      </c>
      <c r="L615" s="4" t="s">
        <v>53</v>
      </c>
      <c r="M615" s="3" t="s">
        <v>19</v>
      </c>
      <c r="N615" s="3" t="s">
        <v>29</v>
      </c>
      <c r="O615" s="3" t="s">
        <v>20</v>
      </c>
    </row>
    <row r="616" spans="1:15" x14ac:dyDescent="0.3">
      <c r="A616" s="3" t="s">
        <v>52</v>
      </c>
      <c r="B616" s="4" t="s">
        <v>58</v>
      </c>
      <c r="C616" s="3" t="s">
        <v>33</v>
      </c>
      <c r="D616" s="3" t="s">
        <v>17</v>
      </c>
      <c r="E616" s="3" t="s">
        <v>18</v>
      </c>
      <c r="F616" s="3" t="s">
        <v>45</v>
      </c>
      <c r="G616" s="3" t="s">
        <v>20</v>
      </c>
      <c r="H616" s="3" t="s">
        <v>34</v>
      </c>
      <c r="I616" s="3" t="s">
        <v>60</v>
      </c>
      <c r="J616" s="3" t="s">
        <v>28</v>
      </c>
      <c r="K616" s="3" t="s">
        <v>35</v>
      </c>
      <c r="L616" s="4" t="s">
        <v>53</v>
      </c>
      <c r="M616" s="3" t="s">
        <v>18</v>
      </c>
      <c r="N616" s="3" t="s">
        <v>29</v>
      </c>
      <c r="O616" s="3" t="s">
        <v>20</v>
      </c>
    </row>
    <row r="617" spans="1:15" x14ac:dyDescent="0.3">
      <c r="A617" s="3" t="s">
        <v>52</v>
      </c>
      <c r="B617" s="3" t="s">
        <v>15</v>
      </c>
      <c r="C617" s="3" t="s">
        <v>16</v>
      </c>
      <c r="D617" s="3" t="s">
        <v>17</v>
      </c>
      <c r="E617" s="3" t="s">
        <v>19</v>
      </c>
      <c r="F617" s="3" t="s">
        <v>64</v>
      </c>
      <c r="G617" s="3" t="s">
        <v>27</v>
      </c>
      <c r="H617" s="3" t="s">
        <v>21</v>
      </c>
      <c r="I617" s="3" t="s">
        <v>46</v>
      </c>
      <c r="J617" s="3" t="s">
        <v>47</v>
      </c>
      <c r="K617" s="3" t="s">
        <v>23</v>
      </c>
      <c r="L617" s="4" t="s">
        <v>53</v>
      </c>
      <c r="M617" s="3" t="s">
        <v>19</v>
      </c>
      <c r="N617" s="3" t="s">
        <v>37</v>
      </c>
      <c r="O617" s="3" t="s">
        <v>25</v>
      </c>
    </row>
    <row r="618" spans="1:15" x14ac:dyDescent="0.3">
      <c r="A618" s="3" t="s">
        <v>52</v>
      </c>
      <c r="B618" s="3" t="s">
        <v>30</v>
      </c>
      <c r="C618" s="3" t="s">
        <v>31</v>
      </c>
      <c r="D618" s="3" t="s">
        <v>17</v>
      </c>
      <c r="E618" s="3" t="s">
        <v>18</v>
      </c>
      <c r="F618" s="3" t="s">
        <v>45</v>
      </c>
      <c r="G618" s="3" t="s">
        <v>20</v>
      </c>
      <c r="H618" s="3" t="s">
        <v>21</v>
      </c>
      <c r="I618" s="3" t="s">
        <v>46</v>
      </c>
      <c r="J618" s="3" t="s">
        <v>47</v>
      </c>
      <c r="K618" s="3" t="s">
        <v>23</v>
      </c>
      <c r="L618" s="4" t="s">
        <v>48</v>
      </c>
      <c r="M618" s="3" t="s">
        <v>18</v>
      </c>
      <c r="N618" s="3" t="s">
        <v>29</v>
      </c>
      <c r="O618" s="3" t="s">
        <v>25</v>
      </c>
    </row>
    <row r="619" spans="1:15" x14ac:dyDescent="0.3">
      <c r="A619" s="3" t="s">
        <v>52</v>
      </c>
      <c r="B619" s="4" t="s">
        <v>62</v>
      </c>
      <c r="C619" s="3" t="s">
        <v>33</v>
      </c>
      <c r="D619" s="3" t="s">
        <v>17</v>
      </c>
      <c r="E619" s="3" t="s">
        <v>18</v>
      </c>
      <c r="F619" s="3" t="s">
        <v>45</v>
      </c>
      <c r="G619" s="3" t="s">
        <v>20</v>
      </c>
      <c r="H619" s="3" t="s">
        <v>34</v>
      </c>
      <c r="I619" s="3" t="s">
        <v>60</v>
      </c>
      <c r="J619" s="3" t="s">
        <v>28</v>
      </c>
      <c r="K619" s="3" t="s">
        <v>23</v>
      </c>
      <c r="L619" s="4" t="s">
        <v>53</v>
      </c>
      <c r="M619" s="3" t="s">
        <v>18</v>
      </c>
      <c r="N619" s="3" t="s">
        <v>29</v>
      </c>
      <c r="O619" s="3" t="s">
        <v>25</v>
      </c>
    </row>
    <row r="620" spans="1:15" x14ac:dyDescent="0.3">
      <c r="A620" s="3" t="s">
        <v>44</v>
      </c>
      <c r="B620" s="3" t="s">
        <v>15</v>
      </c>
      <c r="C620" s="3" t="s">
        <v>16</v>
      </c>
      <c r="D620" s="3" t="s">
        <v>17</v>
      </c>
      <c r="E620" s="3" t="s">
        <v>18</v>
      </c>
      <c r="F620" s="3" t="s">
        <v>45</v>
      </c>
      <c r="G620" s="3" t="s">
        <v>27</v>
      </c>
      <c r="H620" s="3" t="s">
        <v>21</v>
      </c>
      <c r="I620" s="3" t="s">
        <v>46</v>
      </c>
      <c r="J620" s="3" t="s">
        <v>28</v>
      </c>
      <c r="K620" s="3" t="s">
        <v>35</v>
      </c>
      <c r="L620" s="4" t="s">
        <v>53</v>
      </c>
      <c r="M620" s="3" t="s">
        <v>19</v>
      </c>
      <c r="N620" s="3" t="s">
        <v>29</v>
      </c>
      <c r="O620" s="3" t="s">
        <v>25</v>
      </c>
    </row>
    <row r="621" spans="1:15" x14ac:dyDescent="0.3">
      <c r="A621" s="3" t="s">
        <v>44</v>
      </c>
      <c r="B621" s="3" t="s">
        <v>30</v>
      </c>
      <c r="C621" s="3" t="s">
        <v>31</v>
      </c>
      <c r="D621" s="3" t="s">
        <v>32</v>
      </c>
      <c r="E621" s="3" t="s">
        <v>19</v>
      </c>
      <c r="F621" s="3" t="s">
        <v>45</v>
      </c>
      <c r="G621" s="3" t="s">
        <v>20</v>
      </c>
      <c r="H621" s="3" t="s">
        <v>21</v>
      </c>
      <c r="I621" s="3" t="s">
        <v>46</v>
      </c>
      <c r="J621" s="3" t="s">
        <v>28</v>
      </c>
      <c r="K621" s="3" t="s">
        <v>23</v>
      </c>
      <c r="L621" s="4" t="s">
        <v>53</v>
      </c>
      <c r="M621" s="3" t="s">
        <v>18</v>
      </c>
      <c r="N621" s="3" t="s">
        <v>29</v>
      </c>
      <c r="O621" s="3" t="s">
        <v>25</v>
      </c>
    </row>
    <row r="622" spans="1:15" x14ac:dyDescent="0.3">
      <c r="A622" s="3" t="s">
        <v>44</v>
      </c>
      <c r="B622" s="3" t="s">
        <v>30</v>
      </c>
      <c r="C622" s="3" t="s">
        <v>31</v>
      </c>
      <c r="D622" s="3" t="s">
        <v>32</v>
      </c>
      <c r="E622" s="3" t="s">
        <v>18</v>
      </c>
      <c r="F622" s="3" t="s">
        <v>45</v>
      </c>
      <c r="G622" s="3" t="s">
        <v>20</v>
      </c>
      <c r="H622" s="3" t="s">
        <v>21</v>
      </c>
      <c r="I622" s="3" t="s">
        <v>46</v>
      </c>
      <c r="J622" s="3" t="s">
        <v>47</v>
      </c>
      <c r="K622" s="3" t="s">
        <v>23</v>
      </c>
      <c r="L622" s="4" t="s">
        <v>53</v>
      </c>
      <c r="M622" s="3" t="s">
        <v>18</v>
      </c>
      <c r="N622" s="3" t="s">
        <v>29</v>
      </c>
      <c r="O622" s="3" t="s">
        <v>20</v>
      </c>
    </row>
    <row r="623" spans="1:15" x14ac:dyDescent="0.3">
      <c r="A623" s="3" t="s">
        <v>44</v>
      </c>
      <c r="B623" s="3" t="s">
        <v>30</v>
      </c>
      <c r="C623" s="3" t="s">
        <v>31</v>
      </c>
      <c r="D623" s="3" t="s">
        <v>32</v>
      </c>
      <c r="E623" s="3" t="s">
        <v>19</v>
      </c>
      <c r="F623" s="3" t="s">
        <v>45</v>
      </c>
      <c r="G623" s="3" t="s">
        <v>20</v>
      </c>
      <c r="H623" s="3" t="s">
        <v>21</v>
      </c>
      <c r="I623" s="3" t="s">
        <v>46</v>
      </c>
      <c r="J623" s="3" t="s">
        <v>28</v>
      </c>
      <c r="K623" s="3" t="s">
        <v>23</v>
      </c>
      <c r="L623" s="4" t="s">
        <v>53</v>
      </c>
      <c r="M623" s="3" t="s">
        <v>19</v>
      </c>
      <c r="N623" s="3" t="s">
        <v>29</v>
      </c>
      <c r="O623" s="3" t="s">
        <v>20</v>
      </c>
    </row>
    <row r="624" spans="1:15" x14ac:dyDescent="0.3">
      <c r="A624" s="3" t="s">
        <v>44</v>
      </c>
      <c r="B624" s="4" t="s">
        <v>58</v>
      </c>
      <c r="C624" s="3" t="s">
        <v>33</v>
      </c>
      <c r="D624" s="3" t="s">
        <v>17</v>
      </c>
      <c r="E624" s="3" t="s">
        <v>18</v>
      </c>
      <c r="F624" s="3" t="s">
        <v>45</v>
      </c>
      <c r="G624" s="3" t="s">
        <v>20</v>
      </c>
      <c r="H624" s="3" t="s">
        <v>34</v>
      </c>
      <c r="I624" s="3" t="s">
        <v>60</v>
      </c>
      <c r="J624" s="3" t="s">
        <v>28</v>
      </c>
      <c r="K624" s="3" t="s">
        <v>23</v>
      </c>
      <c r="L624" s="4" t="s">
        <v>53</v>
      </c>
      <c r="M624" s="3" t="s">
        <v>18</v>
      </c>
      <c r="N624" s="3" t="s">
        <v>29</v>
      </c>
      <c r="O624" s="3" t="s">
        <v>25</v>
      </c>
    </row>
    <row r="625" spans="1:15" x14ac:dyDescent="0.3">
      <c r="A625" s="3" t="s">
        <v>52</v>
      </c>
      <c r="B625" s="4" t="s">
        <v>58</v>
      </c>
      <c r="C625" s="3" t="s">
        <v>33</v>
      </c>
      <c r="D625" s="3" t="s">
        <v>17</v>
      </c>
      <c r="E625" s="3" t="s">
        <v>18</v>
      </c>
      <c r="F625" s="3" t="s">
        <v>45</v>
      </c>
      <c r="G625" s="3" t="s">
        <v>20</v>
      </c>
      <c r="H625" s="3" t="s">
        <v>38</v>
      </c>
      <c r="I625" s="3" t="s">
        <v>69</v>
      </c>
      <c r="J625" s="3" t="s">
        <v>47</v>
      </c>
      <c r="K625" s="3" t="s">
        <v>35</v>
      </c>
      <c r="L625" s="4" t="s">
        <v>53</v>
      </c>
      <c r="M625" s="3" t="s">
        <v>18</v>
      </c>
      <c r="N625" s="3" t="s">
        <v>29</v>
      </c>
      <c r="O625" s="3" t="s">
        <v>27</v>
      </c>
    </row>
    <row r="626" spans="1:15" x14ac:dyDescent="0.3">
      <c r="A626" s="3" t="s">
        <v>44</v>
      </c>
      <c r="B626" s="4" t="s">
        <v>58</v>
      </c>
      <c r="C626" s="3" t="s">
        <v>33</v>
      </c>
      <c r="D626" s="3" t="s">
        <v>17</v>
      </c>
      <c r="E626" s="3" t="s">
        <v>18</v>
      </c>
      <c r="F626" s="3" t="s">
        <v>45</v>
      </c>
      <c r="G626" s="3" t="s">
        <v>20</v>
      </c>
      <c r="H626" s="3" t="s">
        <v>21</v>
      </c>
      <c r="I626" s="3" t="s">
        <v>46</v>
      </c>
      <c r="J626" s="3" t="s">
        <v>28</v>
      </c>
      <c r="K626" s="3" t="s">
        <v>35</v>
      </c>
      <c r="L626" s="4" t="s">
        <v>53</v>
      </c>
      <c r="M626" s="3" t="s">
        <v>18</v>
      </c>
      <c r="N626" s="3" t="s">
        <v>29</v>
      </c>
      <c r="O626" s="3" t="s">
        <v>25</v>
      </c>
    </row>
    <row r="627" spans="1:15" x14ac:dyDescent="0.3">
      <c r="A627" s="3" t="s">
        <v>44</v>
      </c>
      <c r="B627" s="3" t="s">
        <v>15</v>
      </c>
      <c r="C627" s="3" t="s">
        <v>16</v>
      </c>
      <c r="D627" s="3" t="s">
        <v>32</v>
      </c>
      <c r="E627" s="3" t="s">
        <v>19</v>
      </c>
      <c r="F627" s="3" t="s">
        <v>45</v>
      </c>
      <c r="G627" s="3" t="s">
        <v>20</v>
      </c>
      <c r="H627" s="3" t="s">
        <v>21</v>
      </c>
      <c r="I627" s="3" t="s">
        <v>46</v>
      </c>
      <c r="J627" s="3" t="s">
        <v>28</v>
      </c>
      <c r="K627" s="3" t="s">
        <v>35</v>
      </c>
      <c r="L627" s="4" t="s">
        <v>53</v>
      </c>
      <c r="M627" s="3" t="s">
        <v>19</v>
      </c>
      <c r="N627" s="3" t="s">
        <v>29</v>
      </c>
      <c r="O627" s="3" t="s">
        <v>25</v>
      </c>
    </row>
    <row r="628" spans="1:15" x14ac:dyDescent="0.3">
      <c r="A628" s="3" t="s">
        <v>52</v>
      </c>
      <c r="B628" s="4" t="s">
        <v>62</v>
      </c>
      <c r="C628" s="3" t="s">
        <v>33</v>
      </c>
      <c r="D628" s="3" t="s">
        <v>17</v>
      </c>
      <c r="E628" s="3" t="s">
        <v>18</v>
      </c>
      <c r="F628" s="3" t="s">
        <v>45</v>
      </c>
      <c r="G628" s="3" t="s">
        <v>20</v>
      </c>
      <c r="H628" s="3" t="s">
        <v>21</v>
      </c>
      <c r="I628" s="3" t="s">
        <v>46</v>
      </c>
      <c r="J628" s="3" t="s">
        <v>28</v>
      </c>
      <c r="K628" s="3" t="s">
        <v>23</v>
      </c>
      <c r="L628" s="4" t="s">
        <v>53</v>
      </c>
      <c r="M628" s="3" t="s">
        <v>18</v>
      </c>
      <c r="N628" s="3" t="s">
        <v>29</v>
      </c>
      <c r="O628" s="3" t="s">
        <v>25</v>
      </c>
    </row>
    <row r="629" spans="1:15" x14ac:dyDescent="0.3">
      <c r="A629" s="3" t="s">
        <v>52</v>
      </c>
      <c r="B629" s="3" t="s">
        <v>30</v>
      </c>
      <c r="C629" s="3" t="s">
        <v>31</v>
      </c>
      <c r="D629" s="3" t="s">
        <v>32</v>
      </c>
      <c r="E629" s="3" t="s">
        <v>18</v>
      </c>
      <c r="F629" s="3" t="s">
        <v>64</v>
      </c>
      <c r="G629" s="3" t="s">
        <v>27</v>
      </c>
      <c r="H629" s="3" t="s">
        <v>21</v>
      </c>
      <c r="I629" s="3" t="s">
        <v>46</v>
      </c>
      <c r="J629" s="3" t="s">
        <v>28</v>
      </c>
      <c r="K629" s="3" t="s">
        <v>23</v>
      </c>
      <c r="L629" s="4" t="s">
        <v>53</v>
      </c>
      <c r="M629" s="3" t="s">
        <v>18</v>
      </c>
      <c r="N629" s="3" t="s">
        <v>29</v>
      </c>
      <c r="O629" s="3" t="s">
        <v>25</v>
      </c>
    </row>
    <row r="630" spans="1:15" x14ac:dyDescent="0.3">
      <c r="A630" s="3" t="s">
        <v>44</v>
      </c>
      <c r="B630" s="3" t="s">
        <v>15</v>
      </c>
      <c r="C630" s="3" t="s">
        <v>16</v>
      </c>
      <c r="D630" s="3" t="s">
        <v>17</v>
      </c>
      <c r="E630" s="3" t="s">
        <v>19</v>
      </c>
      <c r="F630" s="3" t="s">
        <v>64</v>
      </c>
      <c r="G630" s="3" t="s">
        <v>27</v>
      </c>
      <c r="H630" s="3" t="s">
        <v>34</v>
      </c>
      <c r="I630" s="3" t="s">
        <v>60</v>
      </c>
      <c r="J630" s="3" t="s">
        <v>28</v>
      </c>
      <c r="K630" s="3" t="s">
        <v>35</v>
      </c>
      <c r="L630" s="4" t="s">
        <v>48</v>
      </c>
      <c r="M630" s="3" t="s">
        <v>19</v>
      </c>
      <c r="N630" s="3" t="s">
        <v>29</v>
      </c>
      <c r="O630" s="3" t="s">
        <v>25</v>
      </c>
    </row>
    <row r="631" spans="1:15" x14ac:dyDescent="0.3">
      <c r="A631" s="3" t="s">
        <v>52</v>
      </c>
      <c r="B631" s="4" t="s">
        <v>58</v>
      </c>
      <c r="C631" s="3" t="s">
        <v>33</v>
      </c>
      <c r="D631" s="3" t="s">
        <v>17</v>
      </c>
      <c r="E631" s="3" t="s">
        <v>18</v>
      </c>
      <c r="F631" s="3" t="s">
        <v>45</v>
      </c>
      <c r="G631" s="3" t="s">
        <v>20</v>
      </c>
      <c r="H631" s="3" t="s">
        <v>34</v>
      </c>
      <c r="I631" s="3" t="s">
        <v>60</v>
      </c>
      <c r="J631" s="3" t="s">
        <v>28</v>
      </c>
      <c r="K631" s="3" t="s">
        <v>35</v>
      </c>
      <c r="L631" s="4" t="s">
        <v>53</v>
      </c>
      <c r="M631" s="3" t="s">
        <v>18</v>
      </c>
      <c r="N631" s="3" t="s">
        <v>29</v>
      </c>
      <c r="O631" s="3" t="s">
        <v>20</v>
      </c>
    </row>
    <row r="632" spans="1:15" x14ac:dyDescent="0.3">
      <c r="A632" s="3" t="s">
        <v>52</v>
      </c>
      <c r="B632" s="3" t="s">
        <v>30</v>
      </c>
      <c r="C632" s="3" t="s">
        <v>31</v>
      </c>
      <c r="D632" s="3" t="s">
        <v>17</v>
      </c>
      <c r="E632" s="3" t="s">
        <v>18</v>
      </c>
      <c r="F632" s="3" t="s">
        <v>45</v>
      </c>
      <c r="G632" s="3" t="s">
        <v>27</v>
      </c>
      <c r="H632" s="3" t="s">
        <v>21</v>
      </c>
      <c r="I632" s="3" t="s">
        <v>46</v>
      </c>
      <c r="J632" s="3" t="s">
        <v>47</v>
      </c>
      <c r="K632" s="3" t="s">
        <v>23</v>
      </c>
      <c r="L632" s="4" t="s">
        <v>53</v>
      </c>
      <c r="M632" s="3" t="s">
        <v>18</v>
      </c>
      <c r="N632" s="3" t="s">
        <v>29</v>
      </c>
      <c r="O632" s="3" t="s">
        <v>20</v>
      </c>
    </row>
    <row r="633" spans="1:15" x14ac:dyDescent="0.3">
      <c r="A633" s="3" t="s">
        <v>44</v>
      </c>
      <c r="B633" s="3" t="s">
        <v>30</v>
      </c>
      <c r="C633" s="3" t="s">
        <v>33</v>
      </c>
      <c r="D633" s="3" t="s">
        <v>32</v>
      </c>
      <c r="E633" s="3" t="s">
        <v>18</v>
      </c>
      <c r="F633" s="3" t="s">
        <v>45</v>
      </c>
      <c r="G633" s="3" t="s">
        <v>20</v>
      </c>
      <c r="H633" s="3" t="s">
        <v>21</v>
      </c>
      <c r="I633" s="3" t="s">
        <v>46</v>
      </c>
      <c r="J633" s="3" t="s">
        <v>47</v>
      </c>
      <c r="K633" s="3" t="s">
        <v>23</v>
      </c>
      <c r="L633" s="4" t="s">
        <v>53</v>
      </c>
      <c r="M633" s="3" t="s">
        <v>18</v>
      </c>
      <c r="N633" s="3" t="s">
        <v>29</v>
      </c>
      <c r="O633" s="3" t="s">
        <v>25</v>
      </c>
    </row>
    <row r="634" spans="1:15" x14ac:dyDescent="0.3">
      <c r="A634" s="3" t="s">
        <v>52</v>
      </c>
      <c r="B634" s="3" t="s">
        <v>30</v>
      </c>
      <c r="C634" s="3" t="s">
        <v>16</v>
      </c>
      <c r="D634" s="3" t="s">
        <v>17</v>
      </c>
      <c r="E634" s="3" t="s">
        <v>19</v>
      </c>
      <c r="F634" s="3" t="s">
        <v>64</v>
      </c>
      <c r="G634" s="3" t="s">
        <v>20</v>
      </c>
      <c r="H634" s="3" t="s">
        <v>21</v>
      </c>
      <c r="I634" s="3" t="s">
        <v>46</v>
      </c>
      <c r="J634" s="3" t="s">
        <v>28</v>
      </c>
      <c r="K634" s="3" t="s">
        <v>35</v>
      </c>
      <c r="L634" s="4" t="s">
        <v>48</v>
      </c>
      <c r="M634" s="3" t="s">
        <v>19</v>
      </c>
      <c r="N634" s="3" t="s">
        <v>29</v>
      </c>
      <c r="O634" s="3" t="s">
        <v>25</v>
      </c>
    </row>
    <row r="635" spans="1:15" x14ac:dyDescent="0.3">
      <c r="A635" s="3" t="s">
        <v>52</v>
      </c>
      <c r="B635" s="4" t="s">
        <v>58</v>
      </c>
      <c r="C635" s="3" t="s">
        <v>33</v>
      </c>
      <c r="D635" s="3" t="s">
        <v>17</v>
      </c>
      <c r="E635" s="3" t="s">
        <v>19</v>
      </c>
      <c r="F635" s="3" t="s">
        <v>45</v>
      </c>
      <c r="G635" s="3" t="s">
        <v>20</v>
      </c>
      <c r="H635" s="3" t="s">
        <v>21</v>
      </c>
      <c r="I635" s="3" t="s">
        <v>46</v>
      </c>
      <c r="J635" s="3" t="s">
        <v>28</v>
      </c>
      <c r="K635" s="3" t="s">
        <v>35</v>
      </c>
      <c r="L635" s="4" t="s">
        <v>53</v>
      </c>
      <c r="M635" s="3" t="s">
        <v>18</v>
      </c>
      <c r="N635" s="3" t="s">
        <v>29</v>
      </c>
      <c r="O635" s="3" t="s">
        <v>25</v>
      </c>
    </row>
    <row r="636" spans="1:15" x14ac:dyDescent="0.3">
      <c r="A636" s="3" t="s">
        <v>44</v>
      </c>
      <c r="B636" s="4" t="s">
        <v>58</v>
      </c>
      <c r="C636" s="3" t="s">
        <v>33</v>
      </c>
      <c r="D636" s="3" t="s">
        <v>17</v>
      </c>
      <c r="E636" s="3" t="s">
        <v>18</v>
      </c>
      <c r="F636" s="3" t="s">
        <v>45</v>
      </c>
      <c r="G636" s="3" t="s">
        <v>20</v>
      </c>
      <c r="H636" s="3" t="s">
        <v>34</v>
      </c>
      <c r="I636" s="3" t="s">
        <v>60</v>
      </c>
      <c r="J636" s="3" t="s">
        <v>28</v>
      </c>
      <c r="K636" s="3" t="s">
        <v>35</v>
      </c>
      <c r="L636" s="4" t="s">
        <v>53</v>
      </c>
      <c r="M636" s="3" t="s">
        <v>18</v>
      </c>
      <c r="N636" s="3" t="s">
        <v>29</v>
      </c>
      <c r="O636" s="3" t="s">
        <v>20</v>
      </c>
    </row>
    <row r="637" spans="1:15" x14ac:dyDescent="0.3">
      <c r="A637" s="3" t="s">
        <v>52</v>
      </c>
      <c r="B637" s="4" t="s">
        <v>62</v>
      </c>
      <c r="C637" s="3" t="s">
        <v>33</v>
      </c>
      <c r="D637" s="3" t="s">
        <v>17</v>
      </c>
      <c r="E637" s="3" t="s">
        <v>18</v>
      </c>
      <c r="F637" s="3" t="s">
        <v>45</v>
      </c>
      <c r="G637" s="3" t="s">
        <v>20</v>
      </c>
      <c r="H637" s="3" t="s">
        <v>34</v>
      </c>
      <c r="I637" s="3" t="s">
        <v>60</v>
      </c>
      <c r="J637" s="3" t="s">
        <v>28</v>
      </c>
      <c r="K637" s="3" t="s">
        <v>23</v>
      </c>
      <c r="L637" s="4" t="s">
        <v>53</v>
      </c>
      <c r="M637" s="3" t="s">
        <v>18</v>
      </c>
      <c r="N637" s="3" t="s">
        <v>29</v>
      </c>
      <c r="O637" s="3" t="s">
        <v>25</v>
      </c>
    </row>
    <row r="638" spans="1:15" x14ac:dyDescent="0.3">
      <c r="A638" s="3" t="s">
        <v>52</v>
      </c>
      <c r="B638" s="3" t="s">
        <v>15</v>
      </c>
      <c r="C638" s="3" t="s">
        <v>16</v>
      </c>
      <c r="D638" s="3" t="s">
        <v>17</v>
      </c>
      <c r="E638" s="3" t="s">
        <v>19</v>
      </c>
      <c r="F638" s="3" t="s">
        <v>45</v>
      </c>
      <c r="G638" s="3" t="s">
        <v>20</v>
      </c>
      <c r="H638" s="3" t="s">
        <v>21</v>
      </c>
      <c r="I638" s="3" t="s">
        <v>46</v>
      </c>
      <c r="J638" s="3" t="s">
        <v>47</v>
      </c>
      <c r="K638" s="3" t="s">
        <v>35</v>
      </c>
      <c r="L638" s="4" t="s">
        <v>48</v>
      </c>
      <c r="M638" s="3" t="s">
        <v>19</v>
      </c>
      <c r="N638" s="3" t="s">
        <v>29</v>
      </c>
      <c r="O638" s="3" t="s">
        <v>25</v>
      </c>
    </row>
    <row r="639" spans="1:15" x14ac:dyDescent="0.3">
      <c r="A639" s="3" t="s">
        <v>52</v>
      </c>
      <c r="B639" s="3" t="s">
        <v>30</v>
      </c>
      <c r="C639" s="3" t="s">
        <v>16</v>
      </c>
      <c r="D639" s="3" t="s">
        <v>17</v>
      </c>
      <c r="E639" s="3" t="s">
        <v>19</v>
      </c>
      <c r="F639" s="3" t="s">
        <v>64</v>
      </c>
      <c r="G639" s="3" t="s">
        <v>27</v>
      </c>
      <c r="H639" s="3" t="s">
        <v>34</v>
      </c>
      <c r="I639" s="3" t="s">
        <v>60</v>
      </c>
      <c r="J639" s="3" t="s">
        <v>28</v>
      </c>
      <c r="K639" s="3" t="s">
        <v>35</v>
      </c>
      <c r="L639" s="4" t="s">
        <v>53</v>
      </c>
      <c r="M639" s="3" t="s">
        <v>19</v>
      </c>
      <c r="N639" s="3" t="s">
        <v>29</v>
      </c>
      <c r="O639" s="3" t="s">
        <v>25</v>
      </c>
    </row>
    <row r="640" spans="1:15" x14ac:dyDescent="0.3">
      <c r="A640" s="3" t="s">
        <v>52</v>
      </c>
      <c r="B640" s="4" t="s">
        <v>58</v>
      </c>
      <c r="C640" s="3" t="s">
        <v>33</v>
      </c>
      <c r="D640" s="3" t="s">
        <v>17</v>
      </c>
      <c r="E640" s="3" t="s">
        <v>18</v>
      </c>
      <c r="F640" s="3" t="s">
        <v>45</v>
      </c>
      <c r="G640" s="3" t="s">
        <v>20</v>
      </c>
      <c r="H640" s="3" t="s">
        <v>21</v>
      </c>
      <c r="I640" s="3" t="s">
        <v>46</v>
      </c>
      <c r="J640" s="3" t="s">
        <v>28</v>
      </c>
      <c r="K640" s="3" t="s">
        <v>23</v>
      </c>
      <c r="L640" s="4" t="s">
        <v>53</v>
      </c>
      <c r="M640" s="3" t="s">
        <v>18</v>
      </c>
      <c r="N640" s="3" t="s">
        <v>29</v>
      </c>
      <c r="O640" s="3" t="s">
        <v>25</v>
      </c>
    </row>
    <row r="641" spans="1:15" x14ac:dyDescent="0.3">
      <c r="A641" s="3" t="s">
        <v>44</v>
      </c>
      <c r="B641" s="3" t="s">
        <v>15</v>
      </c>
      <c r="C641" s="3" t="s">
        <v>16</v>
      </c>
      <c r="D641" s="3" t="s">
        <v>17</v>
      </c>
      <c r="E641" s="3" t="s">
        <v>19</v>
      </c>
      <c r="F641" s="3" t="s">
        <v>45</v>
      </c>
      <c r="G641" s="3" t="s">
        <v>27</v>
      </c>
      <c r="H641" s="3" t="s">
        <v>34</v>
      </c>
      <c r="I641" s="3" t="s">
        <v>60</v>
      </c>
      <c r="J641" s="3" t="s">
        <v>47</v>
      </c>
      <c r="K641" s="3" t="s">
        <v>23</v>
      </c>
      <c r="L641" s="4" t="s">
        <v>53</v>
      </c>
      <c r="M641" s="3" t="s">
        <v>19</v>
      </c>
      <c r="N641" s="3" t="s">
        <v>37</v>
      </c>
      <c r="O641" s="3" t="s">
        <v>27</v>
      </c>
    </row>
    <row r="642" spans="1:15" x14ac:dyDescent="0.3">
      <c r="A642" s="3" t="s">
        <v>52</v>
      </c>
      <c r="B642" s="4" t="s">
        <v>62</v>
      </c>
      <c r="C642" s="3" t="s">
        <v>33</v>
      </c>
      <c r="D642" s="3" t="s">
        <v>17</v>
      </c>
      <c r="E642" s="3" t="s">
        <v>18</v>
      </c>
      <c r="F642" s="3" t="s">
        <v>45</v>
      </c>
      <c r="G642" s="3" t="s">
        <v>20</v>
      </c>
      <c r="H642" s="3" t="s">
        <v>34</v>
      </c>
      <c r="I642" s="3" t="s">
        <v>60</v>
      </c>
      <c r="J642" s="3" t="s">
        <v>28</v>
      </c>
      <c r="K642" s="3" t="s">
        <v>23</v>
      </c>
      <c r="L642" s="4" t="s">
        <v>53</v>
      </c>
      <c r="M642" s="3" t="s">
        <v>18</v>
      </c>
      <c r="N642" s="3" t="s">
        <v>29</v>
      </c>
      <c r="O642" s="3" t="s">
        <v>25</v>
      </c>
    </row>
    <row r="643" spans="1:15" x14ac:dyDescent="0.3">
      <c r="A643" s="3" t="s">
        <v>44</v>
      </c>
      <c r="B643" s="4" t="s">
        <v>58</v>
      </c>
      <c r="C643" s="3" t="s">
        <v>33</v>
      </c>
      <c r="D643" s="3" t="s">
        <v>17</v>
      </c>
      <c r="E643" s="3" t="s">
        <v>18</v>
      </c>
      <c r="F643" s="3" t="s">
        <v>45</v>
      </c>
      <c r="G643" s="3" t="s">
        <v>20</v>
      </c>
      <c r="H643" s="3" t="s">
        <v>38</v>
      </c>
      <c r="I643" s="3" t="s">
        <v>69</v>
      </c>
      <c r="J643" s="3" t="s">
        <v>47</v>
      </c>
      <c r="K643" s="3" t="s">
        <v>23</v>
      </c>
      <c r="L643" s="4" t="s">
        <v>53</v>
      </c>
      <c r="M643" s="3" t="s">
        <v>18</v>
      </c>
      <c r="N643" s="3" t="s">
        <v>29</v>
      </c>
      <c r="O643" s="3" t="s">
        <v>27</v>
      </c>
    </row>
    <row r="644" spans="1:15" x14ac:dyDescent="0.3">
      <c r="A644" s="3" t="s">
        <v>44</v>
      </c>
      <c r="B644" s="3" t="s">
        <v>15</v>
      </c>
      <c r="C644" s="3" t="s">
        <v>16</v>
      </c>
      <c r="D644" s="3" t="s">
        <v>17</v>
      </c>
      <c r="E644" s="3" t="s">
        <v>19</v>
      </c>
      <c r="F644" s="3" t="s">
        <v>45</v>
      </c>
      <c r="G644" s="3" t="s">
        <v>20</v>
      </c>
      <c r="H644" s="3" t="s">
        <v>21</v>
      </c>
      <c r="I644" s="3" t="s">
        <v>46</v>
      </c>
      <c r="J644" s="3" t="s">
        <v>47</v>
      </c>
      <c r="K644" s="3" t="s">
        <v>23</v>
      </c>
      <c r="L644" s="4" t="s">
        <v>53</v>
      </c>
      <c r="M644" s="3" t="s">
        <v>18</v>
      </c>
      <c r="N644" s="3" t="s">
        <v>37</v>
      </c>
      <c r="O644" s="3" t="s">
        <v>25</v>
      </c>
    </row>
    <row r="645" spans="1:15" x14ac:dyDescent="0.3">
      <c r="A645" s="3" t="s">
        <v>52</v>
      </c>
      <c r="B645" s="4" t="s">
        <v>62</v>
      </c>
      <c r="C645" s="3" t="s">
        <v>33</v>
      </c>
      <c r="D645" s="3" t="s">
        <v>17</v>
      </c>
      <c r="E645" s="3" t="s">
        <v>18</v>
      </c>
      <c r="F645" s="3" t="s">
        <v>45</v>
      </c>
      <c r="G645" s="3" t="s">
        <v>20</v>
      </c>
      <c r="H645" s="3" t="s">
        <v>21</v>
      </c>
      <c r="I645" s="3" t="s">
        <v>46</v>
      </c>
      <c r="J645" s="3" t="s">
        <v>28</v>
      </c>
      <c r="K645" s="3" t="s">
        <v>23</v>
      </c>
      <c r="L645" s="4" t="s">
        <v>53</v>
      </c>
      <c r="M645" s="3" t="s">
        <v>18</v>
      </c>
      <c r="N645" s="3" t="s">
        <v>29</v>
      </c>
      <c r="O645" s="3" t="s">
        <v>25</v>
      </c>
    </row>
    <row r="646" spans="1:15" x14ac:dyDescent="0.3">
      <c r="A646" s="3" t="s">
        <v>44</v>
      </c>
      <c r="B646" s="3" t="s">
        <v>30</v>
      </c>
      <c r="C646" s="3" t="s">
        <v>31</v>
      </c>
      <c r="D646" s="3" t="s">
        <v>32</v>
      </c>
      <c r="E646" s="3" t="s">
        <v>19</v>
      </c>
      <c r="F646" s="3" t="s">
        <v>45</v>
      </c>
      <c r="G646" s="3" t="s">
        <v>20</v>
      </c>
      <c r="H646" s="3" t="s">
        <v>21</v>
      </c>
      <c r="I646" s="3" t="s">
        <v>46</v>
      </c>
      <c r="J646" s="3" t="s">
        <v>47</v>
      </c>
      <c r="K646" s="3" t="s">
        <v>23</v>
      </c>
      <c r="L646" s="4" t="s">
        <v>53</v>
      </c>
      <c r="M646" s="3" t="s">
        <v>19</v>
      </c>
      <c r="N646" s="3" t="s">
        <v>49</v>
      </c>
      <c r="O646" s="3" t="s">
        <v>25</v>
      </c>
    </row>
    <row r="647" spans="1:15" x14ac:dyDescent="0.3">
      <c r="A647" s="3" t="s">
        <v>44</v>
      </c>
      <c r="B647" s="4" t="s">
        <v>58</v>
      </c>
      <c r="C647" s="3" t="s">
        <v>33</v>
      </c>
      <c r="D647" s="3" t="s">
        <v>17</v>
      </c>
      <c r="E647" s="3" t="s">
        <v>19</v>
      </c>
      <c r="F647" s="3" t="s">
        <v>45</v>
      </c>
      <c r="G647" s="3" t="s">
        <v>20</v>
      </c>
      <c r="H647" s="3" t="s">
        <v>34</v>
      </c>
      <c r="I647" s="3" t="s">
        <v>60</v>
      </c>
      <c r="J647" s="3" t="s">
        <v>28</v>
      </c>
      <c r="K647" s="3" t="s">
        <v>23</v>
      </c>
      <c r="L647" s="4" t="s">
        <v>53</v>
      </c>
      <c r="M647" s="3" t="s">
        <v>18</v>
      </c>
      <c r="N647" s="3" t="s">
        <v>29</v>
      </c>
      <c r="O647" s="3" t="s">
        <v>25</v>
      </c>
    </row>
    <row r="648" spans="1:15" x14ac:dyDescent="0.3">
      <c r="A648" s="3" t="s">
        <v>44</v>
      </c>
      <c r="B648" s="3" t="s">
        <v>15</v>
      </c>
      <c r="C648" s="3" t="s">
        <v>16</v>
      </c>
      <c r="D648" s="3" t="s">
        <v>17</v>
      </c>
      <c r="E648" s="3" t="s">
        <v>19</v>
      </c>
      <c r="F648" s="3" t="s">
        <v>45</v>
      </c>
      <c r="G648" s="3" t="s">
        <v>20</v>
      </c>
      <c r="H648" s="3" t="s">
        <v>21</v>
      </c>
      <c r="I648" s="3" t="s">
        <v>46</v>
      </c>
      <c r="J648" s="3" t="s">
        <v>47</v>
      </c>
      <c r="K648" s="3" t="s">
        <v>23</v>
      </c>
      <c r="L648" s="4" t="s">
        <v>53</v>
      </c>
      <c r="M648" s="3" t="s">
        <v>18</v>
      </c>
      <c r="N648" s="3" t="s">
        <v>29</v>
      </c>
      <c r="O648" s="3" t="s">
        <v>20</v>
      </c>
    </row>
    <row r="649" spans="1:15" x14ac:dyDescent="0.3">
      <c r="A649" s="3" t="s">
        <v>52</v>
      </c>
      <c r="B649" s="3" t="s">
        <v>30</v>
      </c>
      <c r="C649" s="3" t="s">
        <v>16</v>
      </c>
      <c r="D649" s="3" t="s">
        <v>17</v>
      </c>
      <c r="E649" s="3" t="s">
        <v>19</v>
      </c>
      <c r="F649" s="3" t="s">
        <v>45</v>
      </c>
      <c r="G649" s="3" t="s">
        <v>20</v>
      </c>
      <c r="H649" s="3" t="s">
        <v>21</v>
      </c>
      <c r="I649" s="3" t="s">
        <v>46</v>
      </c>
      <c r="J649" s="3" t="s">
        <v>28</v>
      </c>
      <c r="K649" s="3" t="s">
        <v>35</v>
      </c>
      <c r="L649" s="4" t="s">
        <v>53</v>
      </c>
      <c r="M649" s="3" t="s">
        <v>18</v>
      </c>
      <c r="N649" s="3" t="s">
        <v>29</v>
      </c>
      <c r="O649" s="3" t="s">
        <v>20</v>
      </c>
    </row>
    <row r="650" spans="1:15" x14ac:dyDescent="0.3">
      <c r="A650" s="3" t="s">
        <v>52</v>
      </c>
      <c r="B650" s="3" t="s">
        <v>30</v>
      </c>
      <c r="C650" s="3" t="s">
        <v>31</v>
      </c>
      <c r="D650" s="3" t="s">
        <v>32</v>
      </c>
      <c r="E650" s="3" t="s">
        <v>18</v>
      </c>
      <c r="F650" s="3" t="s">
        <v>64</v>
      </c>
      <c r="G650" s="3" t="s">
        <v>27</v>
      </c>
      <c r="H650" s="3" t="s">
        <v>21</v>
      </c>
      <c r="I650" s="3" t="s">
        <v>46</v>
      </c>
      <c r="J650" s="3" t="s">
        <v>28</v>
      </c>
      <c r="K650" s="3" t="s">
        <v>35</v>
      </c>
      <c r="L650" s="4" t="s">
        <v>53</v>
      </c>
      <c r="M650" s="3" t="s">
        <v>18</v>
      </c>
      <c r="N650" s="3" t="s">
        <v>29</v>
      </c>
      <c r="O650" s="3" t="s">
        <v>25</v>
      </c>
    </row>
    <row r="651" spans="1:15" x14ac:dyDescent="0.3">
      <c r="A651" s="3" t="s">
        <v>44</v>
      </c>
      <c r="B651" s="3" t="s">
        <v>30</v>
      </c>
      <c r="C651" s="3" t="s">
        <v>31</v>
      </c>
      <c r="D651" s="3" t="s">
        <v>32</v>
      </c>
      <c r="E651" s="3" t="s">
        <v>18</v>
      </c>
      <c r="F651" s="3" t="s">
        <v>45</v>
      </c>
      <c r="G651" s="3" t="s">
        <v>20</v>
      </c>
      <c r="H651" s="3" t="s">
        <v>21</v>
      </c>
      <c r="I651" s="3" t="s">
        <v>46</v>
      </c>
      <c r="J651" s="3" t="s">
        <v>47</v>
      </c>
      <c r="K651" s="3" t="s">
        <v>35</v>
      </c>
      <c r="L651" s="4" t="s">
        <v>53</v>
      </c>
      <c r="M651" s="3" t="s">
        <v>19</v>
      </c>
      <c r="N651" s="3" t="s">
        <v>29</v>
      </c>
      <c r="O651" s="3" t="s">
        <v>25</v>
      </c>
    </row>
    <row r="652" spans="1:15" x14ac:dyDescent="0.3">
      <c r="A652" s="3" t="s">
        <v>44</v>
      </c>
      <c r="B652" s="3" t="s">
        <v>30</v>
      </c>
      <c r="C652" s="3" t="s">
        <v>33</v>
      </c>
      <c r="D652" s="3" t="s">
        <v>32</v>
      </c>
      <c r="E652" s="3" t="s">
        <v>18</v>
      </c>
      <c r="F652" s="3" t="s">
        <v>45</v>
      </c>
      <c r="G652" s="3" t="s">
        <v>20</v>
      </c>
      <c r="H652" s="3" t="s">
        <v>21</v>
      </c>
      <c r="I652" s="3" t="s">
        <v>46</v>
      </c>
      <c r="J652" s="3" t="s">
        <v>47</v>
      </c>
      <c r="K652" s="3" t="s">
        <v>23</v>
      </c>
      <c r="L652" s="4" t="s">
        <v>53</v>
      </c>
      <c r="M652" s="3" t="s">
        <v>18</v>
      </c>
      <c r="N652" s="3" t="s">
        <v>29</v>
      </c>
      <c r="O652" s="3" t="s">
        <v>25</v>
      </c>
    </row>
    <row r="653" spans="1:15" x14ac:dyDescent="0.3">
      <c r="A653" s="3" t="s">
        <v>44</v>
      </c>
      <c r="B653" s="3" t="s">
        <v>15</v>
      </c>
      <c r="C653" s="3" t="s">
        <v>16</v>
      </c>
      <c r="D653" s="3" t="s">
        <v>17</v>
      </c>
      <c r="E653" s="3" t="s">
        <v>18</v>
      </c>
      <c r="F653" s="3" t="s">
        <v>45</v>
      </c>
      <c r="G653" s="3" t="s">
        <v>20</v>
      </c>
      <c r="H653" s="3" t="s">
        <v>34</v>
      </c>
      <c r="I653" s="3" t="s">
        <v>60</v>
      </c>
      <c r="J653" s="3" t="s">
        <v>28</v>
      </c>
      <c r="K653" s="3" t="s">
        <v>23</v>
      </c>
      <c r="L653" s="4" t="s">
        <v>53</v>
      </c>
      <c r="M653" s="3" t="s">
        <v>19</v>
      </c>
      <c r="N653" s="3" t="s">
        <v>29</v>
      </c>
      <c r="O653" s="3" t="s">
        <v>27</v>
      </c>
    </row>
    <row r="654" spans="1:15" x14ac:dyDescent="0.3">
      <c r="A654" s="3" t="s">
        <v>44</v>
      </c>
      <c r="B654" s="3" t="s">
        <v>15</v>
      </c>
      <c r="C654" s="3" t="s">
        <v>16</v>
      </c>
      <c r="D654" s="3" t="s">
        <v>17</v>
      </c>
      <c r="E654" s="3" t="s">
        <v>19</v>
      </c>
      <c r="F654" s="3" t="s">
        <v>64</v>
      </c>
      <c r="G654" s="3" t="s">
        <v>27</v>
      </c>
      <c r="H654" s="3" t="s">
        <v>34</v>
      </c>
      <c r="I654" s="3" t="s">
        <v>60</v>
      </c>
      <c r="J654" s="3" t="s">
        <v>28</v>
      </c>
      <c r="K654" s="3" t="s">
        <v>35</v>
      </c>
      <c r="L654" s="4" t="s">
        <v>48</v>
      </c>
      <c r="M654" s="3" t="s">
        <v>19</v>
      </c>
      <c r="N654" s="3" t="s">
        <v>29</v>
      </c>
      <c r="O654" s="3" t="s">
        <v>25</v>
      </c>
    </row>
    <row r="655" spans="1:15" x14ac:dyDescent="0.3">
      <c r="A655" s="3" t="s">
        <v>52</v>
      </c>
      <c r="B655" s="4" t="s">
        <v>58</v>
      </c>
      <c r="C655" s="3" t="s">
        <v>33</v>
      </c>
      <c r="D655" s="3" t="s">
        <v>17</v>
      </c>
      <c r="E655" s="3" t="s">
        <v>18</v>
      </c>
      <c r="F655" s="3" t="s">
        <v>45</v>
      </c>
      <c r="G655" s="3" t="s">
        <v>20</v>
      </c>
      <c r="H655" s="3" t="s">
        <v>21</v>
      </c>
      <c r="I655" s="3" t="s">
        <v>46</v>
      </c>
      <c r="J655" s="3" t="s">
        <v>28</v>
      </c>
      <c r="K655" s="3" t="s">
        <v>23</v>
      </c>
      <c r="L655" s="4" t="s">
        <v>53</v>
      </c>
      <c r="M655" s="3" t="s">
        <v>18</v>
      </c>
      <c r="N655" s="3" t="s">
        <v>29</v>
      </c>
      <c r="O655" s="3" t="s">
        <v>25</v>
      </c>
    </row>
    <row r="656" spans="1:15" x14ac:dyDescent="0.3">
      <c r="A656" s="3" t="s">
        <v>44</v>
      </c>
      <c r="B656" s="4" t="s">
        <v>58</v>
      </c>
      <c r="C656" s="3" t="s">
        <v>33</v>
      </c>
      <c r="D656" s="3" t="s">
        <v>17</v>
      </c>
      <c r="E656" s="3" t="s">
        <v>18</v>
      </c>
      <c r="F656" s="3" t="s">
        <v>45</v>
      </c>
      <c r="G656" s="3" t="s">
        <v>27</v>
      </c>
      <c r="H656" s="3" t="s">
        <v>21</v>
      </c>
      <c r="I656" s="3" t="s">
        <v>46</v>
      </c>
      <c r="J656" s="3" t="s">
        <v>47</v>
      </c>
      <c r="K656" s="3" t="s">
        <v>23</v>
      </c>
      <c r="L656" s="4" t="s">
        <v>53</v>
      </c>
      <c r="M656" s="3" t="s">
        <v>18</v>
      </c>
      <c r="N656" s="3" t="s">
        <v>29</v>
      </c>
      <c r="O656" s="3" t="s">
        <v>25</v>
      </c>
    </row>
    <row r="657" spans="1:15" x14ac:dyDescent="0.3">
      <c r="A657" s="3" t="s">
        <v>44</v>
      </c>
      <c r="B657" s="3" t="s">
        <v>15</v>
      </c>
      <c r="C657" s="3" t="s">
        <v>16</v>
      </c>
      <c r="D657" s="3" t="s">
        <v>32</v>
      </c>
      <c r="E657" s="3" t="s">
        <v>18</v>
      </c>
      <c r="F657" s="3" t="s">
        <v>64</v>
      </c>
      <c r="G657" s="3" t="s">
        <v>20</v>
      </c>
      <c r="H657" s="3" t="s">
        <v>21</v>
      </c>
      <c r="I657" s="3" t="s">
        <v>46</v>
      </c>
      <c r="J657" s="3" t="s">
        <v>28</v>
      </c>
      <c r="K657" s="3" t="s">
        <v>35</v>
      </c>
      <c r="L657" s="4" t="s">
        <v>53</v>
      </c>
      <c r="M657" s="3" t="s">
        <v>18</v>
      </c>
      <c r="N657" s="3" t="s">
        <v>29</v>
      </c>
      <c r="O657" s="3" t="s">
        <v>20</v>
      </c>
    </row>
    <row r="658" spans="1:15" x14ac:dyDescent="0.3">
      <c r="A658" s="3" t="s">
        <v>52</v>
      </c>
      <c r="B658" s="3" t="s">
        <v>15</v>
      </c>
      <c r="C658" s="3" t="s">
        <v>16</v>
      </c>
      <c r="D658" s="3" t="s">
        <v>17</v>
      </c>
      <c r="E658" s="3" t="s">
        <v>18</v>
      </c>
      <c r="F658" s="3" t="s">
        <v>45</v>
      </c>
      <c r="G658" s="3" t="s">
        <v>20</v>
      </c>
      <c r="H658" s="3" t="s">
        <v>21</v>
      </c>
      <c r="I658" s="3" t="s">
        <v>46</v>
      </c>
      <c r="J658" s="3" t="s">
        <v>47</v>
      </c>
      <c r="K658" s="3" t="s">
        <v>39</v>
      </c>
      <c r="L658" s="4" t="s">
        <v>48</v>
      </c>
      <c r="M658" s="3" t="s">
        <v>18</v>
      </c>
      <c r="N658" s="3" t="s">
        <v>29</v>
      </c>
      <c r="O658" s="3" t="s">
        <v>25</v>
      </c>
    </row>
    <row r="659" spans="1:15" x14ac:dyDescent="0.3">
      <c r="A659" s="3" t="s">
        <v>44</v>
      </c>
      <c r="B659" s="3" t="s">
        <v>30</v>
      </c>
      <c r="C659" s="3" t="s">
        <v>16</v>
      </c>
      <c r="D659" s="3" t="s">
        <v>32</v>
      </c>
      <c r="E659" s="3" t="s">
        <v>18</v>
      </c>
      <c r="F659" s="3" t="s">
        <v>45</v>
      </c>
      <c r="G659" s="3" t="s">
        <v>20</v>
      </c>
      <c r="H659" s="3" t="s">
        <v>21</v>
      </c>
      <c r="I659" s="3" t="s">
        <v>46</v>
      </c>
      <c r="J659" s="3" t="s">
        <v>47</v>
      </c>
      <c r="K659" s="3" t="s">
        <v>35</v>
      </c>
      <c r="L659" s="4" t="s">
        <v>53</v>
      </c>
      <c r="M659" s="3" t="s">
        <v>19</v>
      </c>
      <c r="N659" s="3" t="s">
        <v>37</v>
      </c>
      <c r="O659" s="3" t="s">
        <v>25</v>
      </c>
    </row>
    <row r="660" spans="1:15" x14ac:dyDescent="0.3">
      <c r="A660" s="3" t="s">
        <v>44</v>
      </c>
      <c r="B660" s="3" t="s">
        <v>15</v>
      </c>
      <c r="C660" s="3" t="s">
        <v>16</v>
      </c>
      <c r="D660" s="3" t="s">
        <v>32</v>
      </c>
      <c r="E660" s="3" t="s">
        <v>19</v>
      </c>
      <c r="F660" s="3" t="s">
        <v>45</v>
      </c>
      <c r="G660" s="3" t="s">
        <v>20</v>
      </c>
      <c r="H660" s="3" t="s">
        <v>21</v>
      </c>
      <c r="I660" s="3" t="s">
        <v>46</v>
      </c>
      <c r="J660" s="3" t="s">
        <v>47</v>
      </c>
      <c r="K660" s="3" t="s">
        <v>35</v>
      </c>
      <c r="L660" s="4" t="s">
        <v>53</v>
      </c>
      <c r="M660" s="3" t="s">
        <v>18</v>
      </c>
      <c r="N660" s="3" t="s">
        <v>29</v>
      </c>
      <c r="O660" s="3" t="s">
        <v>20</v>
      </c>
    </row>
    <row r="661" spans="1:15" x14ac:dyDescent="0.3">
      <c r="A661" s="3" t="s">
        <v>52</v>
      </c>
      <c r="B661" s="4" t="s">
        <v>62</v>
      </c>
      <c r="C661" s="3" t="s">
        <v>33</v>
      </c>
      <c r="D661" s="3" t="s">
        <v>17</v>
      </c>
      <c r="E661" s="3" t="s">
        <v>18</v>
      </c>
      <c r="F661" s="3" t="s">
        <v>45</v>
      </c>
      <c r="G661" s="3" t="s">
        <v>20</v>
      </c>
      <c r="H661" s="3" t="s">
        <v>21</v>
      </c>
      <c r="I661" s="3" t="s">
        <v>46</v>
      </c>
      <c r="J661" s="3" t="s">
        <v>28</v>
      </c>
      <c r="K661" s="3" t="s">
        <v>23</v>
      </c>
      <c r="L661" s="4" t="s">
        <v>53</v>
      </c>
      <c r="M661" s="3" t="s">
        <v>18</v>
      </c>
      <c r="N661" s="3" t="s">
        <v>29</v>
      </c>
      <c r="O661" s="3" t="s">
        <v>25</v>
      </c>
    </row>
    <row r="662" spans="1:15" x14ac:dyDescent="0.3">
      <c r="A662" s="3" t="s">
        <v>44</v>
      </c>
      <c r="B662" s="3" t="s">
        <v>30</v>
      </c>
      <c r="C662" s="3" t="s">
        <v>31</v>
      </c>
      <c r="D662" s="3" t="s">
        <v>32</v>
      </c>
      <c r="E662" s="3" t="s">
        <v>18</v>
      </c>
      <c r="F662" s="3" t="s">
        <v>64</v>
      </c>
      <c r="G662" s="3" t="s">
        <v>20</v>
      </c>
      <c r="H662" s="3" t="s">
        <v>21</v>
      </c>
      <c r="I662" s="3" t="s">
        <v>46</v>
      </c>
      <c r="J662" s="3" t="s">
        <v>47</v>
      </c>
      <c r="K662" s="3" t="s">
        <v>23</v>
      </c>
      <c r="L662" s="4" t="s">
        <v>53</v>
      </c>
      <c r="M662" s="3" t="s">
        <v>18</v>
      </c>
      <c r="N662" s="3" t="s">
        <v>29</v>
      </c>
      <c r="O662" s="3" t="s">
        <v>20</v>
      </c>
    </row>
    <row r="663" spans="1:15" x14ac:dyDescent="0.3">
      <c r="A663" s="3" t="s">
        <v>52</v>
      </c>
      <c r="B663" s="3" t="s">
        <v>15</v>
      </c>
      <c r="C663" s="3" t="s">
        <v>16</v>
      </c>
      <c r="D663" s="3" t="s">
        <v>32</v>
      </c>
      <c r="E663" s="3" t="s">
        <v>18</v>
      </c>
      <c r="F663" s="3" t="s">
        <v>64</v>
      </c>
      <c r="G663" s="3" t="s">
        <v>20</v>
      </c>
      <c r="H663" s="3" t="s">
        <v>21</v>
      </c>
      <c r="I663" s="3" t="s">
        <v>46</v>
      </c>
      <c r="J663" s="3" t="s">
        <v>47</v>
      </c>
      <c r="K663" s="3" t="s">
        <v>23</v>
      </c>
      <c r="L663" s="4" t="s">
        <v>53</v>
      </c>
      <c r="M663" s="3" t="s">
        <v>18</v>
      </c>
      <c r="N663" s="3" t="s">
        <v>29</v>
      </c>
      <c r="O663" s="3" t="s">
        <v>20</v>
      </c>
    </row>
    <row r="664" spans="1:15" x14ac:dyDescent="0.3">
      <c r="A664" s="3" t="s">
        <v>52</v>
      </c>
      <c r="B664" s="3" t="s">
        <v>15</v>
      </c>
      <c r="C664" s="3" t="s">
        <v>16</v>
      </c>
      <c r="D664" s="3" t="s">
        <v>17</v>
      </c>
      <c r="E664" s="3" t="s">
        <v>19</v>
      </c>
      <c r="F664" s="3" t="s">
        <v>45</v>
      </c>
      <c r="G664" s="3" t="s">
        <v>20</v>
      </c>
      <c r="H664" s="3" t="s">
        <v>38</v>
      </c>
      <c r="I664" s="3" t="s">
        <v>69</v>
      </c>
      <c r="J664" s="3" t="s">
        <v>47</v>
      </c>
      <c r="K664" s="3" t="s">
        <v>23</v>
      </c>
      <c r="L664" s="4" t="s">
        <v>48</v>
      </c>
      <c r="M664" s="3" t="s">
        <v>18</v>
      </c>
      <c r="N664" s="3" t="s">
        <v>37</v>
      </c>
      <c r="O664" s="3" t="s">
        <v>25</v>
      </c>
    </row>
    <row r="665" spans="1:15" x14ac:dyDescent="0.3">
      <c r="A665" s="3" t="s">
        <v>52</v>
      </c>
      <c r="B665" s="3" t="s">
        <v>30</v>
      </c>
      <c r="C665" s="3" t="s">
        <v>16</v>
      </c>
      <c r="D665" s="3" t="s">
        <v>17</v>
      </c>
      <c r="E665" s="3" t="s">
        <v>19</v>
      </c>
      <c r="F665" s="3" t="s">
        <v>45</v>
      </c>
      <c r="G665" s="3" t="s">
        <v>20</v>
      </c>
      <c r="H665" s="3" t="s">
        <v>21</v>
      </c>
      <c r="I665" s="3" t="s">
        <v>46</v>
      </c>
      <c r="J665" s="3" t="s">
        <v>28</v>
      </c>
      <c r="K665" s="3" t="s">
        <v>35</v>
      </c>
      <c r="L665" s="4" t="s">
        <v>53</v>
      </c>
      <c r="M665" s="3" t="s">
        <v>18</v>
      </c>
      <c r="N665" s="3" t="s">
        <v>29</v>
      </c>
      <c r="O665" s="3" t="s">
        <v>20</v>
      </c>
    </row>
    <row r="666" spans="1:15" x14ac:dyDescent="0.3">
      <c r="A666" s="3" t="s">
        <v>44</v>
      </c>
      <c r="B666" s="3" t="s">
        <v>15</v>
      </c>
      <c r="C666" s="3" t="s">
        <v>16</v>
      </c>
      <c r="D666" s="3" t="s">
        <v>17</v>
      </c>
      <c r="E666" s="3" t="s">
        <v>19</v>
      </c>
      <c r="F666" s="3" t="s">
        <v>45</v>
      </c>
      <c r="G666" s="3" t="s">
        <v>20</v>
      </c>
      <c r="H666" s="3" t="s">
        <v>21</v>
      </c>
      <c r="I666" s="3" t="s">
        <v>46</v>
      </c>
      <c r="J666" s="3" t="s">
        <v>47</v>
      </c>
      <c r="K666" s="3" t="s">
        <v>23</v>
      </c>
      <c r="L666" s="4" t="s">
        <v>53</v>
      </c>
      <c r="M666" s="3" t="s">
        <v>18</v>
      </c>
      <c r="N666" s="3" t="s">
        <v>37</v>
      </c>
      <c r="O666" s="3" t="s">
        <v>25</v>
      </c>
    </row>
    <row r="667" spans="1:15" x14ac:dyDescent="0.3">
      <c r="A667" s="3" t="s">
        <v>44</v>
      </c>
      <c r="B667" s="4" t="s">
        <v>58</v>
      </c>
      <c r="C667" s="3" t="s">
        <v>33</v>
      </c>
      <c r="D667" s="3" t="s">
        <v>17</v>
      </c>
      <c r="E667" s="3" t="s">
        <v>18</v>
      </c>
      <c r="F667" s="3" t="s">
        <v>45</v>
      </c>
      <c r="G667" s="3" t="s">
        <v>20</v>
      </c>
      <c r="H667" s="3" t="s">
        <v>21</v>
      </c>
      <c r="I667" s="3" t="s">
        <v>46</v>
      </c>
      <c r="J667" s="3" t="s">
        <v>28</v>
      </c>
      <c r="K667" s="3" t="s">
        <v>35</v>
      </c>
      <c r="L667" s="4" t="s">
        <v>53</v>
      </c>
      <c r="M667" s="3" t="s">
        <v>18</v>
      </c>
      <c r="N667" s="3" t="s">
        <v>29</v>
      </c>
      <c r="O667" s="3" t="s">
        <v>25</v>
      </c>
    </row>
    <row r="668" spans="1:15" x14ac:dyDescent="0.3">
      <c r="A668" s="3" t="s">
        <v>52</v>
      </c>
      <c r="B668" s="4" t="s">
        <v>58</v>
      </c>
      <c r="C668" s="3" t="s">
        <v>33</v>
      </c>
      <c r="D668" s="3" t="s">
        <v>17</v>
      </c>
      <c r="E668" s="3" t="s">
        <v>18</v>
      </c>
      <c r="F668" s="3" t="s">
        <v>45</v>
      </c>
      <c r="G668" s="3" t="s">
        <v>20</v>
      </c>
      <c r="H668" s="3" t="s">
        <v>21</v>
      </c>
      <c r="I668" s="3" t="s">
        <v>46</v>
      </c>
      <c r="J668" s="3" t="s">
        <v>28</v>
      </c>
      <c r="K668" s="3" t="s">
        <v>23</v>
      </c>
      <c r="L668" s="4" t="s">
        <v>53</v>
      </c>
      <c r="M668" s="3" t="s">
        <v>18</v>
      </c>
      <c r="N668" s="3" t="s">
        <v>29</v>
      </c>
      <c r="O668" s="3" t="s">
        <v>25</v>
      </c>
    </row>
    <row r="669" spans="1:15" x14ac:dyDescent="0.3">
      <c r="A669" s="3" t="s">
        <v>52</v>
      </c>
      <c r="B669" s="3" t="s">
        <v>30</v>
      </c>
      <c r="C669" s="3" t="s">
        <v>31</v>
      </c>
      <c r="D669" s="3" t="s">
        <v>17</v>
      </c>
      <c r="E669" s="3" t="s">
        <v>18</v>
      </c>
      <c r="F669" s="3" t="s">
        <v>45</v>
      </c>
      <c r="G669" s="3" t="s">
        <v>20</v>
      </c>
      <c r="H669" s="3" t="s">
        <v>21</v>
      </c>
      <c r="I669" s="3" t="s">
        <v>46</v>
      </c>
      <c r="J669" s="3" t="s">
        <v>47</v>
      </c>
      <c r="K669" s="3" t="s">
        <v>23</v>
      </c>
      <c r="L669" s="4" t="s">
        <v>48</v>
      </c>
      <c r="M669" s="3" t="s">
        <v>18</v>
      </c>
      <c r="N669" s="3" t="s">
        <v>29</v>
      </c>
      <c r="O669" s="3" t="s">
        <v>27</v>
      </c>
    </row>
    <row r="670" spans="1:15" x14ac:dyDescent="0.3">
      <c r="A670" s="3" t="s">
        <v>44</v>
      </c>
      <c r="B670" s="4" t="s">
        <v>58</v>
      </c>
      <c r="C670" s="3" t="s">
        <v>33</v>
      </c>
      <c r="D670" s="3" t="s">
        <v>17</v>
      </c>
      <c r="E670" s="3" t="s">
        <v>18</v>
      </c>
      <c r="F670" s="3" t="s">
        <v>45</v>
      </c>
      <c r="G670" s="3" t="s">
        <v>20</v>
      </c>
      <c r="H670" s="3" t="s">
        <v>21</v>
      </c>
      <c r="I670" s="3" t="s">
        <v>46</v>
      </c>
      <c r="J670" s="3" t="s">
        <v>28</v>
      </c>
      <c r="K670" s="3" t="s">
        <v>23</v>
      </c>
      <c r="L670" s="4" t="s">
        <v>53</v>
      </c>
      <c r="M670" s="3" t="s">
        <v>18</v>
      </c>
      <c r="N670" s="3" t="s">
        <v>29</v>
      </c>
      <c r="O670" s="3" t="s">
        <v>25</v>
      </c>
    </row>
    <row r="671" spans="1:15" x14ac:dyDescent="0.3">
      <c r="A671" s="3" t="s">
        <v>52</v>
      </c>
      <c r="B671" s="3" t="s">
        <v>15</v>
      </c>
      <c r="C671" s="3" t="s">
        <v>16</v>
      </c>
      <c r="D671" s="3" t="s">
        <v>17</v>
      </c>
      <c r="E671" s="3" t="s">
        <v>18</v>
      </c>
      <c r="F671" s="3" t="s">
        <v>45</v>
      </c>
      <c r="G671" s="3" t="s">
        <v>20</v>
      </c>
      <c r="H671" s="3" t="s">
        <v>21</v>
      </c>
      <c r="I671" s="3" t="s">
        <v>46</v>
      </c>
      <c r="J671" s="3" t="s">
        <v>47</v>
      </c>
      <c r="K671" s="3" t="s">
        <v>23</v>
      </c>
      <c r="L671" s="4" t="s">
        <v>48</v>
      </c>
      <c r="M671" s="3" t="s">
        <v>18</v>
      </c>
      <c r="N671" s="3" t="s">
        <v>37</v>
      </c>
      <c r="O671" s="3" t="s">
        <v>25</v>
      </c>
    </row>
    <row r="672" spans="1:15" x14ac:dyDescent="0.3">
      <c r="A672" s="3" t="s">
        <v>52</v>
      </c>
      <c r="B672" s="3" t="s">
        <v>15</v>
      </c>
      <c r="C672" s="3" t="s">
        <v>16</v>
      </c>
      <c r="D672" s="3" t="s">
        <v>17</v>
      </c>
      <c r="E672" s="3" t="s">
        <v>19</v>
      </c>
      <c r="F672" s="3" t="s">
        <v>64</v>
      </c>
      <c r="G672" s="3" t="s">
        <v>27</v>
      </c>
      <c r="H672" s="3" t="s">
        <v>34</v>
      </c>
      <c r="I672" s="3" t="s">
        <v>60</v>
      </c>
      <c r="J672" s="3" t="s">
        <v>47</v>
      </c>
      <c r="K672" s="3" t="s">
        <v>39</v>
      </c>
      <c r="L672" s="4" t="s">
        <v>48</v>
      </c>
      <c r="M672" s="3" t="s">
        <v>19</v>
      </c>
      <c r="N672" s="3" t="s">
        <v>49</v>
      </c>
      <c r="O672" s="3" t="s">
        <v>20</v>
      </c>
    </row>
    <row r="673" spans="1:15" x14ac:dyDescent="0.3">
      <c r="A673" s="3" t="s">
        <v>52</v>
      </c>
      <c r="B673" s="3" t="s">
        <v>30</v>
      </c>
      <c r="C673" s="3" t="s">
        <v>31</v>
      </c>
      <c r="D673" s="3" t="s">
        <v>17</v>
      </c>
      <c r="E673" s="3" t="s">
        <v>18</v>
      </c>
      <c r="F673" s="3" t="s">
        <v>45</v>
      </c>
      <c r="G673" s="3" t="s">
        <v>27</v>
      </c>
      <c r="H673" s="3" t="s">
        <v>21</v>
      </c>
      <c r="I673" s="3" t="s">
        <v>46</v>
      </c>
      <c r="J673" s="3" t="s">
        <v>47</v>
      </c>
      <c r="K673" s="3" t="s">
        <v>23</v>
      </c>
      <c r="L673" s="4" t="s">
        <v>53</v>
      </c>
      <c r="M673" s="3" t="s">
        <v>18</v>
      </c>
      <c r="N673" s="3" t="s">
        <v>29</v>
      </c>
      <c r="O673" s="3" t="s">
        <v>20</v>
      </c>
    </row>
    <row r="674" spans="1:15" x14ac:dyDescent="0.3">
      <c r="A674" s="3" t="s">
        <v>44</v>
      </c>
      <c r="B674" s="3" t="s">
        <v>15</v>
      </c>
      <c r="C674" s="3" t="s">
        <v>16</v>
      </c>
      <c r="D674" s="3" t="s">
        <v>17</v>
      </c>
      <c r="E674" s="3" t="s">
        <v>19</v>
      </c>
      <c r="F674" s="3" t="s">
        <v>45</v>
      </c>
      <c r="G674" s="3" t="s">
        <v>27</v>
      </c>
      <c r="H674" s="3" t="s">
        <v>34</v>
      </c>
      <c r="I674" s="3" t="s">
        <v>60</v>
      </c>
      <c r="J674" s="3" t="s">
        <v>47</v>
      </c>
      <c r="K674" s="3" t="s">
        <v>35</v>
      </c>
      <c r="L674" s="4" t="s">
        <v>48</v>
      </c>
      <c r="M674" s="3" t="s">
        <v>18</v>
      </c>
      <c r="N674" s="3" t="s">
        <v>29</v>
      </c>
      <c r="O674" s="3" t="s">
        <v>20</v>
      </c>
    </row>
    <row r="675" spans="1:15" x14ac:dyDescent="0.3">
      <c r="A675" s="3" t="s">
        <v>52</v>
      </c>
      <c r="B675" s="3" t="s">
        <v>30</v>
      </c>
      <c r="C675" s="3" t="s">
        <v>31</v>
      </c>
      <c r="D675" s="3" t="s">
        <v>17</v>
      </c>
      <c r="E675" s="3" t="s">
        <v>18</v>
      </c>
      <c r="F675" s="3" t="s">
        <v>45</v>
      </c>
      <c r="G675" s="3" t="s">
        <v>20</v>
      </c>
      <c r="H675" s="3" t="s">
        <v>21</v>
      </c>
      <c r="I675" s="3" t="s">
        <v>46</v>
      </c>
      <c r="J675" s="3" t="s">
        <v>47</v>
      </c>
      <c r="K675" s="3" t="s">
        <v>23</v>
      </c>
      <c r="L675" s="4" t="s">
        <v>48</v>
      </c>
      <c r="M675" s="3" t="s">
        <v>18</v>
      </c>
      <c r="N675" s="3" t="s">
        <v>29</v>
      </c>
      <c r="O675" s="3" t="s">
        <v>25</v>
      </c>
    </row>
    <row r="676" spans="1:15" x14ac:dyDescent="0.3">
      <c r="A676" s="3" t="s">
        <v>44</v>
      </c>
      <c r="B676" s="4" t="s">
        <v>58</v>
      </c>
      <c r="C676" s="3" t="s">
        <v>33</v>
      </c>
      <c r="D676" s="3" t="s">
        <v>17</v>
      </c>
      <c r="E676" s="3" t="s">
        <v>18</v>
      </c>
      <c r="F676" s="3" t="s">
        <v>45</v>
      </c>
      <c r="G676" s="3" t="s">
        <v>20</v>
      </c>
      <c r="H676" s="3" t="s">
        <v>21</v>
      </c>
      <c r="I676" s="3" t="s">
        <v>46</v>
      </c>
      <c r="J676" s="3" t="s">
        <v>28</v>
      </c>
      <c r="K676" s="3" t="s">
        <v>35</v>
      </c>
      <c r="L676" s="4" t="s">
        <v>53</v>
      </c>
      <c r="M676" s="3" t="s">
        <v>18</v>
      </c>
      <c r="N676" s="3" t="s">
        <v>29</v>
      </c>
      <c r="O676" s="3" t="s">
        <v>25</v>
      </c>
    </row>
    <row r="677" spans="1:15" x14ac:dyDescent="0.3">
      <c r="A677" s="3" t="s">
        <v>52</v>
      </c>
      <c r="B677" s="4" t="s">
        <v>63</v>
      </c>
      <c r="C677" s="3" t="s">
        <v>33</v>
      </c>
      <c r="D677" s="3" t="s">
        <v>17</v>
      </c>
      <c r="E677" s="3" t="s">
        <v>18</v>
      </c>
      <c r="F677" s="3" t="s">
        <v>45</v>
      </c>
      <c r="G677" s="3" t="s">
        <v>20</v>
      </c>
      <c r="H677" s="3" t="s">
        <v>34</v>
      </c>
      <c r="I677" s="3" t="s">
        <v>60</v>
      </c>
      <c r="J677" s="3" t="s">
        <v>28</v>
      </c>
      <c r="K677" s="3" t="s">
        <v>35</v>
      </c>
      <c r="L677" s="4" t="s">
        <v>53</v>
      </c>
      <c r="M677" s="3" t="s">
        <v>18</v>
      </c>
      <c r="N677" s="3" t="s">
        <v>29</v>
      </c>
      <c r="O677" s="3" t="s">
        <v>20</v>
      </c>
    </row>
    <row r="678" spans="1:15" x14ac:dyDescent="0.3">
      <c r="A678" s="3" t="s">
        <v>52</v>
      </c>
      <c r="B678" s="4" t="s">
        <v>62</v>
      </c>
      <c r="C678" s="3" t="s">
        <v>33</v>
      </c>
      <c r="D678" s="3" t="s">
        <v>17</v>
      </c>
      <c r="E678" s="3" t="s">
        <v>18</v>
      </c>
      <c r="F678" s="3" t="s">
        <v>45</v>
      </c>
      <c r="G678" s="3" t="s">
        <v>20</v>
      </c>
      <c r="H678" s="3" t="s">
        <v>21</v>
      </c>
      <c r="I678" s="3" t="s">
        <v>46</v>
      </c>
      <c r="J678" s="3" t="s">
        <v>47</v>
      </c>
      <c r="K678" s="3" t="s">
        <v>23</v>
      </c>
      <c r="L678" s="4" t="s">
        <v>53</v>
      </c>
      <c r="M678" s="3" t="s">
        <v>18</v>
      </c>
      <c r="N678" s="3" t="s">
        <v>29</v>
      </c>
      <c r="O678" s="3" t="s">
        <v>25</v>
      </c>
    </row>
    <row r="679" spans="1:15" x14ac:dyDescent="0.3">
      <c r="A679" s="3" t="s">
        <v>44</v>
      </c>
      <c r="B679" s="3" t="s">
        <v>15</v>
      </c>
      <c r="C679" s="3" t="s">
        <v>16</v>
      </c>
      <c r="D679" s="3" t="s">
        <v>17</v>
      </c>
      <c r="E679" s="3" t="s">
        <v>19</v>
      </c>
      <c r="F679" s="3" t="s">
        <v>64</v>
      </c>
      <c r="G679" s="3" t="s">
        <v>20</v>
      </c>
      <c r="H679" s="3" t="s">
        <v>21</v>
      </c>
      <c r="I679" s="3" t="s">
        <v>46</v>
      </c>
      <c r="J679" s="3" t="s">
        <v>47</v>
      </c>
      <c r="K679" s="3" t="s">
        <v>23</v>
      </c>
      <c r="L679" s="4" t="s">
        <v>48</v>
      </c>
      <c r="M679" s="3" t="s">
        <v>19</v>
      </c>
      <c r="N679" s="3" t="s">
        <v>37</v>
      </c>
      <c r="O679" s="3" t="s">
        <v>25</v>
      </c>
    </row>
    <row r="680" spans="1:15" x14ac:dyDescent="0.3">
      <c r="A680" s="3" t="s">
        <v>52</v>
      </c>
      <c r="B680" s="4" t="s">
        <v>58</v>
      </c>
      <c r="C680" s="3" t="s">
        <v>33</v>
      </c>
      <c r="D680" s="3" t="s">
        <v>17</v>
      </c>
      <c r="E680" s="3" t="s">
        <v>18</v>
      </c>
      <c r="F680" s="3" t="s">
        <v>45</v>
      </c>
      <c r="G680" s="3" t="s">
        <v>20</v>
      </c>
      <c r="H680" s="3" t="s">
        <v>21</v>
      </c>
      <c r="I680" s="3" t="s">
        <v>46</v>
      </c>
      <c r="J680" s="3" t="s">
        <v>28</v>
      </c>
      <c r="K680" s="3" t="s">
        <v>35</v>
      </c>
      <c r="L680" s="4" t="s">
        <v>53</v>
      </c>
      <c r="M680" s="3" t="s">
        <v>18</v>
      </c>
      <c r="N680" s="3" t="s">
        <v>29</v>
      </c>
      <c r="O680" s="3" t="s">
        <v>25</v>
      </c>
    </row>
    <row r="681" spans="1:15" x14ac:dyDescent="0.3">
      <c r="A681" s="3" t="s">
        <v>44</v>
      </c>
      <c r="B681" s="4" t="s">
        <v>58</v>
      </c>
      <c r="C681" s="3" t="s">
        <v>33</v>
      </c>
      <c r="D681" s="3" t="s">
        <v>17</v>
      </c>
      <c r="E681" s="3" t="s">
        <v>18</v>
      </c>
      <c r="F681" s="3" t="s">
        <v>45</v>
      </c>
      <c r="G681" s="3" t="s">
        <v>20</v>
      </c>
      <c r="H681" s="3" t="s">
        <v>21</v>
      </c>
      <c r="I681" s="3" t="s">
        <v>46</v>
      </c>
      <c r="J681" s="3" t="s">
        <v>28</v>
      </c>
      <c r="K681" s="3" t="s">
        <v>23</v>
      </c>
      <c r="L681" s="4" t="s">
        <v>53</v>
      </c>
      <c r="M681" s="3" t="s">
        <v>18</v>
      </c>
      <c r="N681" s="3" t="s">
        <v>29</v>
      </c>
      <c r="O681" s="3" t="s">
        <v>20</v>
      </c>
    </row>
    <row r="682" spans="1:15" x14ac:dyDescent="0.3">
      <c r="A682" s="3" t="s">
        <v>44</v>
      </c>
      <c r="B682" s="3" t="s">
        <v>15</v>
      </c>
      <c r="C682" s="3" t="s">
        <v>16</v>
      </c>
      <c r="D682" s="3" t="s">
        <v>17</v>
      </c>
      <c r="E682" s="3" t="s">
        <v>19</v>
      </c>
      <c r="F682" s="3" t="s">
        <v>45</v>
      </c>
      <c r="G682" s="3" t="s">
        <v>20</v>
      </c>
      <c r="H682" s="3" t="s">
        <v>21</v>
      </c>
      <c r="I682" s="3" t="s">
        <v>46</v>
      </c>
      <c r="J682" s="3" t="s">
        <v>47</v>
      </c>
      <c r="K682" s="3" t="s">
        <v>23</v>
      </c>
      <c r="L682" s="4" t="s">
        <v>53</v>
      </c>
      <c r="M682" s="3" t="s">
        <v>18</v>
      </c>
      <c r="N682" s="3" t="s">
        <v>37</v>
      </c>
      <c r="O682" s="3" t="s">
        <v>25</v>
      </c>
    </row>
    <row r="683" spans="1:15" x14ac:dyDescent="0.3">
      <c r="A683" s="3" t="s">
        <v>44</v>
      </c>
      <c r="B683" s="3" t="s">
        <v>15</v>
      </c>
      <c r="C683" s="3" t="s">
        <v>16</v>
      </c>
      <c r="D683" s="3" t="s">
        <v>17</v>
      </c>
      <c r="E683" s="3" t="s">
        <v>18</v>
      </c>
      <c r="F683" s="3" t="s">
        <v>64</v>
      </c>
      <c r="G683" s="3" t="s">
        <v>20</v>
      </c>
      <c r="H683" s="3" t="s">
        <v>34</v>
      </c>
      <c r="I683" s="3" t="s">
        <v>60</v>
      </c>
      <c r="J683" s="3" t="s">
        <v>28</v>
      </c>
      <c r="K683" s="3" t="s">
        <v>23</v>
      </c>
      <c r="L683" s="4" t="s">
        <v>53</v>
      </c>
      <c r="M683" s="3" t="s">
        <v>19</v>
      </c>
      <c r="N683" s="3" t="s">
        <v>29</v>
      </c>
      <c r="O683" s="3" t="s">
        <v>20</v>
      </c>
    </row>
    <row r="684" spans="1:15" x14ac:dyDescent="0.3">
      <c r="A684" s="3" t="s">
        <v>44</v>
      </c>
      <c r="B684" s="3" t="s">
        <v>15</v>
      </c>
      <c r="C684" s="3" t="s">
        <v>16</v>
      </c>
      <c r="D684" s="3" t="s">
        <v>17</v>
      </c>
      <c r="E684" s="3" t="s">
        <v>19</v>
      </c>
      <c r="F684" s="3" t="s">
        <v>45</v>
      </c>
      <c r="G684" s="3" t="s">
        <v>20</v>
      </c>
      <c r="H684" s="3" t="s">
        <v>21</v>
      </c>
      <c r="I684" s="3" t="s">
        <v>46</v>
      </c>
      <c r="J684" s="3" t="s">
        <v>47</v>
      </c>
      <c r="K684" s="3" t="s">
        <v>23</v>
      </c>
      <c r="L684" s="4" t="s">
        <v>53</v>
      </c>
      <c r="M684" s="3" t="s">
        <v>18</v>
      </c>
      <c r="N684" s="3" t="s">
        <v>37</v>
      </c>
      <c r="O684" s="3" t="s">
        <v>25</v>
      </c>
    </row>
    <row r="685" spans="1:15" x14ac:dyDescent="0.3">
      <c r="A685" s="3" t="s">
        <v>52</v>
      </c>
      <c r="B685" s="3" t="s">
        <v>30</v>
      </c>
      <c r="C685" s="3" t="s">
        <v>31</v>
      </c>
      <c r="D685" s="3" t="s">
        <v>17</v>
      </c>
      <c r="E685" s="3" t="s">
        <v>18</v>
      </c>
      <c r="F685" s="3" t="s">
        <v>45</v>
      </c>
      <c r="G685" s="3" t="s">
        <v>27</v>
      </c>
      <c r="H685" s="3" t="s">
        <v>21</v>
      </c>
      <c r="I685" s="3" t="s">
        <v>46</v>
      </c>
      <c r="J685" s="3" t="s">
        <v>47</v>
      </c>
      <c r="K685" s="3" t="s">
        <v>23</v>
      </c>
      <c r="L685" s="4" t="s">
        <v>53</v>
      </c>
      <c r="M685" s="3" t="s">
        <v>18</v>
      </c>
      <c r="N685" s="3" t="s">
        <v>29</v>
      </c>
      <c r="O685" s="3" t="s">
        <v>20</v>
      </c>
    </row>
    <row r="686" spans="1:15" x14ac:dyDescent="0.3">
      <c r="A686" s="3" t="s">
        <v>52</v>
      </c>
      <c r="B686" s="3" t="s">
        <v>30</v>
      </c>
      <c r="C686" s="3" t="s">
        <v>31</v>
      </c>
      <c r="D686" s="3" t="s">
        <v>32</v>
      </c>
      <c r="E686" s="3" t="s">
        <v>18</v>
      </c>
      <c r="F686" s="3" t="s">
        <v>64</v>
      </c>
      <c r="G686" s="3" t="s">
        <v>27</v>
      </c>
      <c r="H686" s="3" t="s">
        <v>21</v>
      </c>
      <c r="I686" s="3" t="s">
        <v>46</v>
      </c>
      <c r="J686" s="3" t="s">
        <v>28</v>
      </c>
      <c r="K686" s="3" t="s">
        <v>35</v>
      </c>
      <c r="L686" s="4" t="s">
        <v>53</v>
      </c>
      <c r="M686" s="3" t="s">
        <v>18</v>
      </c>
      <c r="N686" s="3" t="s">
        <v>29</v>
      </c>
      <c r="O686" s="3" t="s">
        <v>25</v>
      </c>
    </row>
    <row r="687" spans="1:15" x14ac:dyDescent="0.3">
      <c r="A687" s="3" t="s">
        <v>44</v>
      </c>
      <c r="B687" s="4" t="s">
        <v>63</v>
      </c>
      <c r="C687" s="3" t="s">
        <v>33</v>
      </c>
      <c r="D687" s="3" t="s">
        <v>17</v>
      </c>
      <c r="E687" s="3" t="s">
        <v>18</v>
      </c>
      <c r="F687" s="3" t="s">
        <v>45</v>
      </c>
      <c r="G687" s="3" t="s">
        <v>20</v>
      </c>
      <c r="H687" s="3" t="s">
        <v>38</v>
      </c>
      <c r="I687" s="3" t="s">
        <v>69</v>
      </c>
      <c r="J687" s="3" t="s">
        <v>47</v>
      </c>
      <c r="K687" s="3" t="s">
        <v>23</v>
      </c>
      <c r="L687" s="4" t="s">
        <v>48</v>
      </c>
      <c r="M687" s="3" t="s">
        <v>18</v>
      </c>
      <c r="N687" s="3" t="s">
        <v>29</v>
      </c>
      <c r="O687" s="3" t="s">
        <v>27</v>
      </c>
    </row>
    <row r="688" spans="1:15" x14ac:dyDescent="0.3">
      <c r="A688" s="3" t="s">
        <v>52</v>
      </c>
      <c r="B688" s="3" t="s">
        <v>15</v>
      </c>
      <c r="C688" s="3" t="s">
        <v>16</v>
      </c>
      <c r="D688" s="3" t="s">
        <v>17</v>
      </c>
      <c r="E688" s="3" t="s">
        <v>18</v>
      </c>
      <c r="F688" s="3" t="s">
        <v>45</v>
      </c>
      <c r="G688" s="3" t="s">
        <v>20</v>
      </c>
      <c r="H688" s="3" t="s">
        <v>21</v>
      </c>
      <c r="I688" s="3" t="s">
        <v>46</v>
      </c>
      <c r="J688" s="3" t="s">
        <v>47</v>
      </c>
      <c r="K688" s="3" t="s">
        <v>23</v>
      </c>
      <c r="L688" s="4" t="s">
        <v>48</v>
      </c>
      <c r="M688" s="3" t="s">
        <v>18</v>
      </c>
      <c r="N688" s="3" t="s">
        <v>37</v>
      </c>
      <c r="O688" s="3" t="s">
        <v>25</v>
      </c>
    </row>
    <row r="689" spans="1:15" x14ac:dyDescent="0.3">
      <c r="A689" s="3" t="s">
        <v>52</v>
      </c>
      <c r="B689" s="3" t="s">
        <v>36</v>
      </c>
      <c r="C689" s="3" t="s">
        <v>16</v>
      </c>
      <c r="D689" s="3" t="s">
        <v>32</v>
      </c>
      <c r="E689" s="3" t="s">
        <v>18</v>
      </c>
      <c r="F689" s="3" t="s">
        <v>64</v>
      </c>
      <c r="G689" s="3" t="s">
        <v>20</v>
      </c>
      <c r="H689" s="3" t="s">
        <v>34</v>
      </c>
      <c r="I689" s="3" t="s">
        <v>60</v>
      </c>
      <c r="J689" s="3" t="s">
        <v>28</v>
      </c>
      <c r="K689" s="3" t="s">
        <v>23</v>
      </c>
      <c r="L689" s="4" t="s">
        <v>53</v>
      </c>
      <c r="M689" s="3" t="s">
        <v>18</v>
      </c>
      <c r="N689" s="3" t="s">
        <v>29</v>
      </c>
      <c r="O689" s="3" t="s">
        <v>20</v>
      </c>
    </row>
    <row r="690" spans="1:15" x14ac:dyDescent="0.3">
      <c r="A690" s="3" t="s">
        <v>44</v>
      </c>
      <c r="B690" s="4" t="s">
        <v>58</v>
      </c>
      <c r="C690" s="3" t="s">
        <v>33</v>
      </c>
      <c r="D690" s="3" t="s">
        <v>17</v>
      </c>
      <c r="E690" s="3" t="s">
        <v>18</v>
      </c>
      <c r="F690" s="3" t="s">
        <v>45</v>
      </c>
      <c r="G690" s="3" t="s">
        <v>20</v>
      </c>
      <c r="H690" s="3" t="s">
        <v>21</v>
      </c>
      <c r="I690" s="3" t="s">
        <v>46</v>
      </c>
      <c r="J690" s="3" t="s">
        <v>28</v>
      </c>
      <c r="K690" s="3" t="s">
        <v>23</v>
      </c>
      <c r="L690" s="4" t="s">
        <v>53</v>
      </c>
      <c r="M690" s="3" t="s">
        <v>18</v>
      </c>
      <c r="N690" s="3" t="s">
        <v>29</v>
      </c>
      <c r="O690" s="3" t="s">
        <v>25</v>
      </c>
    </row>
    <row r="691" spans="1:15" x14ac:dyDescent="0.3">
      <c r="A691" s="3" t="s">
        <v>44</v>
      </c>
      <c r="B691" s="3" t="s">
        <v>15</v>
      </c>
      <c r="C691" s="3" t="s">
        <v>16</v>
      </c>
      <c r="D691" s="3" t="s">
        <v>32</v>
      </c>
      <c r="E691" s="3" t="s">
        <v>18</v>
      </c>
      <c r="F691" s="3" t="s">
        <v>64</v>
      </c>
      <c r="G691" s="3" t="s">
        <v>27</v>
      </c>
      <c r="H691" s="3" t="s">
        <v>21</v>
      </c>
      <c r="I691" s="3" t="s">
        <v>46</v>
      </c>
      <c r="J691" s="3" t="s">
        <v>28</v>
      </c>
      <c r="K691" s="3" t="s">
        <v>23</v>
      </c>
      <c r="L691" s="4" t="s">
        <v>53</v>
      </c>
      <c r="M691" s="3" t="s">
        <v>18</v>
      </c>
      <c r="N691" s="3" t="s">
        <v>29</v>
      </c>
      <c r="O691" s="3" t="s">
        <v>20</v>
      </c>
    </row>
    <row r="692" spans="1:15" x14ac:dyDescent="0.3">
      <c r="A692" s="3" t="s">
        <v>52</v>
      </c>
      <c r="B692" s="3" t="s">
        <v>30</v>
      </c>
      <c r="C692" s="3" t="s">
        <v>31</v>
      </c>
      <c r="D692" s="3" t="s">
        <v>17</v>
      </c>
      <c r="E692" s="3" t="s">
        <v>18</v>
      </c>
      <c r="F692" s="3" t="s">
        <v>64</v>
      </c>
      <c r="G692" s="3" t="s">
        <v>20</v>
      </c>
      <c r="H692" s="3" t="s">
        <v>21</v>
      </c>
      <c r="I692" s="3" t="s">
        <v>46</v>
      </c>
      <c r="J692" s="3" t="s">
        <v>28</v>
      </c>
      <c r="K692" s="3" t="s">
        <v>35</v>
      </c>
      <c r="L692" s="4" t="s">
        <v>53</v>
      </c>
      <c r="M692" s="3" t="s">
        <v>18</v>
      </c>
      <c r="N692" s="3" t="s">
        <v>29</v>
      </c>
      <c r="O692" s="3" t="s">
        <v>25</v>
      </c>
    </row>
    <row r="693" spans="1:15" x14ac:dyDescent="0.3">
      <c r="A693" s="3" t="s">
        <v>44</v>
      </c>
      <c r="B693" s="3" t="s">
        <v>15</v>
      </c>
      <c r="C693" s="3" t="s">
        <v>16</v>
      </c>
      <c r="D693" s="3" t="s">
        <v>17</v>
      </c>
      <c r="E693" s="3" t="s">
        <v>19</v>
      </c>
      <c r="F693" s="3" t="s">
        <v>45</v>
      </c>
      <c r="G693" s="3" t="s">
        <v>27</v>
      </c>
      <c r="H693" s="3" t="s">
        <v>21</v>
      </c>
      <c r="I693" s="3" t="s">
        <v>46</v>
      </c>
      <c r="J693" s="3" t="s">
        <v>28</v>
      </c>
      <c r="K693" s="3" t="s">
        <v>35</v>
      </c>
      <c r="L693" s="4" t="s">
        <v>48</v>
      </c>
      <c r="M693" s="3" t="s">
        <v>19</v>
      </c>
      <c r="N693" s="3" t="s">
        <v>29</v>
      </c>
      <c r="O693" s="3" t="s">
        <v>25</v>
      </c>
    </row>
    <row r="694" spans="1:15" x14ac:dyDescent="0.3">
      <c r="A694" s="3" t="s">
        <v>44</v>
      </c>
      <c r="B694" s="3" t="s">
        <v>15</v>
      </c>
      <c r="C694" s="3" t="s">
        <v>16</v>
      </c>
      <c r="D694" s="3" t="s">
        <v>32</v>
      </c>
      <c r="E694" s="3" t="s">
        <v>18</v>
      </c>
      <c r="F694" s="3" t="s">
        <v>45</v>
      </c>
      <c r="G694" s="3" t="s">
        <v>20</v>
      </c>
      <c r="H694" s="3" t="s">
        <v>21</v>
      </c>
      <c r="I694" s="3" t="s">
        <v>46</v>
      </c>
      <c r="J694" s="3" t="s">
        <v>28</v>
      </c>
      <c r="K694" s="3" t="s">
        <v>23</v>
      </c>
      <c r="L694" s="4" t="s">
        <v>48</v>
      </c>
      <c r="M694" s="3" t="s">
        <v>18</v>
      </c>
      <c r="N694" s="3" t="s">
        <v>29</v>
      </c>
      <c r="O694" s="3" t="s">
        <v>25</v>
      </c>
    </row>
    <row r="695" spans="1:15" x14ac:dyDescent="0.3">
      <c r="A695" s="3" t="s">
        <v>52</v>
      </c>
      <c r="B695" s="4" t="s">
        <v>62</v>
      </c>
      <c r="C695" s="3" t="s">
        <v>33</v>
      </c>
      <c r="D695" s="3" t="s">
        <v>17</v>
      </c>
      <c r="E695" s="3" t="s">
        <v>18</v>
      </c>
      <c r="F695" s="3" t="s">
        <v>45</v>
      </c>
      <c r="G695" s="3" t="s">
        <v>20</v>
      </c>
      <c r="H695" s="3" t="s">
        <v>21</v>
      </c>
      <c r="I695" s="3" t="s">
        <v>46</v>
      </c>
      <c r="J695" s="3" t="s">
        <v>28</v>
      </c>
      <c r="K695" s="3" t="s">
        <v>23</v>
      </c>
      <c r="L695" s="4" t="s">
        <v>53</v>
      </c>
      <c r="M695" s="3" t="s">
        <v>18</v>
      </c>
      <c r="N695" s="3" t="s">
        <v>29</v>
      </c>
      <c r="O695" s="3" t="s">
        <v>25</v>
      </c>
    </row>
    <row r="696" spans="1:15" x14ac:dyDescent="0.3">
      <c r="A696" s="3" t="s">
        <v>52</v>
      </c>
      <c r="B696" s="3" t="s">
        <v>15</v>
      </c>
      <c r="C696" s="3" t="s">
        <v>16</v>
      </c>
      <c r="D696" s="3" t="s">
        <v>17</v>
      </c>
      <c r="E696" s="3" t="s">
        <v>18</v>
      </c>
      <c r="F696" s="3" t="s">
        <v>45</v>
      </c>
      <c r="G696" s="3" t="s">
        <v>20</v>
      </c>
      <c r="H696" s="3" t="s">
        <v>21</v>
      </c>
      <c r="I696" s="3" t="s">
        <v>46</v>
      </c>
      <c r="J696" s="3" t="s">
        <v>47</v>
      </c>
      <c r="K696" s="3" t="s">
        <v>23</v>
      </c>
      <c r="L696" s="4" t="s">
        <v>48</v>
      </c>
      <c r="M696" s="3" t="s">
        <v>18</v>
      </c>
      <c r="N696" s="3" t="s">
        <v>37</v>
      </c>
      <c r="O696" s="3" t="s">
        <v>25</v>
      </c>
    </row>
    <row r="697" spans="1:15" x14ac:dyDescent="0.3">
      <c r="A697" s="3" t="s">
        <v>52</v>
      </c>
      <c r="B697" s="3" t="s">
        <v>30</v>
      </c>
      <c r="C697" s="3" t="s">
        <v>16</v>
      </c>
      <c r="D697" s="3" t="s">
        <v>17</v>
      </c>
      <c r="E697" s="3" t="s">
        <v>19</v>
      </c>
      <c r="F697" s="3" t="s">
        <v>45</v>
      </c>
      <c r="G697" s="3" t="s">
        <v>20</v>
      </c>
      <c r="H697" s="3" t="s">
        <v>21</v>
      </c>
      <c r="I697" s="3" t="s">
        <v>46</v>
      </c>
      <c r="J697" s="3" t="s">
        <v>47</v>
      </c>
      <c r="K697" s="3" t="s">
        <v>23</v>
      </c>
      <c r="L697" s="4" t="s">
        <v>53</v>
      </c>
      <c r="M697" s="3" t="s">
        <v>18</v>
      </c>
      <c r="N697" s="3" t="s">
        <v>37</v>
      </c>
      <c r="O697" s="3" t="s">
        <v>25</v>
      </c>
    </row>
    <row r="698" spans="1:15" x14ac:dyDescent="0.3">
      <c r="A698" s="3" t="s">
        <v>44</v>
      </c>
      <c r="B698" s="4" t="s">
        <v>58</v>
      </c>
      <c r="C698" s="3" t="s">
        <v>33</v>
      </c>
      <c r="D698" s="3" t="s">
        <v>17</v>
      </c>
      <c r="E698" s="3" t="s">
        <v>18</v>
      </c>
      <c r="F698" s="3" t="s">
        <v>45</v>
      </c>
      <c r="G698" s="3" t="s">
        <v>20</v>
      </c>
      <c r="H698" s="3" t="s">
        <v>21</v>
      </c>
      <c r="I698" s="3" t="s">
        <v>46</v>
      </c>
      <c r="J698" s="3" t="s">
        <v>47</v>
      </c>
      <c r="K698" s="3" t="s">
        <v>23</v>
      </c>
      <c r="L698" s="4" t="s">
        <v>53</v>
      </c>
      <c r="M698" s="3" t="s">
        <v>18</v>
      </c>
      <c r="N698" s="3" t="s">
        <v>29</v>
      </c>
      <c r="O698" s="3" t="s">
        <v>25</v>
      </c>
    </row>
    <row r="699" spans="1:15" x14ac:dyDescent="0.3">
      <c r="A699" s="3" t="s">
        <v>44</v>
      </c>
      <c r="B699" s="4" t="s">
        <v>58</v>
      </c>
      <c r="C699" s="3" t="s">
        <v>33</v>
      </c>
      <c r="D699" s="3" t="s">
        <v>17</v>
      </c>
      <c r="E699" s="3" t="s">
        <v>18</v>
      </c>
      <c r="F699" s="3" t="s">
        <v>45</v>
      </c>
      <c r="G699" s="3" t="s">
        <v>27</v>
      </c>
      <c r="H699" s="3" t="s">
        <v>21</v>
      </c>
      <c r="I699" s="3" t="s">
        <v>46</v>
      </c>
      <c r="J699" s="3" t="s">
        <v>47</v>
      </c>
      <c r="K699" s="3" t="s">
        <v>23</v>
      </c>
      <c r="L699" s="4" t="s">
        <v>53</v>
      </c>
      <c r="M699" s="3" t="s">
        <v>18</v>
      </c>
      <c r="N699" s="3" t="s">
        <v>37</v>
      </c>
      <c r="O699" s="3" t="s">
        <v>20</v>
      </c>
    </row>
    <row r="700" spans="1:15" x14ac:dyDescent="0.3">
      <c r="A700" s="3" t="s">
        <v>52</v>
      </c>
      <c r="B700" s="4" t="s">
        <v>62</v>
      </c>
      <c r="C700" s="3" t="s">
        <v>33</v>
      </c>
      <c r="D700" s="3" t="s">
        <v>17</v>
      </c>
      <c r="E700" s="3" t="s">
        <v>18</v>
      </c>
      <c r="F700" s="3" t="s">
        <v>45</v>
      </c>
      <c r="G700" s="3" t="s">
        <v>20</v>
      </c>
      <c r="H700" s="3" t="s">
        <v>21</v>
      </c>
      <c r="I700" s="3" t="s">
        <v>46</v>
      </c>
      <c r="J700" s="3" t="s">
        <v>28</v>
      </c>
      <c r="K700" s="3" t="s">
        <v>23</v>
      </c>
      <c r="L700" s="4" t="s">
        <v>53</v>
      </c>
      <c r="M700" s="3" t="s">
        <v>18</v>
      </c>
      <c r="N700" s="3" t="s">
        <v>29</v>
      </c>
      <c r="O700" s="3" t="s">
        <v>25</v>
      </c>
    </row>
    <row r="701" spans="1:15" x14ac:dyDescent="0.3">
      <c r="A701" s="3" t="s">
        <v>44</v>
      </c>
      <c r="B701" s="3" t="s">
        <v>15</v>
      </c>
      <c r="C701" s="3" t="s">
        <v>16</v>
      </c>
      <c r="D701" s="3" t="s">
        <v>32</v>
      </c>
      <c r="E701" s="3" t="s">
        <v>18</v>
      </c>
      <c r="F701" s="3" t="s">
        <v>45</v>
      </c>
      <c r="G701" s="3" t="s">
        <v>20</v>
      </c>
      <c r="H701" s="3" t="s">
        <v>21</v>
      </c>
      <c r="I701" s="3" t="s">
        <v>46</v>
      </c>
      <c r="J701" s="3" t="s">
        <v>28</v>
      </c>
      <c r="K701" s="3" t="s">
        <v>35</v>
      </c>
      <c r="L701" s="4" t="s">
        <v>53</v>
      </c>
      <c r="M701" s="3" t="s">
        <v>19</v>
      </c>
      <c r="N701" s="3" t="s">
        <v>29</v>
      </c>
      <c r="O701" s="3" t="s">
        <v>20</v>
      </c>
    </row>
    <row r="702" spans="1:15" x14ac:dyDescent="0.3">
      <c r="A702" s="3" t="s">
        <v>52</v>
      </c>
      <c r="B702" s="4" t="s">
        <v>58</v>
      </c>
      <c r="C702" s="3" t="s">
        <v>33</v>
      </c>
      <c r="D702" s="3" t="s">
        <v>32</v>
      </c>
      <c r="E702" s="3" t="s">
        <v>18</v>
      </c>
      <c r="F702" s="3" t="s">
        <v>45</v>
      </c>
      <c r="G702" s="3" t="s">
        <v>20</v>
      </c>
      <c r="H702" s="3" t="s">
        <v>38</v>
      </c>
      <c r="I702" s="3" t="s">
        <v>69</v>
      </c>
      <c r="J702" s="3" t="s">
        <v>47</v>
      </c>
      <c r="K702" s="3" t="s">
        <v>23</v>
      </c>
      <c r="L702" s="4" t="s">
        <v>53</v>
      </c>
      <c r="M702" s="3" t="s">
        <v>18</v>
      </c>
      <c r="N702" s="3" t="s">
        <v>29</v>
      </c>
      <c r="O702" s="3" t="s">
        <v>25</v>
      </c>
    </row>
    <row r="703" spans="1:15" x14ac:dyDescent="0.3">
      <c r="A703" s="3" t="s">
        <v>52</v>
      </c>
      <c r="B703" s="4" t="s">
        <v>58</v>
      </c>
      <c r="C703" s="3" t="s">
        <v>33</v>
      </c>
      <c r="D703" s="3" t="s">
        <v>17</v>
      </c>
      <c r="E703" s="3" t="s">
        <v>18</v>
      </c>
      <c r="F703" s="3" t="s">
        <v>45</v>
      </c>
      <c r="G703" s="3" t="s">
        <v>20</v>
      </c>
      <c r="H703" s="3" t="s">
        <v>21</v>
      </c>
      <c r="I703" s="3" t="s">
        <v>46</v>
      </c>
      <c r="J703" s="3" t="s">
        <v>28</v>
      </c>
      <c r="K703" s="3" t="s">
        <v>23</v>
      </c>
      <c r="L703" s="4" t="s">
        <v>53</v>
      </c>
      <c r="M703" s="3" t="s">
        <v>18</v>
      </c>
      <c r="N703" s="3" t="s">
        <v>29</v>
      </c>
      <c r="O703" s="3" t="s">
        <v>25</v>
      </c>
    </row>
    <row r="704" spans="1:15" x14ac:dyDescent="0.3">
      <c r="A704" s="3" t="s">
        <v>44</v>
      </c>
      <c r="B704" s="3" t="s">
        <v>15</v>
      </c>
      <c r="C704" s="3" t="s">
        <v>16</v>
      </c>
      <c r="D704" s="3" t="s">
        <v>17</v>
      </c>
      <c r="E704" s="3" t="s">
        <v>18</v>
      </c>
      <c r="F704" s="3" t="s">
        <v>45</v>
      </c>
      <c r="G704" s="3" t="s">
        <v>20</v>
      </c>
      <c r="H704" s="3" t="s">
        <v>21</v>
      </c>
      <c r="I704" s="3" t="s">
        <v>46</v>
      </c>
      <c r="J704" s="3" t="s">
        <v>47</v>
      </c>
      <c r="K704" s="3" t="s">
        <v>23</v>
      </c>
      <c r="L704" s="4" t="s">
        <v>48</v>
      </c>
      <c r="M704" s="3" t="s">
        <v>18</v>
      </c>
      <c r="N704" s="3" t="s">
        <v>49</v>
      </c>
      <c r="O704" s="3" t="s">
        <v>25</v>
      </c>
    </row>
    <row r="705" spans="1:15" x14ac:dyDescent="0.3">
      <c r="A705" s="3" t="s">
        <v>44</v>
      </c>
      <c r="B705" s="3" t="s">
        <v>15</v>
      </c>
      <c r="C705" s="3" t="s">
        <v>16</v>
      </c>
      <c r="D705" s="3" t="s">
        <v>17</v>
      </c>
      <c r="E705" s="3" t="s">
        <v>19</v>
      </c>
      <c r="F705" s="3" t="s">
        <v>45</v>
      </c>
      <c r="G705" s="3" t="s">
        <v>20</v>
      </c>
      <c r="H705" s="3" t="s">
        <v>21</v>
      </c>
      <c r="I705" s="3" t="s">
        <v>46</v>
      </c>
      <c r="J705" s="3" t="s">
        <v>47</v>
      </c>
      <c r="K705" s="3" t="s">
        <v>23</v>
      </c>
      <c r="L705" s="4" t="s">
        <v>53</v>
      </c>
      <c r="M705" s="3" t="s">
        <v>18</v>
      </c>
      <c r="N705" s="3" t="s">
        <v>37</v>
      </c>
      <c r="O705" s="3" t="s">
        <v>25</v>
      </c>
    </row>
    <row r="706" spans="1:15" x14ac:dyDescent="0.3">
      <c r="A706" s="3" t="s">
        <v>44</v>
      </c>
      <c r="B706" s="3" t="s">
        <v>36</v>
      </c>
      <c r="C706" s="3" t="s">
        <v>16</v>
      </c>
      <c r="D706" s="3" t="s">
        <v>32</v>
      </c>
      <c r="E706" s="3" t="s">
        <v>19</v>
      </c>
      <c r="F706" s="3" t="s">
        <v>45</v>
      </c>
      <c r="G706" s="3" t="s">
        <v>20</v>
      </c>
      <c r="H706" s="3" t="s">
        <v>38</v>
      </c>
      <c r="I706" s="3" t="s">
        <v>69</v>
      </c>
      <c r="J706" s="3" t="s">
        <v>47</v>
      </c>
      <c r="K706" s="3" t="s">
        <v>23</v>
      </c>
      <c r="L706" s="4" t="s">
        <v>53</v>
      </c>
      <c r="M706" s="3" t="s">
        <v>18</v>
      </c>
      <c r="N706" s="3" t="s">
        <v>37</v>
      </c>
      <c r="O706" s="3" t="s">
        <v>27</v>
      </c>
    </row>
    <row r="707" spans="1:15" x14ac:dyDescent="0.3">
      <c r="A707" s="3" t="s">
        <v>52</v>
      </c>
      <c r="B707" s="3" t="s">
        <v>30</v>
      </c>
      <c r="C707" s="3" t="s">
        <v>31</v>
      </c>
      <c r="D707" s="3" t="s">
        <v>17</v>
      </c>
      <c r="E707" s="3" t="s">
        <v>18</v>
      </c>
      <c r="F707" s="3" t="s">
        <v>45</v>
      </c>
      <c r="G707" s="3" t="s">
        <v>20</v>
      </c>
      <c r="H707" s="3" t="s">
        <v>21</v>
      </c>
      <c r="I707" s="3" t="s">
        <v>46</v>
      </c>
      <c r="J707" s="3" t="s">
        <v>47</v>
      </c>
      <c r="K707" s="3" t="s">
        <v>23</v>
      </c>
      <c r="L707" s="4" t="s">
        <v>48</v>
      </c>
      <c r="M707" s="3" t="s">
        <v>18</v>
      </c>
      <c r="N707" s="3" t="s">
        <v>29</v>
      </c>
      <c r="O707" s="3" t="s">
        <v>25</v>
      </c>
    </row>
    <row r="708" spans="1:15" x14ac:dyDescent="0.3">
      <c r="A708" s="3" t="s">
        <v>52</v>
      </c>
      <c r="B708" s="3" t="s">
        <v>30</v>
      </c>
      <c r="C708" s="3" t="s">
        <v>31</v>
      </c>
      <c r="D708" s="3" t="s">
        <v>17</v>
      </c>
      <c r="E708" s="3" t="s">
        <v>18</v>
      </c>
      <c r="F708" s="3" t="s">
        <v>45</v>
      </c>
      <c r="G708" s="3" t="s">
        <v>27</v>
      </c>
      <c r="H708" s="3" t="s">
        <v>21</v>
      </c>
      <c r="I708" s="3" t="s">
        <v>46</v>
      </c>
      <c r="J708" s="3" t="s">
        <v>47</v>
      </c>
      <c r="K708" s="3" t="s">
        <v>23</v>
      </c>
      <c r="L708" s="4" t="s">
        <v>48</v>
      </c>
      <c r="M708" s="3" t="s">
        <v>18</v>
      </c>
      <c r="N708" s="3" t="s">
        <v>29</v>
      </c>
      <c r="O708" s="3" t="s">
        <v>25</v>
      </c>
    </row>
    <row r="709" spans="1:15" x14ac:dyDescent="0.3">
      <c r="A709" s="3" t="s">
        <v>44</v>
      </c>
      <c r="B709" s="3" t="s">
        <v>15</v>
      </c>
      <c r="C709" s="3" t="s">
        <v>16</v>
      </c>
      <c r="D709" s="3" t="s">
        <v>32</v>
      </c>
      <c r="E709" s="3" t="s">
        <v>19</v>
      </c>
      <c r="F709" s="3" t="s">
        <v>64</v>
      </c>
      <c r="G709" s="3" t="s">
        <v>27</v>
      </c>
      <c r="H709" s="3" t="s">
        <v>21</v>
      </c>
      <c r="I709" s="3" t="s">
        <v>46</v>
      </c>
      <c r="J709" s="3" t="s">
        <v>28</v>
      </c>
      <c r="K709" s="3" t="s">
        <v>35</v>
      </c>
      <c r="L709" s="4" t="s">
        <v>53</v>
      </c>
      <c r="M709" s="3" t="s">
        <v>18</v>
      </c>
      <c r="N709" s="3" t="s">
        <v>29</v>
      </c>
      <c r="O709" s="3" t="s">
        <v>20</v>
      </c>
    </row>
    <row r="710" spans="1:15" x14ac:dyDescent="0.3">
      <c r="A710" s="3" t="s">
        <v>44</v>
      </c>
      <c r="B710" s="4" t="s">
        <v>58</v>
      </c>
      <c r="C710" s="3" t="s">
        <v>33</v>
      </c>
      <c r="D710" s="3" t="s">
        <v>17</v>
      </c>
      <c r="E710" s="3" t="s">
        <v>18</v>
      </c>
      <c r="F710" s="3" t="s">
        <v>45</v>
      </c>
      <c r="G710" s="3" t="s">
        <v>20</v>
      </c>
      <c r="H710" s="3" t="s">
        <v>38</v>
      </c>
      <c r="I710" s="3" t="s">
        <v>69</v>
      </c>
      <c r="J710" s="3" t="s">
        <v>28</v>
      </c>
      <c r="K710" s="3" t="s">
        <v>35</v>
      </c>
      <c r="L710" s="4" t="s">
        <v>53</v>
      </c>
      <c r="M710" s="3" t="s">
        <v>18</v>
      </c>
      <c r="N710" s="3" t="s">
        <v>29</v>
      </c>
      <c r="O710" s="3" t="s">
        <v>27</v>
      </c>
    </row>
    <row r="711" spans="1:15" x14ac:dyDescent="0.3">
      <c r="A711" s="3" t="s">
        <v>52</v>
      </c>
      <c r="B711" s="4" t="s">
        <v>58</v>
      </c>
      <c r="C711" s="3" t="s">
        <v>33</v>
      </c>
      <c r="D711" s="3" t="s">
        <v>32</v>
      </c>
      <c r="E711" s="3" t="s">
        <v>18</v>
      </c>
      <c r="F711" s="3" t="s">
        <v>64</v>
      </c>
      <c r="G711" s="3" t="s">
        <v>20</v>
      </c>
      <c r="H711" s="3" t="s">
        <v>21</v>
      </c>
      <c r="I711" s="3" t="s">
        <v>46</v>
      </c>
      <c r="J711" s="3" t="s">
        <v>28</v>
      </c>
      <c r="K711" s="3" t="s">
        <v>35</v>
      </c>
      <c r="L711" s="4" t="s">
        <v>53</v>
      </c>
      <c r="M711" s="3" t="s">
        <v>18</v>
      </c>
      <c r="N711" s="3" t="s">
        <v>29</v>
      </c>
      <c r="O711" s="3" t="s">
        <v>20</v>
      </c>
    </row>
    <row r="712" spans="1:15" x14ac:dyDescent="0.3">
      <c r="A712" s="3" t="s">
        <v>44</v>
      </c>
      <c r="B712" s="3" t="s">
        <v>30</v>
      </c>
      <c r="C712" s="3" t="s">
        <v>33</v>
      </c>
      <c r="D712" s="3" t="s">
        <v>32</v>
      </c>
      <c r="E712" s="3" t="s">
        <v>18</v>
      </c>
      <c r="F712" s="3" t="s">
        <v>45</v>
      </c>
      <c r="G712" s="3" t="s">
        <v>20</v>
      </c>
      <c r="H712" s="3" t="s">
        <v>38</v>
      </c>
      <c r="I712" s="3" t="s">
        <v>69</v>
      </c>
      <c r="J712" s="3" t="s">
        <v>28</v>
      </c>
      <c r="K712" s="3" t="s">
        <v>23</v>
      </c>
      <c r="L712" s="4" t="s">
        <v>53</v>
      </c>
      <c r="M712" s="3" t="s">
        <v>18</v>
      </c>
      <c r="N712" s="3" t="s">
        <v>29</v>
      </c>
      <c r="O712" s="3" t="s">
        <v>25</v>
      </c>
    </row>
    <row r="713" spans="1:15" x14ac:dyDescent="0.3">
      <c r="A713" s="3" t="s">
        <v>44</v>
      </c>
      <c r="B713" s="4" t="s">
        <v>58</v>
      </c>
      <c r="C713" s="3" t="s">
        <v>33</v>
      </c>
      <c r="D713" s="3" t="s">
        <v>17</v>
      </c>
      <c r="E713" s="3" t="s">
        <v>18</v>
      </c>
      <c r="F713" s="3" t="s">
        <v>45</v>
      </c>
      <c r="G713" s="3" t="s">
        <v>20</v>
      </c>
      <c r="H713" s="3" t="s">
        <v>34</v>
      </c>
      <c r="I713" s="3" t="s">
        <v>60</v>
      </c>
      <c r="J713" s="3" t="s">
        <v>28</v>
      </c>
      <c r="K713" s="3" t="s">
        <v>35</v>
      </c>
      <c r="L713" s="4" t="s">
        <v>53</v>
      </c>
      <c r="M713" s="3" t="s">
        <v>18</v>
      </c>
      <c r="N713" s="3" t="s">
        <v>29</v>
      </c>
      <c r="O713" s="3" t="s">
        <v>20</v>
      </c>
    </row>
    <row r="714" spans="1:15" x14ac:dyDescent="0.3">
      <c r="A714" s="3" t="s">
        <v>52</v>
      </c>
      <c r="B714" s="4" t="s">
        <v>62</v>
      </c>
      <c r="C714" s="3" t="s">
        <v>33</v>
      </c>
      <c r="D714" s="3" t="s">
        <v>17</v>
      </c>
      <c r="E714" s="3" t="s">
        <v>18</v>
      </c>
      <c r="F714" s="3" t="s">
        <v>45</v>
      </c>
      <c r="G714" s="3" t="s">
        <v>20</v>
      </c>
      <c r="H714" s="3" t="s">
        <v>34</v>
      </c>
      <c r="I714" s="3" t="s">
        <v>60</v>
      </c>
      <c r="J714" s="3" t="s">
        <v>28</v>
      </c>
      <c r="K714" s="3" t="s">
        <v>23</v>
      </c>
      <c r="L714" s="4" t="s">
        <v>53</v>
      </c>
      <c r="M714" s="3" t="s">
        <v>18</v>
      </c>
      <c r="N714" s="3" t="s">
        <v>29</v>
      </c>
      <c r="O714" s="3" t="s">
        <v>25</v>
      </c>
    </row>
    <row r="715" spans="1:15" x14ac:dyDescent="0.3">
      <c r="A715" s="3" t="s">
        <v>52</v>
      </c>
      <c r="B715" s="4" t="s">
        <v>63</v>
      </c>
      <c r="C715" s="3" t="s">
        <v>33</v>
      </c>
      <c r="D715" s="3" t="s">
        <v>17</v>
      </c>
      <c r="E715" s="3" t="s">
        <v>18</v>
      </c>
      <c r="F715" s="3" t="s">
        <v>45</v>
      </c>
      <c r="G715" s="3" t="s">
        <v>20</v>
      </c>
      <c r="H715" s="3" t="s">
        <v>21</v>
      </c>
      <c r="I715" s="3" t="s">
        <v>46</v>
      </c>
      <c r="J715" s="3" t="s">
        <v>28</v>
      </c>
      <c r="K715" s="3" t="s">
        <v>35</v>
      </c>
      <c r="L715" s="4" t="s">
        <v>53</v>
      </c>
      <c r="M715" s="3" t="s">
        <v>18</v>
      </c>
      <c r="N715" s="3" t="s">
        <v>29</v>
      </c>
      <c r="O715" s="3" t="s">
        <v>25</v>
      </c>
    </row>
    <row r="716" spans="1:15" x14ac:dyDescent="0.3">
      <c r="A716" s="3" t="s">
        <v>44</v>
      </c>
      <c r="B716" s="4" t="s">
        <v>58</v>
      </c>
      <c r="C716" s="3" t="s">
        <v>33</v>
      </c>
      <c r="D716" s="3" t="s">
        <v>17</v>
      </c>
      <c r="E716" s="3" t="s">
        <v>18</v>
      </c>
      <c r="F716" s="3" t="s">
        <v>45</v>
      </c>
      <c r="G716" s="3" t="s">
        <v>20</v>
      </c>
      <c r="H716" s="3" t="s">
        <v>21</v>
      </c>
      <c r="I716" s="3" t="s">
        <v>46</v>
      </c>
      <c r="J716" s="3" t="s">
        <v>28</v>
      </c>
      <c r="K716" s="3" t="s">
        <v>23</v>
      </c>
      <c r="L716" s="4" t="s">
        <v>53</v>
      </c>
      <c r="M716" s="3" t="s">
        <v>18</v>
      </c>
      <c r="N716" s="3" t="s">
        <v>29</v>
      </c>
      <c r="O716" s="3" t="s">
        <v>27</v>
      </c>
    </row>
    <row r="717" spans="1:15" x14ac:dyDescent="0.3">
      <c r="A717" s="3" t="s">
        <v>44</v>
      </c>
      <c r="B717" s="3" t="s">
        <v>15</v>
      </c>
      <c r="C717" s="3" t="s">
        <v>16</v>
      </c>
      <c r="D717" s="3" t="s">
        <v>17</v>
      </c>
      <c r="E717" s="3" t="s">
        <v>18</v>
      </c>
      <c r="F717" s="3" t="s">
        <v>45</v>
      </c>
      <c r="G717" s="3" t="s">
        <v>20</v>
      </c>
      <c r="H717" s="3" t="s">
        <v>21</v>
      </c>
      <c r="I717" s="3" t="s">
        <v>46</v>
      </c>
      <c r="J717" s="3" t="s">
        <v>47</v>
      </c>
      <c r="K717" s="3" t="s">
        <v>23</v>
      </c>
      <c r="L717" s="4" t="s">
        <v>48</v>
      </c>
      <c r="M717" s="3" t="s">
        <v>18</v>
      </c>
      <c r="N717" s="3" t="s">
        <v>49</v>
      </c>
      <c r="O717" s="3" t="s">
        <v>25</v>
      </c>
    </row>
    <row r="718" spans="1:15" x14ac:dyDescent="0.3">
      <c r="A718" s="3" t="s">
        <v>52</v>
      </c>
      <c r="B718" s="3" t="s">
        <v>30</v>
      </c>
      <c r="C718" s="3" t="s">
        <v>16</v>
      </c>
      <c r="D718" s="3" t="s">
        <v>17</v>
      </c>
      <c r="E718" s="3" t="s">
        <v>19</v>
      </c>
      <c r="F718" s="3" t="s">
        <v>45</v>
      </c>
      <c r="G718" s="3" t="s">
        <v>20</v>
      </c>
      <c r="H718" s="3" t="s">
        <v>21</v>
      </c>
      <c r="I718" s="3" t="s">
        <v>46</v>
      </c>
      <c r="J718" s="3" t="s">
        <v>28</v>
      </c>
      <c r="K718" s="3" t="s">
        <v>35</v>
      </c>
      <c r="L718" s="4" t="s">
        <v>53</v>
      </c>
      <c r="M718" s="3" t="s">
        <v>18</v>
      </c>
      <c r="N718" s="3" t="s">
        <v>29</v>
      </c>
      <c r="O718" s="3" t="s">
        <v>20</v>
      </c>
    </row>
    <row r="719" spans="1:15" x14ac:dyDescent="0.3">
      <c r="A719" s="3" t="s">
        <v>44</v>
      </c>
      <c r="B719" s="4" t="s">
        <v>58</v>
      </c>
      <c r="C719" s="3" t="s">
        <v>33</v>
      </c>
      <c r="D719" s="3" t="s">
        <v>17</v>
      </c>
      <c r="E719" s="3" t="s">
        <v>19</v>
      </c>
      <c r="F719" s="3" t="s">
        <v>45</v>
      </c>
      <c r="G719" s="3" t="s">
        <v>20</v>
      </c>
      <c r="H719" s="3" t="s">
        <v>21</v>
      </c>
      <c r="I719" s="3" t="s">
        <v>46</v>
      </c>
      <c r="J719" s="3" t="s">
        <v>28</v>
      </c>
      <c r="K719" s="3" t="s">
        <v>35</v>
      </c>
      <c r="L719" s="4" t="s">
        <v>53</v>
      </c>
      <c r="M719" s="3" t="s">
        <v>18</v>
      </c>
      <c r="N719" s="3" t="s">
        <v>29</v>
      </c>
      <c r="O719" s="3" t="s">
        <v>25</v>
      </c>
    </row>
    <row r="720" spans="1:15" x14ac:dyDescent="0.3">
      <c r="A720" s="3" t="s">
        <v>44</v>
      </c>
      <c r="B720" s="3" t="s">
        <v>15</v>
      </c>
      <c r="C720" s="3" t="s">
        <v>16</v>
      </c>
      <c r="D720" s="3" t="s">
        <v>17</v>
      </c>
      <c r="E720" s="3" t="s">
        <v>19</v>
      </c>
      <c r="F720" s="3" t="s">
        <v>45</v>
      </c>
      <c r="G720" s="3" t="s">
        <v>20</v>
      </c>
      <c r="H720" s="3" t="s">
        <v>21</v>
      </c>
      <c r="I720" s="3" t="s">
        <v>46</v>
      </c>
      <c r="J720" s="3" t="s">
        <v>47</v>
      </c>
      <c r="K720" s="3" t="s">
        <v>23</v>
      </c>
      <c r="L720" s="4" t="s">
        <v>53</v>
      </c>
      <c r="M720" s="3" t="s">
        <v>18</v>
      </c>
      <c r="N720" s="3" t="s">
        <v>37</v>
      </c>
      <c r="O720" s="3" t="s">
        <v>25</v>
      </c>
    </row>
    <row r="721" spans="1:15" x14ac:dyDescent="0.3">
      <c r="A721" s="3" t="s">
        <v>52</v>
      </c>
      <c r="B721" s="3" t="s">
        <v>15</v>
      </c>
      <c r="C721" s="3" t="s">
        <v>16</v>
      </c>
      <c r="D721" s="3" t="s">
        <v>17</v>
      </c>
      <c r="E721" s="3" t="s">
        <v>19</v>
      </c>
      <c r="F721" s="3" t="s">
        <v>64</v>
      </c>
      <c r="G721" s="3" t="s">
        <v>27</v>
      </c>
      <c r="H721" s="3" t="s">
        <v>21</v>
      </c>
      <c r="I721" s="3" t="s">
        <v>46</v>
      </c>
      <c r="J721" s="3" t="s">
        <v>47</v>
      </c>
      <c r="K721" s="3" t="s">
        <v>23</v>
      </c>
      <c r="L721" s="4" t="s">
        <v>53</v>
      </c>
      <c r="M721" s="3" t="s">
        <v>19</v>
      </c>
      <c r="N721" s="3" t="s">
        <v>37</v>
      </c>
      <c r="O721" s="3" t="s">
        <v>25</v>
      </c>
    </row>
    <row r="722" spans="1:15" x14ac:dyDescent="0.3">
      <c r="A722" s="3" t="s">
        <v>44</v>
      </c>
      <c r="B722" s="3" t="s">
        <v>15</v>
      </c>
      <c r="C722" s="3" t="s">
        <v>16</v>
      </c>
      <c r="D722" s="3" t="s">
        <v>17</v>
      </c>
      <c r="E722" s="3" t="s">
        <v>19</v>
      </c>
      <c r="F722" s="3" t="s">
        <v>64</v>
      </c>
      <c r="G722" s="3" t="s">
        <v>20</v>
      </c>
      <c r="H722" s="3" t="s">
        <v>21</v>
      </c>
      <c r="I722" s="3" t="s">
        <v>46</v>
      </c>
      <c r="J722" s="3" t="s">
        <v>47</v>
      </c>
      <c r="K722" s="3" t="s">
        <v>23</v>
      </c>
      <c r="L722" s="4" t="s">
        <v>48</v>
      </c>
      <c r="M722" s="3" t="s">
        <v>19</v>
      </c>
      <c r="N722" s="3" t="s">
        <v>37</v>
      </c>
      <c r="O722" s="3" t="s">
        <v>25</v>
      </c>
    </row>
    <row r="723" spans="1:15" x14ac:dyDescent="0.3">
      <c r="A723" s="3" t="s">
        <v>44</v>
      </c>
      <c r="B723" s="3" t="s">
        <v>30</v>
      </c>
      <c r="C723" s="3" t="s">
        <v>33</v>
      </c>
      <c r="D723" s="3" t="s">
        <v>32</v>
      </c>
      <c r="E723" s="3" t="s">
        <v>18</v>
      </c>
      <c r="F723" s="3" t="s">
        <v>45</v>
      </c>
      <c r="G723" s="3" t="s">
        <v>20</v>
      </c>
      <c r="H723" s="3" t="s">
        <v>38</v>
      </c>
      <c r="I723" s="3" t="s">
        <v>69</v>
      </c>
      <c r="J723" s="3" t="s">
        <v>28</v>
      </c>
      <c r="K723" s="3" t="s">
        <v>23</v>
      </c>
      <c r="L723" s="4" t="s">
        <v>53</v>
      </c>
      <c r="M723" s="3" t="s">
        <v>18</v>
      </c>
      <c r="N723" s="3" t="s">
        <v>29</v>
      </c>
      <c r="O723" s="3" t="s">
        <v>25</v>
      </c>
    </row>
    <row r="724" spans="1:15" x14ac:dyDescent="0.3">
      <c r="A724" s="3" t="s">
        <v>44</v>
      </c>
      <c r="B724" s="3" t="s">
        <v>30</v>
      </c>
      <c r="C724" s="3" t="s">
        <v>31</v>
      </c>
      <c r="D724" s="3" t="s">
        <v>32</v>
      </c>
      <c r="E724" s="3" t="s">
        <v>18</v>
      </c>
      <c r="F724" s="3" t="s">
        <v>45</v>
      </c>
      <c r="G724" s="3" t="s">
        <v>27</v>
      </c>
      <c r="H724" s="3" t="s">
        <v>21</v>
      </c>
      <c r="I724" s="3" t="s">
        <v>46</v>
      </c>
      <c r="J724" s="3" t="s">
        <v>28</v>
      </c>
      <c r="K724" s="3" t="s">
        <v>23</v>
      </c>
      <c r="L724" s="4" t="s">
        <v>53</v>
      </c>
      <c r="M724" s="3" t="s">
        <v>18</v>
      </c>
      <c r="N724" s="3" t="s">
        <v>29</v>
      </c>
      <c r="O724" s="3" t="s">
        <v>20</v>
      </c>
    </row>
    <row r="725" spans="1:15" x14ac:dyDescent="0.3">
      <c r="A725" s="3" t="s">
        <v>44</v>
      </c>
      <c r="B725" s="4" t="s">
        <v>58</v>
      </c>
      <c r="C725" s="3" t="s">
        <v>33</v>
      </c>
      <c r="D725" s="3" t="s">
        <v>17</v>
      </c>
      <c r="E725" s="3" t="s">
        <v>18</v>
      </c>
      <c r="F725" s="3" t="s">
        <v>64</v>
      </c>
      <c r="G725" s="3" t="s">
        <v>20</v>
      </c>
      <c r="H725" s="3" t="s">
        <v>21</v>
      </c>
      <c r="I725" s="3" t="s">
        <v>46</v>
      </c>
      <c r="J725" s="3" t="s">
        <v>28</v>
      </c>
      <c r="K725" s="3" t="s">
        <v>35</v>
      </c>
      <c r="L725" s="4" t="s">
        <v>53</v>
      </c>
      <c r="M725" s="3" t="s">
        <v>18</v>
      </c>
      <c r="N725" s="3" t="s">
        <v>29</v>
      </c>
      <c r="O725" s="3" t="s">
        <v>20</v>
      </c>
    </row>
    <row r="726" spans="1:15" x14ac:dyDescent="0.3">
      <c r="A726" s="3" t="s">
        <v>44</v>
      </c>
      <c r="B726" s="4" t="s">
        <v>58</v>
      </c>
      <c r="C726" s="3" t="s">
        <v>33</v>
      </c>
      <c r="D726" s="3" t="s">
        <v>17</v>
      </c>
      <c r="E726" s="3" t="s">
        <v>19</v>
      </c>
      <c r="F726" s="3" t="s">
        <v>45</v>
      </c>
      <c r="G726" s="3" t="s">
        <v>20</v>
      </c>
      <c r="H726" s="3" t="s">
        <v>21</v>
      </c>
      <c r="I726" s="3" t="s">
        <v>46</v>
      </c>
      <c r="J726" s="3" t="s">
        <v>28</v>
      </c>
      <c r="K726" s="3" t="s">
        <v>35</v>
      </c>
      <c r="L726" s="4" t="s">
        <v>53</v>
      </c>
      <c r="M726" s="3" t="s">
        <v>18</v>
      </c>
      <c r="N726" s="3" t="s">
        <v>29</v>
      </c>
      <c r="O726" s="3" t="s">
        <v>25</v>
      </c>
    </row>
    <row r="727" spans="1:15" x14ac:dyDescent="0.3">
      <c r="A727" s="3" t="s">
        <v>44</v>
      </c>
      <c r="B727" s="4" t="s">
        <v>58</v>
      </c>
      <c r="C727" s="3" t="s">
        <v>33</v>
      </c>
      <c r="D727" s="3" t="s">
        <v>17</v>
      </c>
      <c r="E727" s="3" t="s">
        <v>18</v>
      </c>
      <c r="F727" s="3" t="s">
        <v>45</v>
      </c>
      <c r="G727" s="3" t="s">
        <v>20</v>
      </c>
      <c r="H727" s="3" t="s">
        <v>21</v>
      </c>
      <c r="I727" s="3" t="s">
        <v>46</v>
      </c>
      <c r="J727" s="3" t="s">
        <v>28</v>
      </c>
      <c r="K727" s="3" t="s">
        <v>23</v>
      </c>
      <c r="L727" s="4" t="s">
        <v>53</v>
      </c>
      <c r="M727" s="3" t="s">
        <v>18</v>
      </c>
      <c r="N727" s="3" t="s">
        <v>29</v>
      </c>
      <c r="O727" s="3" t="s">
        <v>25</v>
      </c>
    </row>
    <row r="728" spans="1:15" x14ac:dyDescent="0.3">
      <c r="A728" s="3" t="s">
        <v>52</v>
      </c>
      <c r="B728" s="3" t="s">
        <v>15</v>
      </c>
      <c r="C728" s="3" t="s">
        <v>16</v>
      </c>
      <c r="D728" s="3" t="s">
        <v>17</v>
      </c>
      <c r="E728" s="3" t="s">
        <v>19</v>
      </c>
      <c r="F728" s="3" t="s">
        <v>45</v>
      </c>
      <c r="G728" s="3" t="s">
        <v>20</v>
      </c>
      <c r="H728" s="3" t="s">
        <v>21</v>
      </c>
      <c r="I728" s="3" t="s">
        <v>46</v>
      </c>
      <c r="J728" s="3" t="s">
        <v>47</v>
      </c>
      <c r="K728" s="3" t="s">
        <v>35</v>
      </c>
      <c r="L728" s="4" t="s">
        <v>48</v>
      </c>
      <c r="M728" s="3" t="s">
        <v>19</v>
      </c>
      <c r="N728" s="3" t="s">
        <v>37</v>
      </c>
      <c r="O728" s="3" t="s">
        <v>20</v>
      </c>
    </row>
    <row r="729" spans="1:15" x14ac:dyDescent="0.3">
      <c r="A729" s="3" t="s">
        <v>44</v>
      </c>
      <c r="B729" s="4" t="s">
        <v>58</v>
      </c>
      <c r="C729" s="3" t="s">
        <v>33</v>
      </c>
      <c r="D729" s="3" t="s">
        <v>17</v>
      </c>
      <c r="E729" s="3" t="s">
        <v>18</v>
      </c>
      <c r="F729" s="3" t="s">
        <v>45</v>
      </c>
      <c r="G729" s="3" t="s">
        <v>20</v>
      </c>
      <c r="H729" s="3" t="s">
        <v>21</v>
      </c>
      <c r="I729" s="3" t="s">
        <v>46</v>
      </c>
      <c r="J729" s="3" t="s">
        <v>28</v>
      </c>
      <c r="K729" s="3" t="s">
        <v>35</v>
      </c>
      <c r="L729" s="4" t="s">
        <v>53</v>
      </c>
      <c r="M729" s="3" t="s">
        <v>18</v>
      </c>
      <c r="N729" s="3" t="s">
        <v>29</v>
      </c>
      <c r="O729" s="3" t="s">
        <v>25</v>
      </c>
    </row>
    <row r="730" spans="1:15" x14ac:dyDescent="0.3">
      <c r="A730" s="3" t="s">
        <v>52</v>
      </c>
      <c r="B730" s="4" t="s">
        <v>62</v>
      </c>
      <c r="C730" s="3" t="s">
        <v>33</v>
      </c>
      <c r="D730" s="3" t="s">
        <v>17</v>
      </c>
      <c r="E730" s="3" t="s">
        <v>18</v>
      </c>
      <c r="F730" s="3" t="s">
        <v>45</v>
      </c>
      <c r="G730" s="3" t="s">
        <v>20</v>
      </c>
      <c r="H730" s="3" t="s">
        <v>34</v>
      </c>
      <c r="I730" s="3" t="s">
        <v>60</v>
      </c>
      <c r="J730" s="3" t="s">
        <v>28</v>
      </c>
      <c r="K730" s="3" t="s">
        <v>23</v>
      </c>
      <c r="L730" s="4" t="s">
        <v>53</v>
      </c>
      <c r="M730" s="3" t="s">
        <v>18</v>
      </c>
      <c r="N730" s="3" t="s">
        <v>29</v>
      </c>
      <c r="O730" s="3" t="s">
        <v>25</v>
      </c>
    </row>
    <row r="731" spans="1:15" x14ac:dyDescent="0.3">
      <c r="A731" s="3" t="s">
        <v>44</v>
      </c>
      <c r="B731" s="3" t="s">
        <v>30</v>
      </c>
      <c r="C731" s="3" t="s">
        <v>31</v>
      </c>
      <c r="D731" s="3" t="s">
        <v>32</v>
      </c>
      <c r="E731" s="3" t="s">
        <v>18</v>
      </c>
      <c r="F731" s="3" t="s">
        <v>45</v>
      </c>
      <c r="G731" s="3" t="s">
        <v>20</v>
      </c>
      <c r="H731" s="3" t="s">
        <v>21</v>
      </c>
      <c r="I731" s="3" t="s">
        <v>46</v>
      </c>
      <c r="J731" s="3" t="s">
        <v>47</v>
      </c>
      <c r="K731" s="3" t="s">
        <v>23</v>
      </c>
      <c r="L731" s="4" t="s">
        <v>48</v>
      </c>
      <c r="M731" s="3" t="s">
        <v>18</v>
      </c>
      <c r="N731" s="3" t="s">
        <v>29</v>
      </c>
      <c r="O731" s="3" t="s">
        <v>25</v>
      </c>
    </row>
    <row r="732" spans="1:15" x14ac:dyDescent="0.3">
      <c r="A732" s="3" t="s">
        <v>44</v>
      </c>
      <c r="B732" s="3" t="s">
        <v>15</v>
      </c>
      <c r="C732" s="3" t="s">
        <v>16</v>
      </c>
      <c r="D732" s="3" t="s">
        <v>32</v>
      </c>
      <c r="E732" s="3" t="s">
        <v>18</v>
      </c>
      <c r="F732" s="3" t="s">
        <v>64</v>
      </c>
      <c r="G732" s="3" t="s">
        <v>20</v>
      </c>
      <c r="H732" s="3" t="s">
        <v>21</v>
      </c>
      <c r="I732" s="3" t="s">
        <v>46</v>
      </c>
      <c r="J732" s="3" t="s">
        <v>28</v>
      </c>
      <c r="K732" s="3" t="s">
        <v>23</v>
      </c>
      <c r="L732" s="4" t="s">
        <v>53</v>
      </c>
      <c r="M732" s="3" t="s">
        <v>18</v>
      </c>
      <c r="N732" s="3" t="s">
        <v>29</v>
      </c>
      <c r="O732" s="3" t="s">
        <v>25</v>
      </c>
    </row>
    <row r="733" spans="1:15" x14ac:dyDescent="0.3">
      <c r="A733" s="3" t="s">
        <v>52</v>
      </c>
      <c r="B733" s="4" t="s">
        <v>63</v>
      </c>
      <c r="C733" s="3" t="s">
        <v>33</v>
      </c>
      <c r="D733" s="3" t="s">
        <v>17</v>
      </c>
      <c r="E733" s="3" t="s">
        <v>18</v>
      </c>
      <c r="F733" s="3" t="s">
        <v>45</v>
      </c>
      <c r="G733" s="3" t="s">
        <v>20</v>
      </c>
      <c r="H733" s="3" t="s">
        <v>34</v>
      </c>
      <c r="I733" s="3" t="s">
        <v>60</v>
      </c>
      <c r="J733" s="3" t="s">
        <v>28</v>
      </c>
      <c r="K733" s="3" t="s">
        <v>35</v>
      </c>
      <c r="L733" s="4" t="s">
        <v>53</v>
      </c>
      <c r="M733" s="3" t="s">
        <v>18</v>
      </c>
      <c r="N733" s="3" t="s">
        <v>29</v>
      </c>
      <c r="O733" s="3" t="s">
        <v>20</v>
      </c>
    </row>
    <row r="734" spans="1:15" x14ac:dyDescent="0.3">
      <c r="A734" s="3" t="s">
        <v>52</v>
      </c>
      <c r="B734" s="4" t="s">
        <v>62</v>
      </c>
      <c r="C734" s="3" t="s">
        <v>33</v>
      </c>
      <c r="D734" s="3" t="s">
        <v>17</v>
      </c>
      <c r="E734" s="3" t="s">
        <v>18</v>
      </c>
      <c r="F734" s="3" t="s">
        <v>45</v>
      </c>
      <c r="G734" s="3" t="s">
        <v>20</v>
      </c>
      <c r="H734" s="3" t="s">
        <v>21</v>
      </c>
      <c r="I734" s="3" t="s">
        <v>46</v>
      </c>
      <c r="J734" s="3" t="s">
        <v>47</v>
      </c>
      <c r="K734" s="3" t="s">
        <v>23</v>
      </c>
      <c r="L734" s="4" t="s">
        <v>53</v>
      </c>
      <c r="M734" s="3" t="s">
        <v>18</v>
      </c>
      <c r="N734" s="3" t="s">
        <v>29</v>
      </c>
      <c r="O734" s="3" t="s">
        <v>25</v>
      </c>
    </row>
    <row r="735" spans="1:15" x14ac:dyDescent="0.3">
      <c r="A735" s="3" t="s">
        <v>52</v>
      </c>
      <c r="B735" s="3" t="s">
        <v>30</v>
      </c>
      <c r="C735" s="3" t="s">
        <v>31</v>
      </c>
      <c r="D735" s="3" t="s">
        <v>17</v>
      </c>
      <c r="E735" s="3" t="s">
        <v>18</v>
      </c>
      <c r="F735" s="3" t="s">
        <v>45</v>
      </c>
      <c r="G735" s="3" t="s">
        <v>20</v>
      </c>
      <c r="H735" s="3" t="s">
        <v>21</v>
      </c>
      <c r="I735" s="3" t="s">
        <v>46</v>
      </c>
      <c r="J735" s="3" t="s">
        <v>47</v>
      </c>
      <c r="K735" s="3" t="s">
        <v>23</v>
      </c>
      <c r="L735" s="4" t="s">
        <v>48</v>
      </c>
      <c r="M735" s="3" t="s">
        <v>18</v>
      </c>
      <c r="N735" s="3" t="s">
        <v>29</v>
      </c>
      <c r="O735" s="3" t="s">
        <v>27</v>
      </c>
    </row>
    <row r="736" spans="1:15" x14ac:dyDescent="0.3">
      <c r="A736" s="3" t="s">
        <v>52</v>
      </c>
      <c r="B736" s="4" t="s">
        <v>58</v>
      </c>
      <c r="C736" s="3" t="s">
        <v>33</v>
      </c>
      <c r="D736" s="3" t="s">
        <v>17</v>
      </c>
      <c r="E736" s="3" t="s">
        <v>18</v>
      </c>
      <c r="F736" s="3" t="s">
        <v>45</v>
      </c>
      <c r="G736" s="3" t="s">
        <v>20</v>
      </c>
      <c r="H736" s="3" t="s">
        <v>34</v>
      </c>
      <c r="I736" s="3" t="s">
        <v>60</v>
      </c>
      <c r="J736" s="3" t="s">
        <v>28</v>
      </c>
      <c r="K736" s="3" t="s">
        <v>35</v>
      </c>
      <c r="L736" s="4" t="s">
        <v>53</v>
      </c>
      <c r="M736" s="3" t="s">
        <v>18</v>
      </c>
      <c r="N736" s="3" t="s">
        <v>29</v>
      </c>
      <c r="O736" s="3" t="s">
        <v>20</v>
      </c>
    </row>
    <row r="737" spans="1:15" x14ac:dyDescent="0.3">
      <c r="A737" s="3" t="s">
        <v>44</v>
      </c>
      <c r="B737" s="3" t="s">
        <v>30</v>
      </c>
      <c r="C737" s="3" t="s">
        <v>16</v>
      </c>
      <c r="D737" s="3" t="s">
        <v>32</v>
      </c>
      <c r="E737" s="3" t="s">
        <v>18</v>
      </c>
      <c r="F737" s="3" t="s">
        <v>45</v>
      </c>
      <c r="G737" s="3" t="s">
        <v>20</v>
      </c>
      <c r="H737" s="3" t="s">
        <v>21</v>
      </c>
      <c r="I737" s="3" t="s">
        <v>46</v>
      </c>
      <c r="J737" s="3" t="s">
        <v>47</v>
      </c>
      <c r="K737" s="3" t="s">
        <v>35</v>
      </c>
      <c r="L737" s="4" t="s">
        <v>53</v>
      </c>
      <c r="M737" s="3" t="s">
        <v>19</v>
      </c>
      <c r="N737" s="3" t="s">
        <v>37</v>
      </c>
      <c r="O737" s="3" t="s">
        <v>25</v>
      </c>
    </row>
    <row r="738" spans="1:15" x14ac:dyDescent="0.3">
      <c r="A738" s="3" t="s">
        <v>44</v>
      </c>
      <c r="B738" s="4" t="s">
        <v>58</v>
      </c>
      <c r="C738" s="3" t="s">
        <v>33</v>
      </c>
      <c r="D738" s="3" t="s">
        <v>17</v>
      </c>
      <c r="E738" s="3" t="s">
        <v>18</v>
      </c>
      <c r="F738" s="3" t="s">
        <v>45</v>
      </c>
      <c r="G738" s="3" t="s">
        <v>20</v>
      </c>
      <c r="H738" s="3" t="s">
        <v>21</v>
      </c>
      <c r="I738" s="3" t="s">
        <v>46</v>
      </c>
      <c r="J738" s="3" t="s">
        <v>28</v>
      </c>
      <c r="K738" s="3" t="s">
        <v>23</v>
      </c>
      <c r="L738" s="4" t="s">
        <v>53</v>
      </c>
      <c r="M738" s="3" t="s">
        <v>18</v>
      </c>
      <c r="N738" s="3" t="s">
        <v>29</v>
      </c>
      <c r="O738" s="3" t="s">
        <v>27</v>
      </c>
    </row>
    <row r="739" spans="1:15" x14ac:dyDescent="0.3">
      <c r="A739" s="3" t="s">
        <v>44</v>
      </c>
      <c r="B739" s="4" t="s">
        <v>58</v>
      </c>
      <c r="C739" s="3" t="s">
        <v>33</v>
      </c>
      <c r="D739" s="3" t="s">
        <v>17</v>
      </c>
      <c r="E739" s="3" t="s">
        <v>18</v>
      </c>
      <c r="F739" s="3" t="s">
        <v>45</v>
      </c>
      <c r="G739" s="3" t="s">
        <v>20</v>
      </c>
      <c r="H739" s="3" t="s">
        <v>21</v>
      </c>
      <c r="I739" s="3" t="s">
        <v>46</v>
      </c>
      <c r="J739" s="3" t="s">
        <v>28</v>
      </c>
      <c r="K739" s="3" t="s">
        <v>23</v>
      </c>
      <c r="L739" s="4" t="s">
        <v>53</v>
      </c>
      <c r="M739" s="3" t="s">
        <v>18</v>
      </c>
      <c r="N739" s="3" t="s">
        <v>29</v>
      </c>
      <c r="O739" s="3" t="s">
        <v>25</v>
      </c>
    </row>
    <row r="740" spans="1:15" x14ac:dyDescent="0.3">
      <c r="A740" s="3" t="s">
        <v>52</v>
      </c>
      <c r="B740" s="3" t="s">
        <v>15</v>
      </c>
      <c r="C740" s="3" t="s">
        <v>16</v>
      </c>
      <c r="D740" s="3" t="s">
        <v>17</v>
      </c>
      <c r="E740" s="3" t="s">
        <v>18</v>
      </c>
      <c r="F740" s="3" t="s">
        <v>45</v>
      </c>
      <c r="G740" s="3" t="s">
        <v>20</v>
      </c>
      <c r="H740" s="3" t="s">
        <v>21</v>
      </c>
      <c r="I740" s="3" t="s">
        <v>46</v>
      </c>
      <c r="J740" s="3" t="s">
        <v>47</v>
      </c>
      <c r="K740" s="3" t="s">
        <v>23</v>
      </c>
      <c r="L740" s="4" t="s">
        <v>48</v>
      </c>
      <c r="M740" s="3" t="s">
        <v>18</v>
      </c>
      <c r="N740" s="3" t="s">
        <v>49</v>
      </c>
      <c r="O740" s="3" t="s">
        <v>25</v>
      </c>
    </row>
    <row r="741" spans="1:15" x14ac:dyDescent="0.3">
      <c r="A741" s="3" t="s">
        <v>52</v>
      </c>
      <c r="B741" s="3" t="s">
        <v>30</v>
      </c>
      <c r="C741" s="3" t="s">
        <v>31</v>
      </c>
      <c r="D741" s="3" t="s">
        <v>17</v>
      </c>
      <c r="E741" s="3" t="s">
        <v>18</v>
      </c>
      <c r="F741" s="3" t="s">
        <v>64</v>
      </c>
      <c r="G741" s="3" t="s">
        <v>20</v>
      </c>
      <c r="H741" s="3" t="s">
        <v>21</v>
      </c>
      <c r="I741" s="3" t="s">
        <v>46</v>
      </c>
      <c r="J741" s="3" t="s">
        <v>47</v>
      </c>
      <c r="K741" s="3" t="s">
        <v>23</v>
      </c>
      <c r="L741" s="4" t="s">
        <v>53</v>
      </c>
      <c r="M741" s="3" t="s">
        <v>18</v>
      </c>
      <c r="N741" s="3" t="s">
        <v>29</v>
      </c>
      <c r="O741" s="3" t="s">
        <v>20</v>
      </c>
    </row>
    <row r="742" spans="1:15" x14ac:dyDescent="0.3">
      <c r="A742" s="3" t="s">
        <v>52</v>
      </c>
      <c r="B742" s="4" t="s">
        <v>63</v>
      </c>
      <c r="C742" s="3" t="s">
        <v>33</v>
      </c>
      <c r="D742" s="3" t="s">
        <v>17</v>
      </c>
      <c r="E742" s="3" t="s">
        <v>18</v>
      </c>
      <c r="F742" s="3" t="s">
        <v>45</v>
      </c>
      <c r="G742" s="3" t="s">
        <v>20</v>
      </c>
      <c r="H742" s="3" t="s">
        <v>34</v>
      </c>
      <c r="I742" s="3" t="s">
        <v>60</v>
      </c>
      <c r="J742" s="3" t="s">
        <v>28</v>
      </c>
      <c r="K742" s="3" t="s">
        <v>35</v>
      </c>
      <c r="L742" s="4" t="s">
        <v>53</v>
      </c>
      <c r="M742" s="3" t="s">
        <v>18</v>
      </c>
      <c r="N742" s="3" t="s">
        <v>29</v>
      </c>
      <c r="O742" s="3" t="s">
        <v>27</v>
      </c>
    </row>
    <row r="743" spans="1:15" x14ac:dyDescent="0.3">
      <c r="A743" s="3" t="s">
        <v>52</v>
      </c>
      <c r="B743" s="4" t="s">
        <v>58</v>
      </c>
      <c r="C743" s="3" t="s">
        <v>33</v>
      </c>
      <c r="D743" s="3" t="s">
        <v>17</v>
      </c>
      <c r="E743" s="3" t="s">
        <v>19</v>
      </c>
      <c r="F743" s="3" t="s">
        <v>45</v>
      </c>
      <c r="G743" s="3" t="s">
        <v>20</v>
      </c>
      <c r="H743" s="3" t="s">
        <v>21</v>
      </c>
      <c r="I743" s="3" t="s">
        <v>46</v>
      </c>
      <c r="J743" s="3" t="s">
        <v>28</v>
      </c>
      <c r="K743" s="3" t="s">
        <v>35</v>
      </c>
      <c r="L743" s="4" t="s">
        <v>53</v>
      </c>
      <c r="M743" s="3" t="s">
        <v>18</v>
      </c>
      <c r="N743" s="3" t="s">
        <v>29</v>
      </c>
      <c r="O743" s="3" t="s">
        <v>25</v>
      </c>
    </row>
    <row r="744" spans="1:15" x14ac:dyDescent="0.3">
      <c r="A744" s="3" t="s">
        <v>52</v>
      </c>
      <c r="B744" s="4" t="s">
        <v>58</v>
      </c>
      <c r="C744" s="3" t="s">
        <v>33</v>
      </c>
      <c r="D744" s="3" t="s">
        <v>17</v>
      </c>
      <c r="E744" s="3" t="s">
        <v>18</v>
      </c>
      <c r="F744" s="3" t="s">
        <v>45</v>
      </c>
      <c r="G744" s="3" t="s">
        <v>20</v>
      </c>
      <c r="H744" s="3" t="s">
        <v>21</v>
      </c>
      <c r="I744" s="3" t="s">
        <v>46</v>
      </c>
      <c r="J744" s="3" t="s">
        <v>28</v>
      </c>
      <c r="K744" s="3" t="s">
        <v>35</v>
      </c>
      <c r="L744" s="4" t="s">
        <v>53</v>
      </c>
      <c r="M744" s="3" t="s">
        <v>18</v>
      </c>
      <c r="N744" s="3" t="s">
        <v>29</v>
      </c>
      <c r="O744" s="3" t="s">
        <v>25</v>
      </c>
    </row>
    <row r="745" spans="1:15" x14ac:dyDescent="0.3">
      <c r="A745" s="3" t="s">
        <v>52</v>
      </c>
      <c r="B745" s="3" t="s">
        <v>30</v>
      </c>
      <c r="C745" s="3" t="s">
        <v>31</v>
      </c>
      <c r="D745" s="3" t="s">
        <v>32</v>
      </c>
      <c r="E745" s="3" t="s">
        <v>18</v>
      </c>
      <c r="F745" s="3" t="s">
        <v>64</v>
      </c>
      <c r="G745" s="3" t="s">
        <v>27</v>
      </c>
      <c r="H745" s="3" t="s">
        <v>21</v>
      </c>
      <c r="I745" s="3" t="s">
        <v>46</v>
      </c>
      <c r="J745" s="3" t="s">
        <v>28</v>
      </c>
      <c r="K745" s="3" t="s">
        <v>35</v>
      </c>
      <c r="L745" s="4" t="s">
        <v>53</v>
      </c>
      <c r="M745" s="3" t="s">
        <v>18</v>
      </c>
      <c r="N745" s="3" t="s">
        <v>29</v>
      </c>
      <c r="O745" s="3" t="s">
        <v>20</v>
      </c>
    </row>
    <row r="746" spans="1:15" x14ac:dyDescent="0.3">
      <c r="A746" s="3" t="s">
        <v>44</v>
      </c>
      <c r="B746" s="4" t="s">
        <v>58</v>
      </c>
      <c r="C746" s="3" t="s">
        <v>33</v>
      </c>
      <c r="D746" s="3" t="s">
        <v>17</v>
      </c>
      <c r="E746" s="3" t="s">
        <v>18</v>
      </c>
      <c r="F746" s="3" t="s">
        <v>45</v>
      </c>
      <c r="G746" s="3" t="s">
        <v>20</v>
      </c>
      <c r="H746" s="3" t="s">
        <v>21</v>
      </c>
      <c r="I746" s="3" t="s">
        <v>46</v>
      </c>
      <c r="J746" s="3" t="s">
        <v>28</v>
      </c>
      <c r="K746" s="3" t="s">
        <v>35</v>
      </c>
      <c r="L746" s="4" t="s">
        <v>53</v>
      </c>
      <c r="M746" s="3" t="s">
        <v>18</v>
      </c>
      <c r="N746" s="3" t="s">
        <v>29</v>
      </c>
      <c r="O746" s="3" t="s">
        <v>25</v>
      </c>
    </row>
    <row r="747" spans="1:15" x14ac:dyDescent="0.3">
      <c r="A747" s="3" t="s">
        <v>52</v>
      </c>
      <c r="B747" s="4" t="s">
        <v>58</v>
      </c>
      <c r="C747" s="3" t="s">
        <v>33</v>
      </c>
      <c r="D747" s="3" t="s">
        <v>17</v>
      </c>
      <c r="E747" s="3" t="s">
        <v>18</v>
      </c>
      <c r="F747" s="3" t="s">
        <v>45</v>
      </c>
      <c r="G747" s="3" t="s">
        <v>20</v>
      </c>
      <c r="H747" s="3" t="s">
        <v>34</v>
      </c>
      <c r="I747" s="3" t="s">
        <v>60</v>
      </c>
      <c r="J747" s="3" t="s">
        <v>28</v>
      </c>
      <c r="K747" s="3" t="s">
        <v>35</v>
      </c>
      <c r="L747" s="4" t="s">
        <v>53</v>
      </c>
      <c r="M747" s="3" t="s">
        <v>18</v>
      </c>
      <c r="N747" s="3" t="s">
        <v>29</v>
      </c>
      <c r="O747" s="3" t="s">
        <v>20</v>
      </c>
    </row>
    <row r="748" spans="1:15" x14ac:dyDescent="0.3">
      <c r="A748" s="3" t="s">
        <v>52</v>
      </c>
      <c r="B748" s="3" t="s">
        <v>30</v>
      </c>
      <c r="C748" s="3" t="s">
        <v>33</v>
      </c>
      <c r="D748" s="3" t="s">
        <v>32</v>
      </c>
      <c r="E748" s="3" t="s">
        <v>18</v>
      </c>
      <c r="F748" s="3" t="s">
        <v>45</v>
      </c>
      <c r="G748" s="3" t="s">
        <v>20</v>
      </c>
      <c r="H748" s="3" t="s">
        <v>21</v>
      </c>
      <c r="I748" s="3" t="s">
        <v>46</v>
      </c>
      <c r="J748" s="3" t="s">
        <v>28</v>
      </c>
      <c r="K748" s="3" t="s">
        <v>23</v>
      </c>
      <c r="L748" s="4" t="s">
        <v>53</v>
      </c>
      <c r="M748" s="3" t="s">
        <v>18</v>
      </c>
      <c r="N748" s="3" t="s">
        <v>29</v>
      </c>
      <c r="O748" s="3" t="s">
        <v>20</v>
      </c>
    </row>
    <row r="749" spans="1:15" x14ac:dyDescent="0.3">
      <c r="A749" s="3" t="s">
        <v>52</v>
      </c>
      <c r="B749" s="4" t="s">
        <v>58</v>
      </c>
      <c r="C749" s="3" t="s">
        <v>33</v>
      </c>
      <c r="D749" s="3" t="s">
        <v>32</v>
      </c>
      <c r="E749" s="3" t="s">
        <v>18</v>
      </c>
      <c r="F749" s="3" t="s">
        <v>45</v>
      </c>
      <c r="G749" s="3" t="s">
        <v>20</v>
      </c>
      <c r="H749" s="3" t="s">
        <v>21</v>
      </c>
      <c r="I749" s="3" t="s">
        <v>46</v>
      </c>
      <c r="J749" s="3" t="s">
        <v>47</v>
      </c>
      <c r="K749" s="3" t="s">
        <v>35</v>
      </c>
      <c r="L749" s="4" t="s">
        <v>53</v>
      </c>
      <c r="M749" s="3" t="s">
        <v>18</v>
      </c>
      <c r="N749" s="3" t="s">
        <v>29</v>
      </c>
      <c r="O749" s="3" t="s">
        <v>20</v>
      </c>
    </row>
    <row r="750" spans="1:15" x14ac:dyDescent="0.3">
      <c r="A750" s="3" t="s">
        <v>52</v>
      </c>
      <c r="B750" s="3" t="s">
        <v>30</v>
      </c>
      <c r="C750" s="3" t="s">
        <v>31</v>
      </c>
      <c r="D750" s="3" t="s">
        <v>32</v>
      </c>
      <c r="E750" s="3" t="s">
        <v>18</v>
      </c>
      <c r="F750" s="3" t="s">
        <v>64</v>
      </c>
      <c r="G750" s="3" t="s">
        <v>27</v>
      </c>
      <c r="H750" s="3" t="s">
        <v>21</v>
      </c>
      <c r="I750" s="3" t="s">
        <v>46</v>
      </c>
      <c r="J750" s="3" t="s">
        <v>28</v>
      </c>
      <c r="K750" s="3" t="s">
        <v>35</v>
      </c>
      <c r="L750" s="4" t="s">
        <v>53</v>
      </c>
      <c r="M750" s="3" t="s">
        <v>18</v>
      </c>
      <c r="N750" s="3" t="s">
        <v>29</v>
      </c>
      <c r="O750" s="3" t="s">
        <v>25</v>
      </c>
    </row>
    <row r="751" spans="1:15" x14ac:dyDescent="0.3">
      <c r="A751" s="3" t="s">
        <v>44</v>
      </c>
      <c r="B751" s="3" t="s">
        <v>36</v>
      </c>
      <c r="C751" s="3" t="s">
        <v>16</v>
      </c>
      <c r="D751" s="3" t="s">
        <v>32</v>
      </c>
      <c r="E751" s="3" t="s">
        <v>18</v>
      </c>
      <c r="F751" s="3" t="s">
        <v>45</v>
      </c>
      <c r="G751" s="3" t="s">
        <v>20</v>
      </c>
      <c r="H751" s="3" t="s">
        <v>21</v>
      </c>
      <c r="I751" s="3" t="s">
        <v>46</v>
      </c>
      <c r="J751" s="3" t="s">
        <v>47</v>
      </c>
      <c r="K751" s="3" t="s">
        <v>23</v>
      </c>
      <c r="L751" s="4" t="s">
        <v>53</v>
      </c>
      <c r="M751" s="3" t="s">
        <v>18</v>
      </c>
      <c r="N751" s="3" t="s">
        <v>29</v>
      </c>
      <c r="O751" s="3" t="s">
        <v>25</v>
      </c>
    </row>
    <row r="752" spans="1:15" x14ac:dyDescent="0.3">
      <c r="A752" s="3" t="s">
        <v>52</v>
      </c>
      <c r="B752" s="3" t="s">
        <v>30</v>
      </c>
      <c r="C752" s="3" t="s">
        <v>31</v>
      </c>
      <c r="D752" s="3" t="s">
        <v>17</v>
      </c>
      <c r="E752" s="3" t="s">
        <v>18</v>
      </c>
      <c r="F752" s="3" t="s">
        <v>45</v>
      </c>
      <c r="G752" s="3" t="s">
        <v>27</v>
      </c>
      <c r="H752" s="3" t="s">
        <v>21</v>
      </c>
      <c r="I752" s="3" t="s">
        <v>46</v>
      </c>
      <c r="J752" s="3" t="s">
        <v>47</v>
      </c>
      <c r="K752" s="3" t="s">
        <v>23</v>
      </c>
      <c r="L752" s="4" t="s">
        <v>53</v>
      </c>
      <c r="M752" s="3" t="s">
        <v>18</v>
      </c>
      <c r="N752" s="3" t="s">
        <v>29</v>
      </c>
      <c r="O752" s="3" t="s">
        <v>20</v>
      </c>
    </row>
    <row r="753" spans="1:15" x14ac:dyDescent="0.3">
      <c r="A753" s="3" t="s">
        <v>52</v>
      </c>
      <c r="B753" s="3" t="s">
        <v>36</v>
      </c>
      <c r="C753" s="3" t="s">
        <v>16</v>
      </c>
      <c r="D753" s="3" t="s">
        <v>32</v>
      </c>
      <c r="E753" s="3" t="s">
        <v>18</v>
      </c>
      <c r="F753" s="3" t="s">
        <v>64</v>
      </c>
      <c r="G753" s="3" t="s">
        <v>20</v>
      </c>
      <c r="H753" s="3" t="s">
        <v>34</v>
      </c>
      <c r="I753" s="3" t="s">
        <v>60</v>
      </c>
      <c r="J753" s="3" t="s">
        <v>28</v>
      </c>
      <c r="K753" s="3" t="s">
        <v>23</v>
      </c>
      <c r="L753" s="4" t="s">
        <v>53</v>
      </c>
      <c r="M753" s="3" t="s">
        <v>18</v>
      </c>
      <c r="N753" s="3" t="s">
        <v>29</v>
      </c>
      <c r="O753" s="3" t="s">
        <v>20</v>
      </c>
    </row>
    <row r="754" spans="1:15" x14ac:dyDescent="0.3">
      <c r="A754" s="3" t="s">
        <v>52</v>
      </c>
      <c r="B754" s="4" t="s">
        <v>62</v>
      </c>
      <c r="C754" s="3" t="s">
        <v>33</v>
      </c>
      <c r="D754" s="3" t="s">
        <v>17</v>
      </c>
      <c r="E754" s="3" t="s">
        <v>18</v>
      </c>
      <c r="F754" s="3" t="s">
        <v>45</v>
      </c>
      <c r="G754" s="3" t="s">
        <v>20</v>
      </c>
      <c r="H754" s="3" t="s">
        <v>34</v>
      </c>
      <c r="I754" s="3" t="s">
        <v>60</v>
      </c>
      <c r="J754" s="3" t="s">
        <v>28</v>
      </c>
      <c r="K754" s="3" t="s">
        <v>23</v>
      </c>
      <c r="L754" s="4" t="s">
        <v>53</v>
      </c>
      <c r="M754" s="3" t="s">
        <v>18</v>
      </c>
      <c r="N754" s="3" t="s">
        <v>29</v>
      </c>
      <c r="O754" s="3" t="s">
        <v>25</v>
      </c>
    </row>
    <row r="755" spans="1:15" x14ac:dyDescent="0.3">
      <c r="A755" s="3" t="s">
        <v>44</v>
      </c>
      <c r="B755" s="4" t="s">
        <v>58</v>
      </c>
      <c r="C755" s="3" t="s">
        <v>33</v>
      </c>
      <c r="D755" s="3" t="s">
        <v>17</v>
      </c>
      <c r="E755" s="3" t="s">
        <v>18</v>
      </c>
      <c r="F755" s="3" t="s">
        <v>45</v>
      </c>
      <c r="G755" s="3" t="s">
        <v>20</v>
      </c>
      <c r="H755" s="3" t="s">
        <v>21</v>
      </c>
      <c r="I755" s="3" t="s">
        <v>46</v>
      </c>
      <c r="J755" s="3" t="s">
        <v>28</v>
      </c>
      <c r="K755" s="3" t="s">
        <v>35</v>
      </c>
      <c r="L755" s="4" t="s">
        <v>53</v>
      </c>
      <c r="M755" s="3" t="s">
        <v>18</v>
      </c>
      <c r="N755" s="3" t="s">
        <v>29</v>
      </c>
      <c r="O755" s="3" t="s">
        <v>20</v>
      </c>
    </row>
    <row r="756" spans="1:15" x14ac:dyDescent="0.3">
      <c r="A756" s="3" t="s">
        <v>52</v>
      </c>
      <c r="B756" s="3" t="s">
        <v>30</v>
      </c>
      <c r="C756" s="3" t="s">
        <v>16</v>
      </c>
      <c r="D756" s="3" t="s">
        <v>17</v>
      </c>
      <c r="E756" s="3" t="s">
        <v>19</v>
      </c>
      <c r="F756" s="3" t="s">
        <v>64</v>
      </c>
      <c r="G756" s="3" t="s">
        <v>20</v>
      </c>
      <c r="H756" s="3" t="s">
        <v>21</v>
      </c>
      <c r="I756" s="3" t="s">
        <v>46</v>
      </c>
      <c r="J756" s="3" t="s">
        <v>28</v>
      </c>
      <c r="K756" s="3" t="s">
        <v>35</v>
      </c>
      <c r="L756" s="4" t="s">
        <v>48</v>
      </c>
      <c r="M756" s="3" t="s">
        <v>19</v>
      </c>
      <c r="N756" s="3" t="s">
        <v>29</v>
      </c>
      <c r="O756" s="3" t="s">
        <v>25</v>
      </c>
    </row>
    <row r="757" spans="1:15" x14ac:dyDescent="0.3">
      <c r="A757" s="3" t="s">
        <v>52</v>
      </c>
      <c r="B757" s="4" t="s">
        <v>58</v>
      </c>
      <c r="C757" s="3" t="s">
        <v>33</v>
      </c>
      <c r="D757" s="3" t="s">
        <v>17</v>
      </c>
      <c r="E757" s="3" t="s">
        <v>18</v>
      </c>
      <c r="F757" s="3" t="s">
        <v>45</v>
      </c>
      <c r="G757" s="3" t="s">
        <v>20</v>
      </c>
      <c r="H757" s="3" t="s">
        <v>34</v>
      </c>
      <c r="I757" s="3" t="s">
        <v>60</v>
      </c>
      <c r="J757" s="3" t="s">
        <v>28</v>
      </c>
      <c r="K757" s="3" t="s">
        <v>35</v>
      </c>
      <c r="L757" s="4" t="s">
        <v>53</v>
      </c>
      <c r="M757" s="3" t="s">
        <v>18</v>
      </c>
      <c r="N757" s="3" t="s">
        <v>29</v>
      </c>
      <c r="O757" s="3" t="s">
        <v>25</v>
      </c>
    </row>
    <row r="758" spans="1:15" x14ac:dyDescent="0.3">
      <c r="A758" s="3" t="s">
        <v>52</v>
      </c>
      <c r="B758" s="4" t="s">
        <v>63</v>
      </c>
      <c r="C758" s="3" t="s">
        <v>33</v>
      </c>
      <c r="D758" s="3" t="s">
        <v>17</v>
      </c>
      <c r="E758" s="3" t="s">
        <v>18</v>
      </c>
      <c r="F758" s="3" t="s">
        <v>45</v>
      </c>
      <c r="G758" s="3" t="s">
        <v>20</v>
      </c>
      <c r="H758" s="3" t="s">
        <v>21</v>
      </c>
      <c r="I758" s="3" t="s">
        <v>46</v>
      </c>
      <c r="J758" s="3" t="s">
        <v>28</v>
      </c>
      <c r="K758" s="3" t="s">
        <v>35</v>
      </c>
      <c r="L758" s="4" t="s">
        <v>53</v>
      </c>
      <c r="M758" s="3" t="s">
        <v>18</v>
      </c>
      <c r="N758" s="3" t="s">
        <v>29</v>
      </c>
      <c r="O758" s="3" t="s">
        <v>25</v>
      </c>
    </row>
    <row r="759" spans="1:15" x14ac:dyDescent="0.3">
      <c r="A759" s="3" t="s">
        <v>44</v>
      </c>
      <c r="B759" s="3" t="s">
        <v>30</v>
      </c>
      <c r="C759" s="3" t="s">
        <v>31</v>
      </c>
      <c r="D759" s="3" t="s">
        <v>32</v>
      </c>
      <c r="E759" s="3" t="s">
        <v>18</v>
      </c>
      <c r="F759" s="3" t="s">
        <v>45</v>
      </c>
      <c r="G759" s="3" t="s">
        <v>20</v>
      </c>
      <c r="H759" s="3" t="s">
        <v>21</v>
      </c>
      <c r="I759" s="3" t="s">
        <v>46</v>
      </c>
      <c r="J759" s="3" t="s">
        <v>47</v>
      </c>
      <c r="K759" s="3" t="s">
        <v>23</v>
      </c>
      <c r="L759" s="4" t="s">
        <v>48</v>
      </c>
      <c r="M759" s="3" t="s">
        <v>18</v>
      </c>
      <c r="N759" s="3" t="s">
        <v>29</v>
      </c>
      <c r="O759" s="3" t="s">
        <v>25</v>
      </c>
    </row>
    <row r="760" spans="1:15" x14ac:dyDescent="0.3">
      <c r="A760" s="3" t="s">
        <v>44</v>
      </c>
      <c r="B760" s="3" t="s">
        <v>15</v>
      </c>
      <c r="C760" s="3" t="s">
        <v>16</v>
      </c>
      <c r="D760" s="3" t="s">
        <v>17</v>
      </c>
      <c r="E760" s="3" t="s">
        <v>18</v>
      </c>
      <c r="F760" s="3" t="s">
        <v>45</v>
      </c>
      <c r="G760" s="3" t="s">
        <v>20</v>
      </c>
      <c r="H760" s="3" t="s">
        <v>21</v>
      </c>
      <c r="I760" s="3" t="s">
        <v>46</v>
      </c>
      <c r="J760" s="3" t="s">
        <v>47</v>
      </c>
      <c r="K760" s="3" t="s">
        <v>23</v>
      </c>
      <c r="L760" s="4" t="s">
        <v>48</v>
      </c>
      <c r="M760" s="3" t="s">
        <v>18</v>
      </c>
      <c r="N760" s="3" t="s">
        <v>49</v>
      </c>
      <c r="O760" s="3" t="s">
        <v>25</v>
      </c>
    </row>
    <row r="761" spans="1:15" x14ac:dyDescent="0.3">
      <c r="A761" s="3" t="s">
        <v>44</v>
      </c>
      <c r="B761" s="3" t="s">
        <v>30</v>
      </c>
      <c r="C761" s="3" t="s">
        <v>33</v>
      </c>
      <c r="D761" s="3" t="s">
        <v>32</v>
      </c>
      <c r="E761" s="3" t="s">
        <v>18</v>
      </c>
      <c r="F761" s="3" t="s">
        <v>45</v>
      </c>
      <c r="G761" s="3" t="s">
        <v>20</v>
      </c>
      <c r="H761" s="3" t="s">
        <v>21</v>
      </c>
      <c r="I761" s="3" t="s">
        <v>46</v>
      </c>
      <c r="J761" s="3" t="s">
        <v>47</v>
      </c>
      <c r="K761" s="3" t="s">
        <v>23</v>
      </c>
      <c r="L761" s="4" t="s">
        <v>53</v>
      </c>
      <c r="M761" s="3" t="s">
        <v>18</v>
      </c>
      <c r="N761" s="3" t="s">
        <v>29</v>
      </c>
      <c r="O761" s="3" t="s">
        <v>25</v>
      </c>
    </row>
    <row r="762" spans="1:15" x14ac:dyDescent="0.3">
      <c r="A762" s="3" t="s">
        <v>52</v>
      </c>
      <c r="B762" s="3" t="s">
        <v>30</v>
      </c>
      <c r="C762" s="3" t="s">
        <v>31</v>
      </c>
      <c r="D762" s="3" t="s">
        <v>32</v>
      </c>
      <c r="E762" s="3" t="s">
        <v>18</v>
      </c>
      <c r="F762" s="3" t="s">
        <v>45</v>
      </c>
      <c r="G762" s="3" t="s">
        <v>20</v>
      </c>
      <c r="H762" s="3" t="s">
        <v>21</v>
      </c>
      <c r="I762" s="3" t="s">
        <v>46</v>
      </c>
      <c r="J762" s="3" t="s">
        <v>47</v>
      </c>
      <c r="K762" s="3" t="s">
        <v>23</v>
      </c>
      <c r="L762" s="4" t="s">
        <v>53</v>
      </c>
      <c r="M762" s="3" t="s">
        <v>18</v>
      </c>
      <c r="N762" s="3" t="s">
        <v>29</v>
      </c>
      <c r="O762" s="3" t="s">
        <v>25</v>
      </c>
    </row>
    <row r="763" spans="1:15" x14ac:dyDescent="0.3">
      <c r="A763" s="3" t="s">
        <v>52</v>
      </c>
      <c r="B763" s="3" t="s">
        <v>15</v>
      </c>
      <c r="C763" s="3" t="s">
        <v>16</v>
      </c>
      <c r="D763" s="3" t="s">
        <v>17</v>
      </c>
      <c r="E763" s="3" t="s">
        <v>19</v>
      </c>
      <c r="F763" s="3" t="s">
        <v>45</v>
      </c>
      <c r="G763" s="3" t="s">
        <v>20</v>
      </c>
      <c r="H763" s="3" t="s">
        <v>21</v>
      </c>
      <c r="I763" s="3" t="s">
        <v>46</v>
      </c>
      <c r="J763" s="3" t="s">
        <v>47</v>
      </c>
      <c r="K763" s="3" t="s">
        <v>23</v>
      </c>
      <c r="L763" s="4" t="s">
        <v>53</v>
      </c>
      <c r="M763" s="3" t="s">
        <v>19</v>
      </c>
      <c r="N763" s="3" t="s">
        <v>29</v>
      </c>
      <c r="O763" s="3" t="s">
        <v>25</v>
      </c>
    </row>
    <row r="764" spans="1:15" x14ac:dyDescent="0.3">
      <c r="A764" s="3" t="s">
        <v>44</v>
      </c>
      <c r="B764" s="4" t="s">
        <v>58</v>
      </c>
      <c r="C764" s="3" t="s">
        <v>33</v>
      </c>
      <c r="D764" s="3" t="s">
        <v>17</v>
      </c>
      <c r="E764" s="3" t="s">
        <v>18</v>
      </c>
      <c r="F764" s="3" t="s">
        <v>45</v>
      </c>
      <c r="G764" s="3" t="s">
        <v>20</v>
      </c>
      <c r="H764" s="3" t="s">
        <v>21</v>
      </c>
      <c r="I764" s="3" t="s">
        <v>46</v>
      </c>
      <c r="J764" s="3" t="s">
        <v>28</v>
      </c>
      <c r="K764" s="3" t="s">
        <v>35</v>
      </c>
      <c r="L764" s="4" t="s">
        <v>53</v>
      </c>
      <c r="M764" s="3" t="s">
        <v>18</v>
      </c>
      <c r="N764" s="3" t="s">
        <v>29</v>
      </c>
      <c r="O764" s="3" t="s">
        <v>25</v>
      </c>
    </row>
    <row r="765" spans="1:15" x14ac:dyDescent="0.3">
      <c r="A765" s="3" t="s">
        <v>52</v>
      </c>
      <c r="B765" s="3" t="s">
        <v>30</v>
      </c>
      <c r="C765" s="3" t="s">
        <v>31</v>
      </c>
      <c r="D765" s="3" t="s">
        <v>17</v>
      </c>
      <c r="E765" s="3" t="s">
        <v>18</v>
      </c>
      <c r="F765" s="3" t="s">
        <v>64</v>
      </c>
      <c r="G765" s="3" t="s">
        <v>20</v>
      </c>
      <c r="H765" s="3" t="s">
        <v>21</v>
      </c>
      <c r="I765" s="3" t="s">
        <v>46</v>
      </c>
      <c r="J765" s="3" t="s">
        <v>47</v>
      </c>
      <c r="K765" s="3" t="s">
        <v>23</v>
      </c>
      <c r="L765" s="4" t="s">
        <v>53</v>
      </c>
      <c r="M765" s="3" t="s">
        <v>18</v>
      </c>
      <c r="N765" s="3" t="s">
        <v>29</v>
      </c>
      <c r="O765" s="3" t="s">
        <v>20</v>
      </c>
    </row>
    <row r="766" spans="1:15" x14ac:dyDescent="0.3">
      <c r="A766" s="3" t="s">
        <v>44</v>
      </c>
      <c r="B766" s="4" t="s">
        <v>58</v>
      </c>
      <c r="C766" s="3" t="s">
        <v>33</v>
      </c>
      <c r="D766" s="3" t="s">
        <v>17</v>
      </c>
      <c r="E766" s="3" t="s">
        <v>18</v>
      </c>
      <c r="F766" s="3" t="s">
        <v>45</v>
      </c>
      <c r="G766" s="3" t="s">
        <v>20</v>
      </c>
      <c r="H766" s="3" t="s">
        <v>21</v>
      </c>
      <c r="I766" s="3" t="s">
        <v>46</v>
      </c>
      <c r="J766" s="3" t="s">
        <v>28</v>
      </c>
      <c r="K766" s="3" t="s">
        <v>35</v>
      </c>
      <c r="L766" s="4" t="s">
        <v>53</v>
      </c>
      <c r="M766" s="3" t="s">
        <v>18</v>
      </c>
      <c r="N766" s="3" t="s">
        <v>29</v>
      </c>
      <c r="O766" s="3" t="s">
        <v>20</v>
      </c>
    </row>
    <row r="767" spans="1:15" x14ac:dyDescent="0.3">
      <c r="A767" s="3" t="s">
        <v>44</v>
      </c>
      <c r="B767" s="4" t="s">
        <v>58</v>
      </c>
      <c r="C767" s="3" t="s">
        <v>33</v>
      </c>
      <c r="D767" s="3" t="s">
        <v>17</v>
      </c>
      <c r="E767" s="3" t="s">
        <v>18</v>
      </c>
      <c r="F767" s="3" t="s">
        <v>45</v>
      </c>
      <c r="G767" s="3" t="s">
        <v>20</v>
      </c>
      <c r="H767" s="3" t="s">
        <v>21</v>
      </c>
      <c r="I767" s="3" t="s">
        <v>46</v>
      </c>
      <c r="J767" s="3" t="s">
        <v>28</v>
      </c>
      <c r="K767" s="3" t="s">
        <v>23</v>
      </c>
      <c r="L767" s="4" t="s">
        <v>53</v>
      </c>
      <c r="M767" s="3" t="s">
        <v>18</v>
      </c>
      <c r="N767" s="3" t="s">
        <v>29</v>
      </c>
      <c r="O767" s="3" t="s">
        <v>25</v>
      </c>
    </row>
    <row r="768" spans="1:15" x14ac:dyDescent="0.3">
      <c r="A768" s="3" t="s">
        <v>52</v>
      </c>
      <c r="B768" s="3" t="s">
        <v>15</v>
      </c>
      <c r="C768" s="3" t="s">
        <v>16</v>
      </c>
      <c r="D768" s="3" t="s">
        <v>17</v>
      </c>
      <c r="E768" s="3" t="s">
        <v>18</v>
      </c>
      <c r="F768" s="3" t="s">
        <v>45</v>
      </c>
      <c r="G768" s="3" t="s">
        <v>20</v>
      </c>
      <c r="H768" s="3" t="s">
        <v>21</v>
      </c>
      <c r="I768" s="3" t="s">
        <v>46</v>
      </c>
      <c r="J768" s="3" t="s">
        <v>47</v>
      </c>
      <c r="K768" s="3" t="s">
        <v>23</v>
      </c>
      <c r="L768" s="4" t="s">
        <v>48</v>
      </c>
      <c r="M768" s="3" t="s">
        <v>18</v>
      </c>
      <c r="N768" s="3" t="s">
        <v>49</v>
      </c>
      <c r="O768" s="3" t="s">
        <v>25</v>
      </c>
    </row>
    <row r="769" spans="1:15" x14ac:dyDescent="0.3">
      <c r="A769" s="3" t="s">
        <v>52</v>
      </c>
      <c r="B769" s="4" t="s">
        <v>58</v>
      </c>
      <c r="C769" s="3" t="s">
        <v>33</v>
      </c>
      <c r="D769" s="3" t="s">
        <v>32</v>
      </c>
      <c r="E769" s="3" t="s">
        <v>18</v>
      </c>
      <c r="F769" s="3" t="s">
        <v>45</v>
      </c>
      <c r="G769" s="3" t="s">
        <v>20</v>
      </c>
      <c r="H769" s="3" t="s">
        <v>38</v>
      </c>
      <c r="I769" s="3" t="s">
        <v>69</v>
      </c>
      <c r="J769" s="3" t="s">
        <v>47</v>
      </c>
      <c r="K769" s="3" t="s">
        <v>23</v>
      </c>
      <c r="L769" s="4" t="s">
        <v>53</v>
      </c>
      <c r="M769" s="3" t="s">
        <v>18</v>
      </c>
      <c r="N769" s="3" t="s">
        <v>29</v>
      </c>
      <c r="O769" s="3" t="s">
        <v>20</v>
      </c>
    </row>
    <row r="770" spans="1:15" x14ac:dyDescent="0.3">
      <c r="A770" s="3" t="s">
        <v>44</v>
      </c>
      <c r="B770" s="4" t="s">
        <v>58</v>
      </c>
      <c r="C770" s="3" t="s">
        <v>33</v>
      </c>
      <c r="D770" s="3" t="s">
        <v>17</v>
      </c>
      <c r="E770" s="3" t="s">
        <v>18</v>
      </c>
      <c r="F770" s="3" t="s">
        <v>45</v>
      </c>
      <c r="G770" s="3" t="s">
        <v>20</v>
      </c>
      <c r="H770" s="3" t="s">
        <v>21</v>
      </c>
      <c r="I770" s="3" t="s">
        <v>46</v>
      </c>
      <c r="J770" s="3" t="s">
        <v>28</v>
      </c>
      <c r="K770" s="3" t="s">
        <v>35</v>
      </c>
      <c r="L770" s="4" t="s">
        <v>53</v>
      </c>
      <c r="M770" s="3" t="s">
        <v>18</v>
      </c>
      <c r="N770" s="3" t="s">
        <v>29</v>
      </c>
      <c r="O770" s="3" t="s">
        <v>20</v>
      </c>
    </row>
    <row r="771" spans="1:15" x14ac:dyDescent="0.3">
      <c r="A771" s="3" t="s">
        <v>52</v>
      </c>
      <c r="B771" s="4" t="s">
        <v>58</v>
      </c>
      <c r="C771" s="3" t="s">
        <v>33</v>
      </c>
      <c r="D771" s="3" t="s">
        <v>17</v>
      </c>
      <c r="E771" s="3" t="s">
        <v>18</v>
      </c>
      <c r="F771" s="3" t="s">
        <v>45</v>
      </c>
      <c r="G771" s="3" t="s">
        <v>20</v>
      </c>
      <c r="H771" s="3" t="s">
        <v>34</v>
      </c>
      <c r="I771" s="3" t="s">
        <v>60</v>
      </c>
      <c r="J771" s="3" t="s">
        <v>28</v>
      </c>
      <c r="K771" s="3" t="s">
        <v>23</v>
      </c>
      <c r="L771" s="4" t="s">
        <v>48</v>
      </c>
      <c r="M771" s="3" t="s">
        <v>18</v>
      </c>
      <c r="N771" s="3" t="s">
        <v>29</v>
      </c>
      <c r="O771" s="3" t="s">
        <v>25</v>
      </c>
    </row>
    <row r="772" spans="1:15" x14ac:dyDescent="0.3">
      <c r="A772" s="3" t="s">
        <v>44</v>
      </c>
      <c r="B772" s="3" t="s">
        <v>15</v>
      </c>
      <c r="C772" s="3" t="s">
        <v>16</v>
      </c>
      <c r="D772" s="3" t="s">
        <v>17</v>
      </c>
      <c r="E772" s="3" t="s">
        <v>19</v>
      </c>
      <c r="F772" s="3" t="s">
        <v>45</v>
      </c>
      <c r="G772" s="3" t="s">
        <v>20</v>
      </c>
      <c r="H772" s="3" t="s">
        <v>21</v>
      </c>
      <c r="I772" s="3" t="s">
        <v>46</v>
      </c>
      <c r="J772" s="3" t="s">
        <v>47</v>
      </c>
      <c r="K772" s="3" t="s">
        <v>23</v>
      </c>
      <c r="L772" s="4" t="s">
        <v>53</v>
      </c>
      <c r="M772" s="3" t="s">
        <v>18</v>
      </c>
      <c r="N772" s="3" t="s">
        <v>37</v>
      </c>
      <c r="O772" s="3" t="s">
        <v>25</v>
      </c>
    </row>
    <row r="773" spans="1:15" x14ac:dyDescent="0.3">
      <c r="A773" s="3" t="s">
        <v>44</v>
      </c>
      <c r="B773" s="3" t="s">
        <v>30</v>
      </c>
      <c r="C773" s="3" t="s">
        <v>33</v>
      </c>
      <c r="D773" s="3" t="s">
        <v>32</v>
      </c>
      <c r="E773" s="3" t="s">
        <v>18</v>
      </c>
      <c r="F773" s="3" t="s">
        <v>45</v>
      </c>
      <c r="G773" s="3" t="s">
        <v>20</v>
      </c>
      <c r="H773" s="3" t="s">
        <v>38</v>
      </c>
      <c r="I773" s="3" t="s">
        <v>69</v>
      </c>
      <c r="J773" s="3" t="s">
        <v>28</v>
      </c>
      <c r="K773" s="3" t="s">
        <v>23</v>
      </c>
      <c r="L773" s="4" t="s">
        <v>53</v>
      </c>
      <c r="M773" s="3" t="s">
        <v>18</v>
      </c>
      <c r="N773" s="3" t="s">
        <v>29</v>
      </c>
      <c r="O773" s="3" t="s">
        <v>25</v>
      </c>
    </row>
    <row r="774" spans="1:15" x14ac:dyDescent="0.3">
      <c r="A774" s="3" t="s">
        <v>52</v>
      </c>
      <c r="B774" s="4" t="s">
        <v>62</v>
      </c>
      <c r="C774" s="3" t="s">
        <v>33</v>
      </c>
      <c r="D774" s="3" t="s">
        <v>17</v>
      </c>
      <c r="E774" s="3" t="s">
        <v>18</v>
      </c>
      <c r="F774" s="3" t="s">
        <v>45</v>
      </c>
      <c r="G774" s="3" t="s">
        <v>20</v>
      </c>
      <c r="H774" s="3" t="s">
        <v>34</v>
      </c>
      <c r="I774" s="3" t="s">
        <v>60</v>
      </c>
      <c r="J774" s="3" t="s">
        <v>28</v>
      </c>
      <c r="K774" s="3" t="s">
        <v>23</v>
      </c>
      <c r="L774" s="4" t="s">
        <v>53</v>
      </c>
      <c r="M774" s="3" t="s">
        <v>18</v>
      </c>
      <c r="N774" s="3" t="s">
        <v>29</v>
      </c>
      <c r="O774" s="3" t="s">
        <v>25</v>
      </c>
    </row>
    <row r="775" spans="1:15" x14ac:dyDescent="0.3">
      <c r="A775" s="3" t="s">
        <v>44</v>
      </c>
      <c r="B775" s="3" t="s">
        <v>15</v>
      </c>
      <c r="C775" s="3" t="s">
        <v>16</v>
      </c>
      <c r="D775" s="3" t="s">
        <v>17</v>
      </c>
      <c r="E775" s="3" t="s">
        <v>19</v>
      </c>
      <c r="F775" s="3" t="s">
        <v>45</v>
      </c>
      <c r="G775" s="3" t="s">
        <v>27</v>
      </c>
      <c r="H775" s="3" t="s">
        <v>21</v>
      </c>
      <c r="I775" s="3" t="s">
        <v>46</v>
      </c>
      <c r="J775" s="3" t="s">
        <v>28</v>
      </c>
      <c r="K775" s="3" t="s">
        <v>35</v>
      </c>
      <c r="L775" s="4" t="s">
        <v>48</v>
      </c>
      <c r="M775" s="3" t="s">
        <v>19</v>
      </c>
      <c r="N775" s="3" t="s">
        <v>29</v>
      </c>
      <c r="O775" s="3" t="s">
        <v>25</v>
      </c>
    </row>
    <row r="776" spans="1:15" x14ac:dyDescent="0.3">
      <c r="A776" s="3" t="s">
        <v>52</v>
      </c>
      <c r="B776" s="3" t="s">
        <v>30</v>
      </c>
      <c r="C776" s="3" t="s">
        <v>16</v>
      </c>
      <c r="D776" s="3" t="s">
        <v>17</v>
      </c>
      <c r="E776" s="3" t="s">
        <v>19</v>
      </c>
      <c r="F776" s="3" t="s">
        <v>45</v>
      </c>
      <c r="G776" s="3" t="s">
        <v>20</v>
      </c>
      <c r="H776" s="3" t="s">
        <v>21</v>
      </c>
      <c r="I776" s="3" t="s">
        <v>46</v>
      </c>
      <c r="J776" s="3" t="s">
        <v>47</v>
      </c>
      <c r="K776" s="3" t="s">
        <v>23</v>
      </c>
      <c r="L776" s="4" t="s">
        <v>53</v>
      </c>
      <c r="M776" s="3" t="s">
        <v>19</v>
      </c>
      <c r="N776" s="3" t="s">
        <v>37</v>
      </c>
      <c r="O776" s="3" t="s">
        <v>25</v>
      </c>
    </row>
    <row r="777" spans="1:15" x14ac:dyDescent="0.3">
      <c r="A777" s="3" t="s">
        <v>44</v>
      </c>
      <c r="B777" s="3" t="s">
        <v>36</v>
      </c>
      <c r="C777" s="3" t="s">
        <v>16</v>
      </c>
      <c r="D777" s="3" t="s">
        <v>17</v>
      </c>
      <c r="E777" s="3" t="s">
        <v>19</v>
      </c>
      <c r="F777" s="3" t="s">
        <v>64</v>
      </c>
      <c r="G777" s="3" t="s">
        <v>27</v>
      </c>
      <c r="H777" s="3" t="s">
        <v>21</v>
      </c>
      <c r="I777" s="3" t="s">
        <v>46</v>
      </c>
      <c r="J777" s="3" t="s">
        <v>28</v>
      </c>
      <c r="K777" s="3" t="s">
        <v>35</v>
      </c>
      <c r="L777" s="4" t="s">
        <v>53</v>
      </c>
      <c r="M777" s="3" t="s">
        <v>18</v>
      </c>
      <c r="N777" s="3" t="s">
        <v>29</v>
      </c>
      <c r="O777" s="3" t="s">
        <v>25</v>
      </c>
    </row>
    <row r="778" spans="1:15" x14ac:dyDescent="0.3">
      <c r="A778" s="3" t="s">
        <v>44</v>
      </c>
      <c r="B778" s="3" t="s">
        <v>30</v>
      </c>
      <c r="C778" s="3" t="s">
        <v>16</v>
      </c>
      <c r="D778" s="3" t="s">
        <v>32</v>
      </c>
      <c r="E778" s="3" t="s">
        <v>18</v>
      </c>
      <c r="F778" s="3" t="s">
        <v>45</v>
      </c>
      <c r="G778" s="3" t="s">
        <v>20</v>
      </c>
      <c r="H778" s="3" t="s">
        <v>21</v>
      </c>
      <c r="I778" s="3" t="s">
        <v>46</v>
      </c>
      <c r="J778" s="3" t="s">
        <v>47</v>
      </c>
      <c r="K778" s="3" t="s">
        <v>35</v>
      </c>
      <c r="L778" s="4" t="s">
        <v>53</v>
      </c>
      <c r="M778" s="3" t="s">
        <v>19</v>
      </c>
      <c r="N778" s="3" t="s">
        <v>37</v>
      </c>
      <c r="O778" s="3" t="s">
        <v>25</v>
      </c>
    </row>
    <row r="779" spans="1:15" x14ac:dyDescent="0.3">
      <c r="A779" s="3" t="s">
        <v>52</v>
      </c>
      <c r="B779" s="3" t="s">
        <v>30</v>
      </c>
      <c r="C779" s="3" t="s">
        <v>31</v>
      </c>
      <c r="D779" s="3" t="s">
        <v>17</v>
      </c>
      <c r="E779" s="3" t="s">
        <v>18</v>
      </c>
      <c r="F779" s="3" t="s">
        <v>45</v>
      </c>
      <c r="G779" s="3" t="s">
        <v>20</v>
      </c>
      <c r="H779" s="3" t="s">
        <v>21</v>
      </c>
      <c r="I779" s="3" t="s">
        <v>46</v>
      </c>
      <c r="J779" s="3" t="s">
        <v>47</v>
      </c>
      <c r="K779" s="3" t="s">
        <v>23</v>
      </c>
      <c r="L779" s="4" t="s">
        <v>53</v>
      </c>
      <c r="M779" s="3" t="s">
        <v>18</v>
      </c>
      <c r="N779" s="3" t="s">
        <v>37</v>
      </c>
      <c r="O779" s="3" t="s">
        <v>25</v>
      </c>
    </row>
    <row r="780" spans="1:15" x14ac:dyDescent="0.3">
      <c r="A780" s="3" t="s">
        <v>52</v>
      </c>
      <c r="B780" s="4" t="s">
        <v>58</v>
      </c>
      <c r="C780" s="3" t="s">
        <v>33</v>
      </c>
      <c r="D780" s="3" t="s">
        <v>17</v>
      </c>
      <c r="E780" s="3" t="s">
        <v>18</v>
      </c>
      <c r="F780" s="3" t="s">
        <v>45</v>
      </c>
      <c r="G780" s="3" t="s">
        <v>20</v>
      </c>
      <c r="H780" s="3" t="s">
        <v>34</v>
      </c>
      <c r="I780" s="3" t="s">
        <v>60</v>
      </c>
      <c r="J780" s="3" t="s">
        <v>47</v>
      </c>
      <c r="K780" s="3" t="s">
        <v>35</v>
      </c>
      <c r="L780" s="4" t="s">
        <v>53</v>
      </c>
      <c r="M780" s="3" t="s">
        <v>18</v>
      </c>
      <c r="N780" s="3" t="s">
        <v>29</v>
      </c>
      <c r="O780" s="3" t="s">
        <v>25</v>
      </c>
    </row>
    <row r="781" spans="1:15" x14ac:dyDescent="0.3">
      <c r="A781" s="3" t="s">
        <v>52</v>
      </c>
      <c r="B781" s="4" t="s">
        <v>58</v>
      </c>
      <c r="C781" s="3" t="s">
        <v>33</v>
      </c>
      <c r="D781" s="3" t="s">
        <v>17</v>
      </c>
      <c r="E781" s="3" t="s">
        <v>18</v>
      </c>
      <c r="F781" s="3" t="s">
        <v>45</v>
      </c>
      <c r="G781" s="3" t="s">
        <v>20</v>
      </c>
      <c r="H781" s="3" t="s">
        <v>21</v>
      </c>
      <c r="I781" s="3" t="s">
        <v>46</v>
      </c>
      <c r="J781" s="3" t="s">
        <v>28</v>
      </c>
      <c r="K781" s="3" t="s">
        <v>35</v>
      </c>
      <c r="L781" s="4" t="s">
        <v>53</v>
      </c>
      <c r="M781" s="3" t="s">
        <v>18</v>
      </c>
      <c r="N781" s="3" t="s">
        <v>29</v>
      </c>
      <c r="O781" s="3" t="s">
        <v>25</v>
      </c>
    </row>
    <row r="782" spans="1:15" x14ac:dyDescent="0.3">
      <c r="A782" s="3" t="s">
        <v>52</v>
      </c>
      <c r="B782" s="4" t="s">
        <v>63</v>
      </c>
      <c r="C782" s="3" t="s">
        <v>33</v>
      </c>
      <c r="D782" s="3" t="s">
        <v>17</v>
      </c>
      <c r="E782" s="3" t="s">
        <v>18</v>
      </c>
      <c r="F782" s="3" t="s">
        <v>45</v>
      </c>
      <c r="G782" s="3" t="s">
        <v>20</v>
      </c>
      <c r="H782" s="3" t="s">
        <v>34</v>
      </c>
      <c r="I782" s="3" t="s">
        <v>60</v>
      </c>
      <c r="J782" s="3" t="s">
        <v>28</v>
      </c>
      <c r="K782" s="3" t="s">
        <v>35</v>
      </c>
      <c r="L782" s="4" t="s">
        <v>53</v>
      </c>
      <c r="M782" s="3" t="s">
        <v>18</v>
      </c>
      <c r="N782" s="3" t="s">
        <v>29</v>
      </c>
      <c r="O782" s="3" t="s">
        <v>20</v>
      </c>
    </row>
    <row r="783" spans="1:15" x14ac:dyDescent="0.3">
      <c r="A783" s="3" t="s">
        <v>52</v>
      </c>
      <c r="B783" s="3" t="s">
        <v>15</v>
      </c>
      <c r="C783" s="3" t="s">
        <v>16</v>
      </c>
      <c r="D783" s="3" t="s">
        <v>17</v>
      </c>
      <c r="E783" s="3" t="s">
        <v>19</v>
      </c>
      <c r="F783" s="3" t="s">
        <v>64</v>
      </c>
      <c r="G783" s="3" t="s">
        <v>27</v>
      </c>
      <c r="H783" s="3" t="s">
        <v>21</v>
      </c>
      <c r="I783" s="3" t="s">
        <v>46</v>
      </c>
      <c r="J783" s="3" t="s">
        <v>47</v>
      </c>
      <c r="K783" s="3" t="s">
        <v>23</v>
      </c>
      <c r="L783" s="4" t="s">
        <v>53</v>
      </c>
      <c r="M783" s="3" t="s">
        <v>19</v>
      </c>
      <c r="N783" s="3" t="s">
        <v>37</v>
      </c>
      <c r="O783" s="3" t="s">
        <v>25</v>
      </c>
    </row>
    <row r="784" spans="1:15" x14ac:dyDescent="0.3">
      <c r="A784" s="3" t="s">
        <v>52</v>
      </c>
      <c r="B784" s="3" t="s">
        <v>15</v>
      </c>
      <c r="C784" s="3" t="s">
        <v>16</v>
      </c>
      <c r="D784" s="3" t="s">
        <v>17</v>
      </c>
      <c r="E784" s="3" t="s">
        <v>19</v>
      </c>
      <c r="F784" s="3" t="s">
        <v>45</v>
      </c>
      <c r="G784" s="3" t="s">
        <v>27</v>
      </c>
      <c r="H784" s="3" t="s">
        <v>21</v>
      </c>
      <c r="I784" s="3" t="s">
        <v>46</v>
      </c>
      <c r="J784" s="3" t="s">
        <v>47</v>
      </c>
      <c r="K784" s="3" t="s">
        <v>23</v>
      </c>
      <c r="L784" s="4" t="s">
        <v>53</v>
      </c>
      <c r="M784" s="3" t="s">
        <v>18</v>
      </c>
      <c r="N784" s="3" t="s">
        <v>29</v>
      </c>
      <c r="O784" s="3" t="s">
        <v>20</v>
      </c>
    </row>
    <row r="785" spans="1:15" x14ac:dyDescent="0.3">
      <c r="A785" s="3" t="s">
        <v>44</v>
      </c>
      <c r="B785" s="3" t="s">
        <v>30</v>
      </c>
      <c r="C785" s="3" t="s">
        <v>33</v>
      </c>
      <c r="D785" s="3" t="s">
        <v>32</v>
      </c>
      <c r="E785" s="3" t="s">
        <v>18</v>
      </c>
      <c r="F785" s="3" t="s">
        <v>45</v>
      </c>
      <c r="G785" s="3" t="s">
        <v>20</v>
      </c>
      <c r="H785" s="3" t="s">
        <v>38</v>
      </c>
      <c r="I785" s="3" t="s">
        <v>69</v>
      </c>
      <c r="J785" s="3" t="s">
        <v>28</v>
      </c>
      <c r="K785" s="3" t="s">
        <v>23</v>
      </c>
      <c r="L785" s="4" t="s">
        <v>53</v>
      </c>
      <c r="M785" s="3" t="s">
        <v>18</v>
      </c>
      <c r="N785" s="3" t="s">
        <v>29</v>
      </c>
      <c r="O785" s="3" t="s">
        <v>25</v>
      </c>
    </row>
    <row r="786" spans="1:15" x14ac:dyDescent="0.3">
      <c r="A786" s="3" t="s">
        <v>44</v>
      </c>
      <c r="B786" s="3" t="s">
        <v>15</v>
      </c>
      <c r="C786" s="3" t="s">
        <v>16</v>
      </c>
      <c r="D786" s="3" t="s">
        <v>17</v>
      </c>
      <c r="E786" s="3" t="s">
        <v>19</v>
      </c>
      <c r="F786" s="3" t="s">
        <v>45</v>
      </c>
      <c r="G786" s="3" t="s">
        <v>20</v>
      </c>
      <c r="H786" s="3" t="s">
        <v>21</v>
      </c>
      <c r="I786" s="3" t="s">
        <v>46</v>
      </c>
      <c r="J786" s="3" t="s">
        <v>47</v>
      </c>
      <c r="K786" s="3" t="s">
        <v>23</v>
      </c>
      <c r="L786" s="4" t="s">
        <v>48</v>
      </c>
      <c r="M786" s="3" t="s">
        <v>18</v>
      </c>
      <c r="N786" s="3" t="s">
        <v>37</v>
      </c>
      <c r="O786" s="3" t="s">
        <v>20</v>
      </c>
    </row>
    <row r="787" spans="1:15" x14ac:dyDescent="0.3">
      <c r="A787" s="3" t="s">
        <v>44</v>
      </c>
      <c r="B787" s="3" t="s">
        <v>15</v>
      </c>
      <c r="C787" s="3" t="s">
        <v>16</v>
      </c>
      <c r="D787" s="3" t="s">
        <v>17</v>
      </c>
      <c r="E787" s="3" t="s">
        <v>19</v>
      </c>
      <c r="F787" s="3" t="s">
        <v>45</v>
      </c>
      <c r="G787" s="3" t="s">
        <v>20</v>
      </c>
      <c r="H787" s="3" t="s">
        <v>21</v>
      </c>
      <c r="I787" s="3" t="s">
        <v>46</v>
      </c>
      <c r="J787" s="3" t="s">
        <v>47</v>
      </c>
      <c r="K787" s="3" t="s">
        <v>23</v>
      </c>
      <c r="L787" s="4" t="s">
        <v>53</v>
      </c>
      <c r="M787" s="3" t="s">
        <v>18</v>
      </c>
      <c r="N787" s="3" t="s">
        <v>37</v>
      </c>
      <c r="O787" s="3" t="s">
        <v>25</v>
      </c>
    </row>
    <row r="788" spans="1:15" x14ac:dyDescent="0.3">
      <c r="A788" s="3" t="s">
        <v>52</v>
      </c>
      <c r="B788" s="3" t="s">
        <v>30</v>
      </c>
      <c r="C788" s="3" t="s">
        <v>31</v>
      </c>
      <c r="D788" s="3" t="s">
        <v>17</v>
      </c>
      <c r="E788" s="3" t="s">
        <v>18</v>
      </c>
      <c r="F788" s="3" t="s">
        <v>45</v>
      </c>
      <c r="G788" s="3" t="s">
        <v>20</v>
      </c>
      <c r="H788" s="3" t="s">
        <v>21</v>
      </c>
      <c r="I788" s="3" t="s">
        <v>46</v>
      </c>
      <c r="J788" s="3" t="s">
        <v>47</v>
      </c>
      <c r="K788" s="3" t="s">
        <v>23</v>
      </c>
      <c r="L788" s="4" t="s">
        <v>53</v>
      </c>
      <c r="M788" s="3" t="s">
        <v>18</v>
      </c>
      <c r="N788" s="3" t="s">
        <v>37</v>
      </c>
      <c r="O788" s="3" t="s">
        <v>25</v>
      </c>
    </row>
    <row r="789" spans="1:15" x14ac:dyDescent="0.3">
      <c r="A789" s="3" t="s">
        <v>44</v>
      </c>
      <c r="B789" s="3" t="s">
        <v>15</v>
      </c>
      <c r="C789" s="3" t="s">
        <v>16</v>
      </c>
      <c r="D789" s="3" t="s">
        <v>17</v>
      </c>
      <c r="E789" s="3" t="s">
        <v>18</v>
      </c>
      <c r="F789" s="3" t="s">
        <v>64</v>
      </c>
      <c r="G789" s="3" t="s">
        <v>20</v>
      </c>
      <c r="H789" s="3" t="s">
        <v>21</v>
      </c>
      <c r="I789" s="3" t="s">
        <v>46</v>
      </c>
      <c r="J789" s="3" t="s">
        <v>28</v>
      </c>
      <c r="K789" s="3" t="s">
        <v>23</v>
      </c>
      <c r="L789" s="4" t="s">
        <v>53</v>
      </c>
      <c r="M789" s="3" t="s">
        <v>19</v>
      </c>
      <c r="N789" s="3" t="s">
        <v>29</v>
      </c>
      <c r="O789" s="3" t="s">
        <v>25</v>
      </c>
    </row>
    <row r="790" spans="1:15" x14ac:dyDescent="0.3">
      <c r="A790" s="3" t="s">
        <v>44</v>
      </c>
      <c r="B790" s="4" t="s">
        <v>58</v>
      </c>
      <c r="C790" s="3" t="s">
        <v>33</v>
      </c>
      <c r="D790" s="3" t="s">
        <v>17</v>
      </c>
      <c r="E790" s="3" t="s">
        <v>18</v>
      </c>
      <c r="F790" s="3" t="s">
        <v>45</v>
      </c>
      <c r="G790" s="3" t="s">
        <v>20</v>
      </c>
      <c r="H790" s="3" t="s">
        <v>21</v>
      </c>
      <c r="I790" s="3" t="s">
        <v>46</v>
      </c>
      <c r="J790" s="3" t="s">
        <v>47</v>
      </c>
      <c r="K790" s="3" t="s">
        <v>23</v>
      </c>
      <c r="L790" s="4" t="s">
        <v>53</v>
      </c>
      <c r="M790" s="3" t="s">
        <v>18</v>
      </c>
      <c r="N790" s="3" t="s">
        <v>29</v>
      </c>
      <c r="O790" s="3" t="s">
        <v>20</v>
      </c>
    </row>
    <row r="791" spans="1:15" x14ac:dyDescent="0.3">
      <c r="A791" s="3" t="s">
        <v>52</v>
      </c>
      <c r="B791" s="3" t="s">
        <v>30</v>
      </c>
      <c r="C791" s="3" t="s">
        <v>31</v>
      </c>
      <c r="D791" s="3" t="s">
        <v>17</v>
      </c>
      <c r="E791" s="3" t="s">
        <v>18</v>
      </c>
      <c r="F791" s="3" t="s">
        <v>45</v>
      </c>
      <c r="G791" s="3" t="s">
        <v>20</v>
      </c>
      <c r="H791" s="3" t="s">
        <v>21</v>
      </c>
      <c r="I791" s="3" t="s">
        <v>46</v>
      </c>
      <c r="J791" s="3" t="s">
        <v>28</v>
      </c>
      <c r="K791" s="3" t="s">
        <v>35</v>
      </c>
      <c r="L791" s="4" t="s">
        <v>53</v>
      </c>
      <c r="M791" s="3" t="s">
        <v>19</v>
      </c>
      <c r="N791" s="3" t="s">
        <v>29</v>
      </c>
      <c r="O791" s="3" t="s">
        <v>25</v>
      </c>
    </row>
    <row r="792" spans="1:15" x14ac:dyDescent="0.3">
      <c r="A792" s="3" t="s">
        <v>44</v>
      </c>
      <c r="B792" s="4" t="s">
        <v>58</v>
      </c>
      <c r="C792" s="3" t="s">
        <v>33</v>
      </c>
      <c r="D792" s="3" t="s">
        <v>17</v>
      </c>
      <c r="E792" s="3" t="s">
        <v>18</v>
      </c>
      <c r="F792" s="3" t="s">
        <v>45</v>
      </c>
      <c r="G792" s="3" t="s">
        <v>20</v>
      </c>
      <c r="H792" s="3" t="s">
        <v>21</v>
      </c>
      <c r="I792" s="3" t="s">
        <v>46</v>
      </c>
      <c r="J792" s="3" t="s">
        <v>28</v>
      </c>
      <c r="K792" s="3" t="s">
        <v>23</v>
      </c>
      <c r="L792" s="4" t="s">
        <v>53</v>
      </c>
      <c r="M792" s="3" t="s">
        <v>18</v>
      </c>
      <c r="N792" s="3" t="s">
        <v>29</v>
      </c>
      <c r="O792" s="3" t="s">
        <v>27</v>
      </c>
    </row>
    <row r="793" spans="1:15" x14ac:dyDescent="0.3">
      <c r="A793" s="3" t="s">
        <v>44</v>
      </c>
      <c r="B793" s="4" t="s">
        <v>63</v>
      </c>
      <c r="C793" s="3" t="s">
        <v>33</v>
      </c>
      <c r="D793" s="3" t="s">
        <v>17</v>
      </c>
      <c r="E793" s="3" t="s">
        <v>18</v>
      </c>
      <c r="F793" s="3" t="s">
        <v>45</v>
      </c>
      <c r="G793" s="3" t="s">
        <v>20</v>
      </c>
      <c r="H793" s="3" t="s">
        <v>38</v>
      </c>
      <c r="I793" s="3" t="s">
        <v>69</v>
      </c>
      <c r="J793" s="3" t="s">
        <v>47</v>
      </c>
      <c r="K793" s="3" t="s">
        <v>23</v>
      </c>
      <c r="L793" s="4" t="s">
        <v>48</v>
      </c>
      <c r="M793" s="3" t="s">
        <v>18</v>
      </c>
      <c r="N793" s="3" t="s">
        <v>29</v>
      </c>
      <c r="O793" s="3" t="s">
        <v>27</v>
      </c>
    </row>
    <row r="794" spans="1:15" x14ac:dyDescent="0.3">
      <c r="A794" s="3" t="s">
        <v>52</v>
      </c>
      <c r="B794" s="4" t="s">
        <v>58</v>
      </c>
      <c r="C794" s="3" t="s">
        <v>33</v>
      </c>
      <c r="D794" s="3" t="s">
        <v>32</v>
      </c>
      <c r="E794" s="3" t="s">
        <v>18</v>
      </c>
      <c r="F794" s="3" t="s">
        <v>45</v>
      </c>
      <c r="G794" s="3" t="s">
        <v>20</v>
      </c>
      <c r="H794" s="3" t="s">
        <v>21</v>
      </c>
      <c r="I794" s="3" t="s">
        <v>46</v>
      </c>
      <c r="J794" s="3" t="s">
        <v>47</v>
      </c>
      <c r="K794" s="3" t="s">
        <v>35</v>
      </c>
      <c r="L794" s="4" t="s">
        <v>53</v>
      </c>
      <c r="M794" s="3" t="s">
        <v>18</v>
      </c>
      <c r="N794" s="3" t="s">
        <v>29</v>
      </c>
      <c r="O794" s="3" t="s">
        <v>20</v>
      </c>
    </row>
    <row r="795" spans="1:15" x14ac:dyDescent="0.3">
      <c r="A795" s="3" t="s">
        <v>52</v>
      </c>
      <c r="B795" s="4" t="s">
        <v>62</v>
      </c>
      <c r="C795" s="3" t="s">
        <v>33</v>
      </c>
      <c r="D795" s="3" t="s">
        <v>17</v>
      </c>
      <c r="E795" s="3" t="s">
        <v>18</v>
      </c>
      <c r="F795" s="3" t="s">
        <v>45</v>
      </c>
      <c r="G795" s="3" t="s">
        <v>20</v>
      </c>
      <c r="H795" s="3" t="s">
        <v>34</v>
      </c>
      <c r="I795" s="3" t="s">
        <v>60</v>
      </c>
      <c r="J795" s="3" t="s">
        <v>28</v>
      </c>
      <c r="K795" s="3" t="s">
        <v>23</v>
      </c>
      <c r="L795" s="4" t="s">
        <v>53</v>
      </c>
      <c r="M795" s="3" t="s">
        <v>18</v>
      </c>
      <c r="N795" s="3" t="s">
        <v>29</v>
      </c>
      <c r="O795" s="3" t="s">
        <v>25</v>
      </c>
    </row>
    <row r="796" spans="1:15" x14ac:dyDescent="0.3">
      <c r="A796" s="3" t="s">
        <v>44</v>
      </c>
      <c r="B796" s="4" t="s">
        <v>63</v>
      </c>
      <c r="C796" s="3" t="s">
        <v>33</v>
      </c>
      <c r="D796" s="3" t="s">
        <v>17</v>
      </c>
      <c r="E796" s="3" t="s">
        <v>18</v>
      </c>
      <c r="F796" s="3" t="s">
        <v>45</v>
      </c>
      <c r="G796" s="3" t="s">
        <v>20</v>
      </c>
      <c r="H796" s="3" t="s">
        <v>38</v>
      </c>
      <c r="I796" s="3" t="s">
        <v>69</v>
      </c>
      <c r="J796" s="3" t="s">
        <v>47</v>
      </c>
      <c r="K796" s="3" t="s">
        <v>23</v>
      </c>
      <c r="L796" s="4" t="s">
        <v>53</v>
      </c>
      <c r="M796" s="3" t="s">
        <v>18</v>
      </c>
      <c r="N796" s="3" t="s">
        <v>29</v>
      </c>
      <c r="O796" s="3" t="s">
        <v>25</v>
      </c>
    </row>
    <row r="797" spans="1:15" x14ac:dyDescent="0.3">
      <c r="A797" s="3" t="s">
        <v>52</v>
      </c>
      <c r="B797" s="4" t="s">
        <v>58</v>
      </c>
      <c r="C797" s="3" t="s">
        <v>33</v>
      </c>
      <c r="D797" s="3" t="s">
        <v>17</v>
      </c>
      <c r="E797" s="3" t="s">
        <v>18</v>
      </c>
      <c r="F797" s="3" t="s">
        <v>45</v>
      </c>
      <c r="G797" s="3" t="s">
        <v>20</v>
      </c>
      <c r="H797" s="3" t="s">
        <v>21</v>
      </c>
      <c r="I797" s="3" t="s">
        <v>46</v>
      </c>
      <c r="J797" s="3" t="s">
        <v>28</v>
      </c>
      <c r="K797" s="3" t="s">
        <v>23</v>
      </c>
      <c r="L797" s="4" t="s">
        <v>53</v>
      </c>
      <c r="M797" s="3" t="s">
        <v>18</v>
      </c>
      <c r="N797" s="3" t="s">
        <v>29</v>
      </c>
      <c r="O797" s="3" t="s">
        <v>25</v>
      </c>
    </row>
    <row r="798" spans="1:15" x14ac:dyDescent="0.3">
      <c r="A798" s="3" t="s">
        <v>44</v>
      </c>
      <c r="B798" s="3" t="s">
        <v>30</v>
      </c>
      <c r="C798" s="3" t="s">
        <v>16</v>
      </c>
      <c r="D798" s="3" t="s">
        <v>32</v>
      </c>
      <c r="E798" s="3" t="s">
        <v>18</v>
      </c>
      <c r="F798" s="3" t="s">
        <v>45</v>
      </c>
      <c r="G798" s="3" t="s">
        <v>20</v>
      </c>
      <c r="H798" s="3" t="s">
        <v>21</v>
      </c>
      <c r="I798" s="3" t="s">
        <v>46</v>
      </c>
      <c r="J798" s="3" t="s">
        <v>47</v>
      </c>
      <c r="K798" s="3" t="s">
        <v>23</v>
      </c>
      <c r="L798" s="4" t="s">
        <v>48</v>
      </c>
      <c r="M798" s="3" t="s">
        <v>19</v>
      </c>
      <c r="N798" s="3" t="s">
        <v>37</v>
      </c>
      <c r="O798" s="3" t="s">
        <v>20</v>
      </c>
    </row>
    <row r="799" spans="1:15" x14ac:dyDescent="0.3">
      <c r="A799" s="3" t="s">
        <v>44</v>
      </c>
      <c r="B799" s="3" t="s">
        <v>15</v>
      </c>
      <c r="C799" s="3" t="s">
        <v>31</v>
      </c>
      <c r="D799" s="3" t="s">
        <v>32</v>
      </c>
      <c r="E799" s="3" t="s">
        <v>19</v>
      </c>
      <c r="F799" s="3" t="s">
        <v>45</v>
      </c>
      <c r="G799" s="3" t="s">
        <v>20</v>
      </c>
      <c r="H799" s="3" t="s">
        <v>21</v>
      </c>
      <c r="I799" s="3" t="s">
        <v>46</v>
      </c>
      <c r="J799" s="3" t="s">
        <v>28</v>
      </c>
      <c r="K799" s="3" t="s">
        <v>23</v>
      </c>
      <c r="L799" s="4" t="s">
        <v>53</v>
      </c>
      <c r="M799" s="3" t="s">
        <v>18</v>
      </c>
      <c r="N799" s="3" t="s">
        <v>29</v>
      </c>
      <c r="O799" s="3" t="s">
        <v>25</v>
      </c>
    </row>
    <row r="800" spans="1:15" x14ac:dyDescent="0.3">
      <c r="A800" s="3" t="s">
        <v>52</v>
      </c>
      <c r="B800" s="4" t="s">
        <v>62</v>
      </c>
      <c r="C800" s="3" t="s">
        <v>33</v>
      </c>
      <c r="D800" s="3" t="s">
        <v>17</v>
      </c>
      <c r="E800" s="3" t="s">
        <v>18</v>
      </c>
      <c r="F800" s="3" t="s">
        <v>45</v>
      </c>
      <c r="G800" s="3" t="s">
        <v>20</v>
      </c>
      <c r="H800" s="3" t="s">
        <v>34</v>
      </c>
      <c r="I800" s="3" t="s">
        <v>60</v>
      </c>
      <c r="J800" s="3" t="s">
        <v>28</v>
      </c>
      <c r="K800" s="3" t="s">
        <v>23</v>
      </c>
      <c r="L800" s="4" t="s">
        <v>53</v>
      </c>
      <c r="M800" s="3" t="s">
        <v>18</v>
      </c>
      <c r="N800" s="3" t="s">
        <v>29</v>
      </c>
      <c r="O800" s="3" t="s">
        <v>25</v>
      </c>
    </row>
    <row r="801" spans="1:15" x14ac:dyDescent="0.3">
      <c r="A801" s="3" t="s">
        <v>52</v>
      </c>
      <c r="B801" s="4" t="s">
        <v>63</v>
      </c>
      <c r="C801" s="3" t="s">
        <v>33</v>
      </c>
      <c r="D801" s="3" t="s">
        <v>17</v>
      </c>
      <c r="E801" s="3" t="s">
        <v>18</v>
      </c>
      <c r="F801" s="3" t="s">
        <v>45</v>
      </c>
      <c r="G801" s="3" t="s">
        <v>20</v>
      </c>
      <c r="H801" s="3" t="s">
        <v>34</v>
      </c>
      <c r="I801" s="3" t="s">
        <v>60</v>
      </c>
      <c r="J801" s="3" t="s">
        <v>28</v>
      </c>
      <c r="K801" s="3" t="s">
        <v>35</v>
      </c>
      <c r="L801" s="4" t="s">
        <v>53</v>
      </c>
      <c r="M801" s="3" t="s">
        <v>18</v>
      </c>
      <c r="N801" s="3" t="s">
        <v>29</v>
      </c>
      <c r="O801" s="3" t="s">
        <v>20</v>
      </c>
    </row>
    <row r="802" spans="1:15" x14ac:dyDescent="0.3">
      <c r="A802" s="3" t="s">
        <v>44</v>
      </c>
      <c r="B802" s="3" t="s">
        <v>15</v>
      </c>
      <c r="C802" s="3" t="s">
        <v>31</v>
      </c>
      <c r="D802" s="3" t="s">
        <v>32</v>
      </c>
      <c r="E802" s="3" t="s">
        <v>19</v>
      </c>
      <c r="F802" s="3" t="s">
        <v>45</v>
      </c>
      <c r="G802" s="3" t="s">
        <v>20</v>
      </c>
      <c r="H802" s="3" t="s">
        <v>21</v>
      </c>
      <c r="I802" s="3" t="s">
        <v>46</v>
      </c>
      <c r="J802" s="3" t="s">
        <v>28</v>
      </c>
      <c r="K802" s="3" t="s">
        <v>23</v>
      </c>
      <c r="L802" s="4" t="s">
        <v>53</v>
      </c>
      <c r="M802" s="3" t="s">
        <v>18</v>
      </c>
      <c r="N802" s="3" t="s">
        <v>29</v>
      </c>
      <c r="O802" s="3" t="s">
        <v>25</v>
      </c>
    </row>
    <row r="803" spans="1:15" x14ac:dyDescent="0.3">
      <c r="A803" s="3" t="s">
        <v>52</v>
      </c>
      <c r="B803" s="4" t="s">
        <v>62</v>
      </c>
      <c r="C803" s="3" t="s">
        <v>33</v>
      </c>
      <c r="D803" s="3" t="s">
        <v>17</v>
      </c>
      <c r="E803" s="3" t="s">
        <v>18</v>
      </c>
      <c r="F803" s="3" t="s">
        <v>45</v>
      </c>
      <c r="G803" s="3" t="s">
        <v>20</v>
      </c>
      <c r="H803" s="3" t="s">
        <v>21</v>
      </c>
      <c r="I803" s="3" t="s">
        <v>46</v>
      </c>
      <c r="J803" s="3" t="s">
        <v>28</v>
      </c>
      <c r="K803" s="3" t="s">
        <v>23</v>
      </c>
      <c r="L803" s="4" t="s">
        <v>53</v>
      </c>
      <c r="M803" s="3" t="s">
        <v>18</v>
      </c>
      <c r="N803" s="3" t="s">
        <v>29</v>
      </c>
      <c r="O803" s="3" t="s">
        <v>25</v>
      </c>
    </row>
    <row r="804" spans="1:15" x14ac:dyDescent="0.3">
      <c r="A804" s="3" t="s">
        <v>44</v>
      </c>
      <c r="B804" s="3" t="s">
        <v>36</v>
      </c>
      <c r="C804" s="3" t="s">
        <v>16</v>
      </c>
      <c r="D804" s="3" t="s">
        <v>32</v>
      </c>
      <c r="E804" s="3" t="s">
        <v>19</v>
      </c>
      <c r="F804" s="3" t="s">
        <v>64</v>
      </c>
      <c r="G804" s="3" t="s">
        <v>20</v>
      </c>
      <c r="H804" s="3" t="s">
        <v>34</v>
      </c>
      <c r="I804" s="3" t="s">
        <v>60</v>
      </c>
      <c r="J804" s="3" t="s">
        <v>28</v>
      </c>
      <c r="K804" s="3" t="s">
        <v>23</v>
      </c>
      <c r="L804" s="4" t="s">
        <v>53</v>
      </c>
      <c r="M804" s="3" t="s">
        <v>18</v>
      </c>
      <c r="N804" s="3" t="s">
        <v>29</v>
      </c>
      <c r="O804" s="3" t="s">
        <v>25</v>
      </c>
    </row>
    <row r="805" spans="1:15" x14ac:dyDescent="0.3">
      <c r="A805" s="3" t="s">
        <v>44</v>
      </c>
      <c r="B805" s="3" t="s">
        <v>15</v>
      </c>
      <c r="C805" s="3" t="s">
        <v>16</v>
      </c>
      <c r="D805" s="3" t="s">
        <v>17</v>
      </c>
      <c r="E805" s="3" t="s">
        <v>19</v>
      </c>
      <c r="F805" s="3" t="s">
        <v>45</v>
      </c>
      <c r="G805" s="3" t="s">
        <v>27</v>
      </c>
      <c r="H805" s="3" t="s">
        <v>34</v>
      </c>
      <c r="I805" s="3" t="s">
        <v>60</v>
      </c>
      <c r="J805" s="3" t="s">
        <v>47</v>
      </c>
      <c r="K805" s="3" t="s">
        <v>23</v>
      </c>
      <c r="L805" s="4" t="s">
        <v>53</v>
      </c>
      <c r="M805" s="3" t="s">
        <v>19</v>
      </c>
      <c r="N805" s="3" t="s">
        <v>37</v>
      </c>
      <c r="O805" s="3" t="s">
        <v>27</v>
      </c>
    </row>
    <row r="806" spans="1:15" x14ac:dyDescent="0.3">
      <c r="A806" s="3" t="s">
        <v>44</v>
      </c>
      <c r="B806" s="4" t="s">
        <v>58</v>
      </c>
      <c r="C806" s="3" t="s">
        <v>33</v>
      </c>
      <c r="D806" s="3" t="s">
        <v>17</v>
      </c>
      <c r="E806" s="3" t="s">
        <v>18</v>
      </c>
      <c r="F806" s="3" t="s">
        <v>45</v>
      </c>
      <c r="G806" s="3" t="s">
        <v>20</v>
      </c>
      <c r="H806" s="3" t="s">
        <v>21</v>
      </c>
      <c r="I806" s="3" t="s">
        <v>46</v>
      </c>
      <c r="J806" s="3" t="s">
        <v>28</v>
      </c>
      <c r="K806" s="3" t="s">
        <v>23</v>
      </c>
      <c r="L806" s="4" t="s">
        <v>53</v>
      </c>
      <c r="M806" s="3" t="s">
        <v>18</v>
      </c>
      <c r="N806" s="3" t="s">
        <v>29</v>
      </c>
      <c r="O806" s="3" t="s">
        <v>25</v>
      </c>
    </row>
    <row r="807" spans="1:15" x14ac:dyDescent="0.3">
      <c r="A807" s="3" t="s">
        <v>44</v>
      </c>
      <c r="B807" s="4" t="s">
        <v>58</v>
      </c>
      <c r="C807" s="3" t="s">
        <v>33</v>
      </c>
      <c r="D807" s="3" t="s">
        <v>17</v>
      </c>
      <c r="E807" s="3" t="s">
        <v>18</v>
      </c>
      <c r="F807" s="3" t="s">
        <v>45</v>
      </c>
      <c r="G807" s="3" t="s">
        <v>20</v>
      </c>
      <c r="H807" s="3" t="s">
        <v>21</v>
      </c>
      <c r="I807" s="3" t="s">
        <v>46</v>
      </c>
      <c r="J807" s="3" t="s">
        <v>28</v>
      </c>
      <c r="K807" s="3" t="s">
        <v>35</v>
      </c>
      <c r="L807" s="4" t="s">
        <v>53</v>
      </c>
      <c r="M807" s="3" t="s">
        <v>18</v>
      </c>
      <c r="N807" s="3" t="s">
        <v>29</v>
      </c>
      <c r="O807" s="3" t="s">
        <v>25</v>
      </c>
    </row>
    <row r="808" spans="1:15" x14ac:dyDescent="0.3">
      <c r="A808" s="3" t="s">
        <v>52</v>
      </c>
      <c r="B808" s="4" t="s">
        <v>58</v>
      </c>
      <c r="C808" s="3" t="s">
        <v>33</v>
      </c>
      <c r="D808" s="3" t="s">
        <v>17</v>
      </c>
      <c r="E808" s="3" t="s">
        <v>18</v>
      </c>
      <c r="F808" s="3" t="s">
        <v>45</v>
      </c>
      <c r="G808" s="3" t="s">
        <v>20</v>
      </c>
      <c r="H808" s="3" t="s">
        <v>21</v>
      </c>
      <c r="I808" s="3" t="s">
        <v>46</v>
      </c>
      <c r="J808" s="3" t="s">
        <v>28</v>
      </c>
      <c r="K808" s="3" t="s">
        <v>35</v>
      </c>
      <c r="L808" s="4" t="s">
        <v>53</v>
      </c>
      <c r="M808" s="3" t="s">
        <v>18</v>
      </c>
      <c r="N808" s="3" t="s">
        <v>29</v>
      </c>
      <c r="O808" s="3" t="s">
        <v>25</v>
      </c>
    </row>
    <row r="809" spans="1:15" x14ac:dyDescent="0.3">
      <c r="A809" s="3" t="s">
        <v>44</v>
      </c>
      <c r="B809" s="3" t="s">
        <v>15</v>
      </c>
      <c r="C809" s="3" t="s">
        <v>16</v>
      </c>
      <c r="D809" s="3" t="s">
        <v>17</v>
      </c>
      <c r="E809" s="3" t="s">
        <v>19</v>
      </c>
      <c r="F809" s="3" t="s">
        <v>45</v>
      </c>
      <c r="G809" s="3" t="s">
        <v>20</v>
      </c>
      <c r="H809" s="3" t="s">
        <v>21</v>
      </c>
      <c r="I809" s="3" t="s">
        <v>46</v>
      </c>
      <c r="J809" s="3" t="s">
        <v>47</v>
      </c>
      <c r="K809" s="3" t="s">
        <v>35</v>
      </c>
      <c r="L809" s="4" t="s">
        <v>53</v>
      </c>
      <c r="M809" s="3" t="s">
        <v>18</v>
      </c>
      <c r="N809" s="3" t="s">
        <v>37</v>
      </c>
      <c r="O809" s="3" t="s">
        <v>25</v>
      </c>
    </row>
    <row r="810" spans="1:15" x14ac:dyDescent="0.3">
      <c r="A810" s="3" t="s">
        <v>52</v>
      </c>
      <c r="B810" s="3" t="s">
        <v>15</v>
      </c>
      <c r="C810" s="3" t="s">
        <v>16</v>
      </c>
      <c r="D810" s="3" t="s">
        <v>17</v>
      </c>
      <c r="E810" s="3" t="s">
        <v>18</v>
      </c>
      <c r="F810" s="3" t="s">
        <v>45</v>
      </c>
      <c r="G810" s="3" t="s">
        <v>20</v>
      </c>
      <c r="H810" s="3" t="s">
        <v>21</v>
      </c>
      <c r="I810" s="3" t="s">
        <v>46</v>
      </c>
      <c r="J810" s="3" t="s">
        <v>47</v>
      </c>
      <c r="K810" s="3" t="s">
        <v>35</v>
      </c>
      <c r="L810" s="4" t="s">
        <v>53</v>
      </c>
      <c r="M810" s="3" t="s">
        <v>19</v>
      </c>
      <c r="N810" s="3" t="s">
        <v>29</v>
      </c>
      <c r="O810" s="3" t="s">
        <v>27</v>
      </c>
    </row>
    <row r="811" spans="1:15" x14ac:dyDescent="0.3">
      <c r="A811" s="3" t="s">
        <v>52</v>
      </c>
      <c r="B811" s="3" t="s">
        <v>15</v>
      </c>
      <c r="C811" s="3" t="s">
        <v>31</v>
      </c>
      <c r="D811" s="3" t="s">
        <v>32</v>
      </c>
      <c r="E811" s="3" t="s">
        <v>19</v>
      </c>
      <c r="F811" s="3" t="s">
        <v>45</v>
      </c>
      <c r="G811" s="3" t="s">
        <v>20</v>
      </c>
      <c r="H811" s="3" t="s">
        <v>21</v>
      </c>
      <c r="I811" s="3" t="s">
        <v>46</v>
      </c>
      <c r="J811" s="3" t="s">
        <v>28</v>
      </c>
      <c r="K811" s="3" t="s">
        <v>23</v>
      </c>
      <c r="L811" s="4" t="s">
        <v>53</v>
      </c>
      <c r="M811" s="3" t="s">
        <v>18</v>
      </c>
      <c r="N811" s="3" t="s">
        <v>29</v>
      </c>
      <c r="O811" s="3" t="s">
        <v>25</v>
      </c>
    </row>
    <row r="812" spans="1:15" x14ac:dyDescent="0.3">
      <c r="A812" s="3" t="s">
        <v>44</v>
      </c>
      <c r="B812" s="3" t="s">
        <v>15</v>
      </c>
      <c r="C812" s="3" t="s">
        <v>16</v>
      </c>
      <c r="D812" s="3" t="s">
        <v>32</v>
      </c>
      <c r="E812" s="3" t="s">
        <v>19</v>
      </c>
      <c r="F812" s="3" t="s">
        <v>45</v>
      </c>
      <c r="G812" s="3" t="s">
        <v>20</v>
      </c>
      <c r="H812" s="3" t="s">
        <v>21</v>
      </c>
      <c r="I812" s="3" t="s">
        <v>46</v>
      </c>
      <c r="J812" s="3" t="s">
        <v>28</v>
      </c>
      <c r="K812" s="3" t="s">
        <v>35</v>
      </c>
      <c r="L812" s="4" t="s">
        <v>53</v>
      </c>
      <c r="M812" s="3" t="s">
        <v>18</v>
      </c>
      <c r="N812" s="3" t="s">
        <v>29</v>
      </c>
      <c r="O812" s="3" t="s">
        <v>20</v>
      </c>
    </row>
    <row r="813" spans="1:15" x14ac:dyDescent="0.3">
      <c r="A813" s="3" t="s">
        <v>52</v>
      </c>
      <c r="B813" s="4" t="s">
        <v>62</v>
      </c>
      <c r="C813" s="3" t="s">
        <v>33</v>
      </c>
      <c r="D813" s="3" t="s">
        <v>17</v>
      </c>
      <c r="E813" s="3" t="s">
        <v>18</v>
      </c>
      <c r="F813" s="3" t="s">
        <v>45</v>
      </c>
      <c r="G813" s="3" t="s">
        <v>20</v>
      </c>
      <c r="H813" s="3" t="s">
        <v>34</v>
      </c>
      <c r="I813" s="3" t="s">
        <v>60</v>
      </c>
      <c r="J813" s="3" t="s">
        <v>28</v>
      </c>
      <c r="K813" s="3" t="s">
        <v>23</v>
      </c>
      <c r="L813" s="4" t="s">
        <v>53</v>
      </c>
      <c r="M813" s="3" t="s">
        <v>18</v>
      </c>
      <c r="N813" s="3" t="s">
        <v>29</v>
      </c>
      <c r="O813" s="3" t="s">
        <v>25</v>
      </c>
    </row>
    <row r="814" spans="1:15" x14ac:dyDescent="0.3">
      <c r="A814" s="3" t="s">
        <v>44</v>
      </c>
      <c r="B814" s="4" t="s">
        <v>63</v>
      </c>
      <c r="C814" s="3" t="s">
        <v>33</v>
      </c>
      <c r="D814" s="3" t="s">
        <v>17</v>
      </c>
      <c r="E814" s="3" t="s">
        <v>18</v>
      </c>
      <c r="F814" s="3" t="s">
        <v>45</v>
      </c>
      <c r="G814" s="3" t="s">
        <v>20</v>
      </c>
      <c r="H814" s="3" t="s">
        <v>21</v>
      </c>
      <c r="I814" s="3" t="s">
        <v>46</v>
      </c>
      <c r="J814" s="3" t="s">
        <v>28</v>
      </c>
      <c r="K814" s="3" t="s">
        <v>35</v>
      </c>
      <c r="L814" s="4" t="s">
        <v>53</v>
      </c>
      <c r="M814" s="3" t="s">
        <v>18</v>
      </c>
      <c r="N814" s="3" t="s">
        <v>29</v>
      </c>
      <c r="O814" s="3" t="s">
        <v>20</v>
      </c>
    </row>
    <row r="815" spans="1:15" x14ac:dyDescent="0.3">
      <c r="A815" s="3" t="s">
        <v>52</v>
      </c>
      <c r="B815" s="4" t="s">
        <v>58</v>
      </c>
      <c r="C815" s="3" t="s">
        <v>33</v>
      </c>
      <c r="D815" s="3" t="s">
        <v>32</v>
      </c>
      <c r="E815" s="3" t="s">
        <v>18</v>
      </c>
      <c r="F815" s="3" t="s">
        <v>45</v>
      </c>
      <c r="G815" s="3" t="s">
        <v>20</v>
      </c>
      <c r="H815" s="3" t="s">
        <v>38</v>
      </c>
      <c r="I815" s="3" t="s">
        <v>69</v>
      </c>
      <c r="J815" s="3" t="s">
        <v>47</v>
      </c>
      <c r="K815" s="3" t="s">
        <v>23</v>
      </c>
      <c r="L815" s="4" t="s">
        <v>53</v>
      </c>
      <c r="M815" s="3" t="s">
        <v>18</v>
      </c>
      <c r="N815" s="3" t="s">
        <v>29</v>
      </c>
      <c r="O815" s="3" t="s">
        <v>25</v>
      </c>
    </row>
    <row r="816" spans="1:15" x14ac:dyDescent="0.3">
      <c r="A816" s="3" t="s">
        <v>52</v>
      </c>
      <c r="B816" s="4" t="s">
        <v>58</v>
      </c>
      <c r="C816" s="3" t="s">
        <v>33</v>
      </c>
      <c r="D816" s="3" t="s">
        <v>17</v>
      </c>
      <c r="E816" s="3" t="s">
        <v>19</v>
      </c>
      <c r="F816" s="3" t="s">
        <v>45</v>
      </c>
      <c r="G816" s="3" t="s">
        <v>20</v>
      </c>
      <c r="H816" s="3" t="s">
        <v>21</v>
      </c>
      <c r="I816" s="3" t="s">
        <v>46</v>
      </c>
      <c r="J816" s="3" t="s">
        <v>28</v>
      </c>
      <c r="K816" s="3" t="s">
        <v>35</v>
      </c>
      <c r="L816" s="4" t="s">
        <v>53</v>
      </c>
      <c r="M816" s="3" t="s">
        <v>18</v>
      </c>
      <c r="N816" s="3" t="s">
        <v>29</v>
      </c>
      <c r="O816" s="3" t="s">
        <v>25</v>
      </c>
    </row>
    <row r="817" spans="1:15" x14ac:dyDescent="0.3">
      <c r="A817" s="3" t="s">
        <v>44</v>
      </c>
      <c r="B817" s="4" t="s">
        <v>58</v>
      </c>
      <c r="C817" s="3" t="s">
        <v>33</v>
      </c>
      <c r="D817" s="3" t="s">
        <v>17</v>
      </c>
      <c r="E817" s="3" t="s">
        <v>18</v>
      </c>
      <c r="F817" s="3" t="s">
        <v>45</v>
      </c>
      <c r="G817" s="3" t="s">
        <v>20</v>
      </c>
      <c r="H817" s="3" t="s">
        <v>21</v>
      </c>
      <c r="I817" s="3" t="s">
        <v>46</v>
      </c>
      <c r="J817" s="3" t="s">
        <v>28</v>
      </c>
      <c r="K817" s="3" t="s">
        <v>35</v>
      </c>
      <c r="L817" s="4" t="s">
        <v>53</v>
      </c>
      <c r="M817" s="3" t="s">
        <v>18</v>
      </c>
      <c r="N817" s="3" t="s">
        <v>29</v>
      </c>
      <c r="O817" s="3" t="s">
        <v>25</v>
      </c>
    </row>
    <row r="818" spans="1:15" x14ac:dyDescent="0.3">
      <c r="A818" s="3" t="s">
        <v>52</v>
      </c>
      <c r="B818" s="4" t="s">
        <v>58</v>
      </c>
      <c r="C818" s="3" t="s">
        <v>33</v>
      </c>
      <c r="D818" s="3" t="s">
        <v>17</v>
      </c>
      <c r="E818" s="3" t="s">
        <v>18</v>
      </c>
      <c r="F818" s="3" t="s">
        <v>45</v>
      </c>
      <c r="G818" s="3" t="s">
        <v>20</v>
      </c>
      <c r="H818" s="3" t="s">
        <v>34</v>
      </c>
      <c r="I818" s="3" t="s">
        <v>60</v>
      </c>
      <c r="J818" s="3" t="s">
        <v>28</v>
      </c>
      <c r="K818" s="3" t="s">
        <v>35</v>
      </c>
      <c r="L818" s="4" t="s">
        <v>53</v>
      </c>
      <c r="M818" s="3" t="s">
        <v>18</v>
      </c>
      <c r="N818" s="3" t="s">
        <v>29</v>
      </c>
      <c r="O818" s="3" t="s">
        <v>20</v>
      </c>
    </row>
    <row r="819" spans="1:15" x14ac:dyDescent="0.3">
      <c r="A819" s="3" t="s">
        <v>44</v>
      </c>
      <c r="B819" s="3" t="s">
        <v>15</v>
      </c>
      <c r="C819" s="3" t="s">
        <v>16</v>
      </c>
      <c r="D819" s="3" t="s">
        <v>17</v>
      </c>
      <c r="E819" s="3" t="s">
        <v>19</v>
      </c>
      <c r="F819" s="3" t="s">
        <v>45</v>
      </c>
      <c r="G819" s="3" t="s">
        <v>27</v>
      </c>
      <c r="H819" s="3" t="s">
        <v>34</v>
      </c>
      <c r="I819" s="3" t="s">
        <v>60</v>
      </c>
      <c r="J819" s="3" t="s">
        <v>47</v>
      </c>
      <c r="K819" s="3" t="s">
        <v>35</v>
      </c>
      <c r="L819" s="4" t="s">
        <v>48</v>
      </c>
      <c r="M819" s="3" t="s">
        <v>18</v>
      </c>
      <c r="N819" s="3" t="s">
        <v>37</v>
      </c>
      <c r="O819" s="3" t="s">
        <v>25</v>
      </c>
    </row>
    <row r="820" spans="1:15" x14ac:dyDescent="0.3">
      <c r="A820" s="3" t="s">
        <v>44</v>
      </c>
      <c r="B820" s="3" t="s">
        <v>30</v>
      </c>
      <c r="C820" s="3" t="s">
        <v>31</v>
      </c>
      <c r="D820" s="3" t="s">
        <v>32</v>
      </c>
      <c r="E820" s="3" t="s">
        <v>19</v>
      </c>
      <c r="F820" s="3" t="s">
        <v>45</v>
      </c>
      <c r="G820" s="3" t="s">
        <v>20</v>
      </c>
      <c r="H820" s="3" t="s">
        <v>21</v>
      </c>
      <c r="I820" s="3" t="s">
        <v>46</v>
      </c>
      <c r="J820" s="3" t="s">
        <v>47</v>
      </c>
      <c r="K820" s="3" t="s">
        <v>23</v>
      </c>
      <c r="L820" s="4" t="s">
        <v>53</v>
      </c>
      <c r="M820" s="3" t="s">
        <v>19</v>
      </c>
      <c r="N820" s="3" t="s">
        <v>49</v>
      </c>
      <c r="O820" s="3" t="s">
        <v>25</v>
      </c>
    </row>
    <row r="821" spans="1:15" x14ac:dyDescent="0.3">
      <c r="A821" s="3" t="s">
        <v>44</v>
      </c>
      <c r="B821" s="3" t="s">
        <v>15</v>
      </c>
      <c r="C821" s="3" t="s">
        <v>16</v>
      </c>
      <c r="D821" s="3" t="s">
        <v>17</v>
      </c>
      <c r="E821" s="3" t="s">
        <v>18</v>
      </c>
      <c r="F821" s="3" t="s">
        <v>45</v>
      </c>
      <c r="G821" s="3" t="s">
        <v>20</v>
      </c>
      <c r="H821" s="3" t="s">
        <v>38</v>
      </c>
      <c r="I821" s="3" t="s">
        <v>69</v>
      </c>
      <c r="J821" s="3" t="s">
        <v>47</v>
      </c>
      <c r="K821" s="3" t="s">
        <v>23</v>
      </c>
      <c r="L821" s="4" t="s">
        <v>48</v>
      </c>
      <c r="M821" s="3" t="s">
        <v>18</v>
      </c>
      <c r="N821" s="3" t="s">
        <v>49</v>
      </c>
      <c r="O821" s="3" t="s">
        <v>27</v>
      </c>
    </row>
    <row r="822" spans="1:15" x14ac:dyDescent="0.3">
      <c r="A822" s="3" t="s">
        <v>52</v>
      </c>
      <c r="B822" s="4" t="s">
        <v>58</v>
      </c>
      <c r="C822" s="3" t="s">
        <v>33</v>
      </c>
      <c r="D822" s="3" t="s">
        <v>17</v>
      </c>
      <c r="E822" s="3" t="s">
        <v>18</v>
      </c>
      <c r="F822" s="3" t="s">
        <v>45</v>
      </c>
      <c r="G822" s="3" t="s">
        <v>20</v>
      </c>
      <c r="H822" s="3" t="s">
        <v>34</v>
      </c>
      <c r="I822" s="3" t="s">
        <v>60</v>
      </c>
      <c r="J822" s="3" t="s">
        <v>28</v>
      </c>
      <c r="K822" s="3" t="s">
        <v>35</v>
      </c>
      <c r="L822" s="4" t="s">
        <v>53</v>
      </c>
      <c r="M822" s="3" t="s">
        <v>18</v>
      </c>
      <c r="N822" s="3" t="s">
        <v>29</v>
      </c>
      <c r="O822" s="3" t="s">
        <v>20</v>
      </c>
    </row>
    <row r="823" spans="1:15" x14ac:dyDescent="0.3">
      <c r="A823" s="3" t="s">
        <v>52</v>
      </c>
      <c r="B823" s="4" t="s">
        <v>58</v>
      </c>
      <c r="C823" s="3" t="s">
        <v>33</v>
      </c>
      <c r="D823" s="3" t="s">
        <v>17</v>
      </c>
      <c r="E823" s="3" t="s">
        <v>18</v>
      </c>
      <c r="F823" s="3" t="s">
        <v>45</v>
      </c>
      <c r="G823" s="3" t="s">
        <v>20</v>
      </c>
      <c r="H823" s="3" t="s">
        <v>21</v>
      </c>
      <c r="I823" s="3" t="s">
        <v>46</v>
      </c>
      <c r="J823" s="3" t="s">
        <v>28</v>
      </c>
      <c r="K823" s="3" t="s">
        <v>35</v>
      </c>
      <c r="L823" s="4" t="s">
        <v>53</v>
      </c>
      <c r="M823" s="3" t="s">
        <v>18</v>
      </c>
      <c r="N823" s="3" t="s">
        <v>29</v>
      </c>
      <c r="O823" s="3" t="s">
        <v>25</v>
      </c>
    </row>
    <row r="824" spans="1:15" x14ac:dyDescent="0.3">
      <c r="A824" s="3" t="s">
        <v>52</v>
      </c>
      <c r="B824" s="4" t="s">
        <v>63</v>
      </c>
      <c r="C824" s="3" t="s">
        <v>33</v>
      </c>
      <c r="D824" s="3" t="s">
        <v>17</v>
      </c>
      <c r="E824" s="3" t="s">
        <v>18</v>
      </c>
      <c r="F824" s="3" t="s">
        <v>45</v>
      </c>
      <c r="G824" s="3" t="s">
        <v>20</v>
      </c>
      <c r="H824" s="3" t="s">
        <v>38</v>
      </c>
      <c r="I824" s="3" t="s">
        <v>69</v>
      </c>
      <c r="J824" s="3" t="s">
        <v>47</v>
      </c>
      <c r="K824" s="3" t="s">
        <v>23</v>
      </c>
      <c r="L824" s="4" t="s">
        <v>53</v>
      </c>
      <c r="M824" s="3" t="s">
        <v>18</v>
      </c>
      <c r="N824" s="3" t="s">
        <v>29</v>
      </c>
      <c r="O824" s="3" t="s">
        <v>27</v>
      </c>
    </row>
    <row r="825" spans="1:15" x14ac:dyDescent="0.3">
      <c r="A825" s="3" t="s">
        <v>44</v>
      </c>
      <c r="B825" s="4" t="s">
        <v>58</v>
      </c>
      <c r="C825" s="3" t="s">
        <v>33</v>
      </c>
      <c r="D825" s="3" t="s">
        <v>17</v>
      </c>
      <c r="E825" s="3" t="s">
        <v>18</v>
      </c>
      <c r="F825" s="3" t="s">
        <v>45</v>
      </c>
      <c r="G825" s="3" t="s">
        <v>20</v>
      </c>
      <c r="H825" s="3" t="s">
        <v>21</v>
      </c>
      <c r="I825" s="3" t="s">
        <v>46</v>
      </c>
      <c r="J825" s="3" t="s">
        <v>28</v>
      </c>
      <c r="K825" s="3" t="s">
        <v>35</v>
      </c>
      <c r="L825" s="4" t="s">
        <v>53</v>
      </c>
      <c r="M825" s="3" t="s">
        <v>18</v>
      </c>
      <c r="N825" s="3" t="s">
        <v>29</v>
      </c>
      <c r="O825" s="3" t="s">
        <v>20</v>
      </c>
    </row>
    <row r="826" spans="1:15" x14ac:dyDescent="0.3">
      <c r="A826" s="3" t="s">
        <v>44</v>
      </c>
      <c r="B826" s="3" t="s">
        <v>15</v>
      </c>
      <c r="C826" s="3" t="s">
        <v>16</v>
      </c>
      <c r="D826" s="3" t="s">
        <v>32</v>
      </c>
      <c r="E826" s="3" t="s">
        <v>18</v>
      </c>
      <c r="F826" s="3" t="s">
        <v>64</v>
      </c>
      <c r="G826" s="3" t="s">
        <v>20</v>
      </c>
      <c r="H826" s="3" t="s">
        <v>21</v>
      </c>
      <c r="I826" s="3" t="s">
        <v>46</v>
      </c>
      <c r="J826" s="3" t="s">
        <v>28</v>
      </c>
      <c r="K826" s="3" t="s">
        <v>35</v>
      </c>
      <c r="L826" s="4" t="s">
        <v>53</v>
      </c>
      <c r="M826" s="3" t="s">
        <v>18</v>
      </c>
      <c r="N826" s="3" t="s">
        <v>29</v>
      </c>
      <c r="O826" s="3" t="s">
        <v>20</v>
      </c>
    </row>
    <row r="827" spans="1:15" x14ac:dyDescent="0.3">
      <c r="A827" s="3" t="s">
        <v>52</v>
      </c>
      <c r="B827" s="3" t="s">
        <v>30</v>
      </c>
      <c r="C827" s="3" t="s">
        <v>31</v>
      </c>
      <c r="D827" s="3" t="s">
        <v>17</v>
      </c>
      <c r="E827" s="3" t="s">
        <v>18</v>
      </c>
      <c r="F827" s="3" t="s">
        <v>64</v>
      </c>
      <c r="G827" s="3" t="s">
        <v>20</v>
      </c>
      <c r="H827" s="3" t="s">
        <v>21</v>
      </c>
      <c r="I827" s="3" t="s">
        <v>46</v>
      </c>
      <c r="J827" s="3" t="s">
        <v>47</v>
      </c>
      <c r="K827" s="3" t="s">
        <v>23</v>
      </c>
      <c r="L827" s="4" t="s">
        <v>53</v>
      </c>
      <c r="M827" s="3" t="s">
        <v>18</v>
      </c>
      <c r="N827" s="3" t="s">
        <v>29</v>
      </c>
      <c r="O827" s="3" t="s">
        <v>20</v>
      </c>
    </row>
    <row r="828" spans="1:15" x14ac:dyDescent="0.3">
      <c r="A828" s="3" t="s">
        <v>44</v>
      </c>
      <c r="B828" s="4" t="s">
        <v>58</v>
      </c>
      <c r="C828" s="3" t="s">
        <v>33</v>
      </c>
      <c r="D828" s="3" t="s">
        <v>17</v>
      </c>
      <c r="E828" s="3" t="s">
        <v>18</v>
      </c>
      <c r="F828" s="3" t="s">
        <v>45</v>
      </c>
      <c r="G828" s="3" t="s">
        <v>20</v>
      </c>
      <c r="H828" s="3" t="s">
        <v>21</v>
      </c>
      <c r="I828" s="3" t="s">
        <v>46</v>
      </c>
      <c r="J828" s="3" t="s">
        <v>28</v>
      </c>
      <c r="K828" s="3" t="s">
        <v>23</v>
      </c>
      <c r="L828" s="4" t="s">
        <v>53</v>
      </c>
      <c r="M828" s="3" t="s">
        <v>18</v>
      </c>
      <c r="N828" s="3" t="s">
        <v>29</v>
      </c>
      <c r="O828" s="3" t="s">
        <v>27</v>
      </c>
    </row>
    <row r="829" spans="1:15" x14ac:dyDescent="0.3">
      <c r="A829" s="3" t="s">
        <v>44</v>
      </c>
      <c r="B829" s="3" t="s">
        <v>15</v>
      </c>
      <c r="C829" s="3" t="s">
        <v>16</v>
      </c>
      <c r="D829" s="3" t="s">
        <v>17</v>
      </c>
      <c r="E829" s="3" t="s">
        <v>19</v>
      </c>
      <c r="F829" s="3" t="s">
        <v>45</v>
      </c>
      <c r="G829" s="3" t="s">
        <v>20</v>
      </c>
      <c r="H829" s="3" t="s">
        <v>21</v>
      </c>
      <c r="I829" s="3" t="s">
        <v>46</v>
      </c>
      <c r="J829" s="3" t="s">
        <v>47</v>
      </c>
      <c r="K829" s="3" t="s">
        <v>23</v>
      </c>
      <c r="L829" s="4" t="s">
        <v>48</v>
      </c>
      <c r="M829" s="3" t="s">
        <v>19</v>
      </c>
      <c r="N829" s="3" t="s">
        <v>37</v>
      </c>
      <c r="O829" s="3" t="s">
        <v>25</v>
      </c>
    </row>
    <row r="830" spans="1:15" x14ac:dyDescent="0.3">
      <c r="A830" s="3" t="s">
        <v>44</v>
      </c>
      <c r="B830" s="3" t="s">
        <v>30</v>
      </c>
      <c r="C830" s="3" t="s">
        <v>31</v>
      </c>
      <c r="D830" s="3" t="s">
        <v>17</v>
      </c>
      <c r="E830" s="3" t="s">
        <v>18</v>
      </c>
      <c r="F830" s="3" t="s">
        <v>45</v>
      </c>
      <c r="G830" s="3" t="s">
        <v>20</v>
      </c>
      <c r="H830" s="3" t="s">
        <v>21</v>
      </c>
      <c r="I830" s="3" t="s">
        <v>46</v>
      </c>
      <c r="J830" s="3" t="s">
        <v>47</v>
      </c>
      <c r="K830" s="3" t="s">
        <v>23</v>
      </c>
      <c r="L830" s="4" t="s">
        <v>53</v>
      </c>
      <c r="M830" s="3" t="s">
        <v>18</v>
      </c>
      <c r="N830" s="3" t="s">
        <v>29</v>
      </c>
      <c r="O830" s="3" t="s">
        <v>25</v>
      </c>
    </row>
    <row r="831" spans="1:15" x14ac:dyDescent="0.3">
      <c r="A831" s="3" t="s">
        <v>44</v>
      </c>
      <c r="B831" s="3" t="s">
        <v>30</v>
      </c>
      <c r="C831" s="3" t="s">
        <v>31</v>
      </c>
      <c r="D831" s="3" t="s">
        <v>17</v>
      </c>
      <c r="E831" s="3" t="s">
        <v>18</v>
      </c>
      <c r="F831" s="3" t="s">
        <v>45</v>
      </c>
      <c r="G831" s="3" t="s">
        <v>20</v>
      </c>
      <c r="H831" s="3" t="s">
        <v>21</v>
      </c>
      <c r="I831" s="3" t="s">
        <v>46</v>
      </c>
      <c r="J831" s="3" t="s">
        <v>47</v>
      </c>
      <c r="K831" s="3" t="s">
        <v>23</v>
      </c>
      <c r="L831" s="4" t="s">
        <v>53</v>
      </c>
      <c r="M831" s="3" t="s">
        <v>18</v>
      </c>
      <c r="N831" s="3" t="s">
        <v>29</v>
      </c>
      <c r="O831" s="3" t="s">
        <v>25</v>
      </c>
    </row>
    <row r="832" spans="1:15" x14ac:dyDescent="0.3">
      <c r="A832" s="3" t="s">
        <v>52</v>
      </c>
      <c r="B832" s="4" t="s">
        <v>62</v>
      </c>
      <c r="C832" s="3" t="s">
        <v>33</v>
      </c>
      <c r="D832" s="3" t="s">
        <v>17</v>
      </c>
      <c r="E832" s="3" t="s">
        <v>18</v>
      </c>
      <c r="F832" s="3" t="s">
        <v>45</v>
      </c>
      <c r="G832" s="3" t="s">
        <v>20</v>
      </c>
      <c r="H832" s="3" t="s">
        <v>21</v>
      </c>
      <c r="I832" s="3" t="s">
        <v>46</v>
      </c>
      <c r="J832" s="3" t="s">
        <v>28</v>
      </c>
      <c r="K832" s="3" t="s">
        <v>23</v>
      </c>
      <c r="L832" s="4" t="s">
        <v>53</v>
      </c>
      <c r="M832" s="3" t="s">
        <v>18</v>
      </c>
      <c r="N832" s="3" t="s">
        <v>29</v>
      </c>
      <c r="O832" s="3" t="s">
        <v>25</v>
      </c>
    </row>
    <row r="833" spans="1:15" x14ac:dyDescent="0.3">
      <c r="A833" s="3" t="s">
        <v>44</v>
      </c>
      <c r="B833" s="3" t="s">
        <v>30</v>
      </c>
      <c r="C833" s="3" t="s">
        <v>31</v>
      </c>
      <c r="D833" s="3" t="s">
        <v>32</v>
      </c>
      <c r="E833" s="3" t="s">
        <v>18</v>
      </c>
      <c r="F833" s="3" t="s">
        <v>64</v>
      </c>
      <c r="G833" s="3" t="s">
        <v>20</v>
      </c>
      <c r="H833" s="3" t="s">
        <v>21</v>
      </c>
      <c r="I833" s="3" t="s">
        <v>46</v>
      </c>
      <c r="J833" s="3" t="s">
        <v>47</v>
      </c>
      <c r="K833" s="3" t="s">
        <v>23</v>
      </c>
      <c r="L833" s="4" t="s">
        <v>53</v>
      </c>
      <c r="M833" s="3" t="s">
        <v>18</v>
      </c>
      <c r="N833" s="3" t="s">
        <v>29</v>
      </c>
      <c r="O833" s="3" t="s">
        <v>20</v>
      </c>
    </row>
    <row r="834" spans="1:15" x14ac:dyDescent="0.3">
      <c r="A834" s="3" t="s">
        <v>44</v>
      </c>
      <c r="B834" s="3" t="s">
        <v>15</v>
      </c>
      <c r="C834" s="3" t="s">
        <v>16</v>
      </c>
      <c r="D834" s="3" t="s">
        <v>17</v>
      </c>
      <c r="E834" s="3" t="s">
        <v>19</v>
      </c>
      <c r="F834" s="3" t="s">
        <v>45</v>
      </c>
      <c r="G834" s="3" t="s">
        <v>27</v>
      </c>
      <c r="H834" s="3" t="s">
        <v>34</v>
      </c>
      <c r="I834" s="3" t="s">
        <v>60</v>
      </c>
      <c r="J834" s="3" t="s">
        <v>47</v>
      </c>
      <c r="K834" s="3" t="s">
        <v>35</v>
      </c>
      <c r="L834" s="4" t="s">
        <v>48</v>
      </c>
      <c r="M834" s="3" t="s">
        <v>18</v>
      </c>
      <c r="N834" s="3" t="s">
        <v>29</v>
      </c>
      <c r="O834" s="3" t="s">
        <v>20</v>
      </c>
    </row>
    <row r="835" spans="1:15" x14ac:dyDescent="0.3">
      <c r="A835" s="3" t="s">
        <v>44</v>
      </c>
      <c r="B835" s="3" t="s">
        <v>15</v>
      </c>
      <c r="C835" s="3" t="s">
        <v>16</v>
      </c>
      <c r="D835" s="3" t="s">
        <v>17</v>
      </c>
      <c r="E835" s="3" t="s">
        <v>19</v>
      </c>
      <c r="F835" s="3" t="s">
        <v>45</v>
      </c>
      <c r="G835" s="3" t="s">
        <v>20</v>
      </c>
      <c r="H835" s="3" t="s">
        <v>21</v>
      </c>
      <c r="I835" s="3" t="s">
        <v>46</v>
      </c>
      <c r="J835" s="3" t="s">
        <v>47</v>
      </c>
      <c r="K835" s="3" t="s">
        <v>23</v>
      </c>
      <c r="L835" s="4" t="s">
        <v>48</v>
      </c>
      <c r="M835" s="3" t="s">
        <v>18</v>
      </c>
      <c r="N835" s="3" t="s">
        <v>37</v>
      </c>
      <c r="O835" s="3" t="s">
        <v>20</v>
      </c>
    </row>
    <row r="836" spans="1:15" x14ac:dyDescent="0.3">
      <c r="A836" s="3" t="s">
        <v>44</v>
      </c>
      <c r="B836" s="3" t="s">
        <v>30</v>
      </c>
      <c r="C836" s="3" t="s">
        <v>31</v>
      </c>
      <c r="D836" s="3" t="s">
        <v>32</v>
      </c>
      <c r="E836" s="3" t="s">
        <v>18</v>
      </c>
      <c r="F836" s="3" t="s">
        <v>45</v>
      </c>
      <c r="G836" s="3" t="s">
        <v>20</v>
      </c>
      <c r="H836" s="3" t="s">
        <v>21</v>
      </c>
      <c r="I836" s="3" t="s">
        <v>46</v>
      </c>
      <c r="J836" s="3" t="s">
        <v>47</v>
      </c>
      <c r="K836" s="3" t="s">
        <v>35</v>
      </c>
      <c r="L836" s="4" t="s">
        <v>53</v>
      </c>
      <c r="M836" s="3" t="s">
        <v>19</v>
      </c>
      <c r="N836" s="3" t="s">
        <v>29</v>
      </c>
      <c r="O836" s="3" t="s">
        <v>25</v>
      </c>
    </row>
    <row r="837" spans="1:15" x14ac:dyDescent="0.3">
      <c r="A837" s="3" t="s">
        <v>44</v>
      </c>
      <c r="B837" s="3" t="s">
        <v>30</v>
      </c>
      <c r="C837" s="3" t="s">
        <v>33</v>
      </c>
      <c r="D837" s="3" t="s">
        <v>32</v>
      </c>
      <c r="E837" s="3" t="s">
        <v>18</v>
      </c>
      <c r="F837" s="3" t="s">
        <v>45</v>
      </c>
      <c r="G837" s="3" t="s">
        <v>20</v>
      </c>
      <c r="H837" s="3" t="s">
        <v>21</v>
      </c>
      <c r="I837" s="3" t="s">
        <v>46</v>
      </c>
      <c r="J837" s="3" t="s">
        <v>47</v>
      </c>
      <c r="K837" s="3" t="s">
        <v>23</v>
      </c>
      <c r="L837" s="4" t="s">
        <v>53</v>
      </c>
      <c r="M837" s="3" t="s">
        <v>18</v>
      </c>
      <c r="N837" s="3" t="s">
        <v>29</v>
      </c>
      <c r="O837" s="3" t="s">
        <v>25</v>
      </c>
    </row>
    <row r="838" spans="1:15" x14ac:dyDescent="0.3">
      <c r="A838" s="3" t="s">
        <v>52</v>
      </c>
      <c r="B838" s="4" t="s">
        <v>63</v>
      </c>
      <c r="C838" s="3" t="s">
        <v>33</v>
      </c>
      <c r="D838" s="3" t="s">
        <v>17</v>
      </c>
      <c r="E838" s="3" t="s">
        <v>18</v>
      </c>
      <c r="F838" s="3" t="s">
        <v>45</v>
      </c>
      <c r="G838" s="3" t="s">
        <v>20</v>
      </c>
      <c r="H838" s="3" t="s">
        <v>21</v>
      </c>
      <c r="I838" s="3" t="s">
        <v>46</v>
      </c>
      <c r="J838" s="3" t="s">
        <v>47</v>
      </c>
      <c r="K838" s="3" t="s">
        <v>35</v>
      </c>
      <c r="L838" s="4" t="s">
        <v>53</v>
      </c>
      <c r="M838" s="3" t="s">
        <v>18</v>
      </c>
      <c r="N838" s="3" t="s">
        <v>29</v>
      </c>
      <c r="O838" s="3" t="s">
        <v>27</v>
      </c>
    </row>
    <row r="839" spans="1:15" x14ac:dyDescent="0.3">
      <c r="A839" s="3" t="s">
        <v>44</v>
      </c>
      <c r="B839" s="4" t="s">
        <v>58</v>
      </c>
      <c r="C839" s="3" t="s">
        <v>33</v>
      </c>
      <c r="D839" s="3" t="s">
        <v>17</v>
      </c>
      <c r="E839" s="3" t="s">
        <v>18</v>
      </c>
      <c r="F839" s="3" t="s">
        <v>45</v>
      </c>
      <c r="G839" s="3" t="s">
        <v>20</v>
      </c>
      <c r="H839" s="3" t="s">
        <v>21</v>
      </c>
      <c r="I839" s="3" t="s">
        <v>46</v>
      </c>
      <c r="J839" s="3" t="s">
        <v>28</v>
      </c>
      <c r="K839" s="3" t="s">
        <v>23</v>
      </c>
      <c r="L839" s="4" t="s">
        <v>53</v>
      </c>
      <c r="M839" s="3" t="s">
        <v>18</v>
      </c>
      <c r="N839" s="3" t="s">
        <v>29</v>
      </c>
      <c r="O839" s="3" t="s">
        <v>27</v>
      </c>
    </row>
    <row r="840" spans="1:15" x14ac:dyDescent="0.3">
      <c r="A840" s="3" t="s">
        <v>44</v>
      </c>
      <c r="B840" s="3" t="s">
        <v>15</v>
      </c>
      <c r="C840" s="3" t="s">
        <v>16</v>
      </c>
      <c r="D840" s="3" t="s">
        <v>32</v>
      </c>
      <c r="E840" s="3" t="s">
        <v>18</v>
      </c>
      <c r="F840" s="3" t="s">
        <v>64</v>
      </c>
      <c r="G840" s="3" t="s">
        <v>20</v>
      </c>
      <c r="H840" s="3" t="s">
        <v>21</v>
      </c>
      <c r="I840" s="3" t="s">
        <v>46</v>
      </c>
      <c r="J840" s="3" t="s">
        <v>28</v>
      </c>
      <c r="K840" s="3" t="s">
        <v>23</v>
      </c>
      <c r="L840" s="4" t="s">
        <v>53</v>
      </c>
      <c r="M840" s="3" t="s">
        <v>18</v>
      </c>
      <c r="N840" s="3" t="s">
        <v>29</v>
      </c>
      <c r="O840" s="3" t="s">
        <v>25</v>
      </c>
    </row>
    <row r="841" spans="1:15" x14ac:dyDescent="0.3">
      <c r="A841" s="3" t="s">
        <v>44</v>
      </c>
      <c r="B841" s="4" t="s">
        <v>63</v>
      </c>
      <c r="C841" s="3" t="s">
        <v>33</v>
      </c>
      <c r="D841" s="3" t="s">
        <v>17</v>
      </c>
      <c r="E841" s="3" t="s">
        <v>18</v>
      </c>
      <c r="F841" s="3" t="s">
        <v>45</v>
      </c>
      <c r="G841" s="3" t="s">
        <v>20</v>
      </c>
      <c r="H841" s="3" t="s">
        <v>21</v>
      </c>
      <c r="I841" s="3" t="s">
        <v>46</v>
      </c>
      <c r="J841" s="3" t="s">
        <v>28</v>
      </c>
      <c r="K841" s="3" t="s">
        <v>35</v>
      </c>
      <c r="L841" s="4" t="s">
        <v>53</v>
      </c>
      <c r="M841" s="3" t="s">
        <v>18</v>
      </c>
      <c r="N841" s="3" t="s">
        <v>29</v>
      </c>
      <c r="O841" s="3" t="s">
        <v>20</v>
      </c>
    </row>
    <row r="842" spans="1:15" x14ac:dyDescent="0.3">
      <c r="A842" s="3" t="s">
        <v>52</v>
      </c>
      <c r="B842" s="3" t="s">
        <v>15</v>
      </c>
      <c r="C842" s="3" t="s">
        <v>16</v>
      </c>
      <c r="D842" s="3" t="s">
        <v>17</v>
      </c>
      <c r="E842" s="3" t="s">
        <v>18</v>
      </c>
      <c r="F842" s="3" t="s">
        <v>45</v>
      </c>
      <c r="G842" s="3" t="s">
        <v>20</v>
      </c>
      <c r="H842" s="3" t="s">
        <v>21</v>
      </c>
      <c r="I842" s="3" t="s">
        <v>46</v>
      </c>
      <c r="J842" s="3" t="s">
        <v>47</v>
      </c>
      <c r="K842" s="3" t="s">
        <v>23</v>
      </c>
      <c r="L842" s="4" t="s">
        <v>48</v>
      </c>
      <c r="M842" s="3" t="s">
        <v>18</v>
      </c>
      <c r="N842" s="3" t="s">
        <v>49</v>
      </c>
      <c r="O842" s="3" t="s">
        <v>25</v>
      </c>
    </row>
    <row r="843" spans="1:15" x14ac:dyDescent="0.3">
      <c r="A843" s="3" t="s">
        <v>52</v>
      </c>
      <c r="B843" s="3" t="s">
        <v>30</v>
      </c>
      <c r="C843" s="3" t="s">
        <v>16</v>
      </c>
      <c r="D843" s="3" t="s">
        <v>32</v>
      </c>
      <c r="E843" s="3" t="s">
        <v>18</v>
      </c>
      <c r="F843" s="3" t="s">
        <v>45</v>
      </c>
      <c r="G843" s="3" t="s">
        <v>20</v>
      </c>
      <c r="H843" s="3" t="s">
        <v>21</v>
      </c>
      <c r="I843" s="3" t="s">
        <v>46</v>
      </c>
      <c r="J843" s="3" t="s">
        <v>47</v>
      </c>
      <c r="K843" s="3" t="s">
        <v>23</v>
      </c>
      <c r="L843" s="4" t="s">
        <v>53</v>
      </c>
      <c r="M843" s="3" t="s">
        <v>19</v>
      </c>
      <c r="N843" s="3" t="s">
        <v>29</v>
      </c>
      <c r="O843" s="3" t="s">
        <v>20</v>
      </c>
    </row>
    <row r="844" spans="1:15" x14ac:dyDescent="0.3">
      <c r="A844" s="3" t="s">
        <v>44</v>
      </c>
      <c r="B844" s="3" t="s">
        <v>15</v>
      </c>
      <c r="C844" s="3" t="s">
        <v>16</v>
      </c>
      <c r="D844" s="3" t="s">
        <v>17</v>
      </c>
      <c r="E844" s="3" t="s">
        <v>18</v>
      </c>
      <c r="F844" s="3" t="s">
        <v>45</v>
      </c>
      <c r="G844" s="3" t="s">
        <v>20</v>
      </c>
      <c r="H844" s="3" t="s">
        <v>21</v>
      </c>
      <c r="I844" s="3" t="s">
        <v>46</v>
      </c>
      <c r="J844" s="3" t="s">
        <v>47</v>
      </c>
      <c r="K844" s="3" t="s">
        <v>23</v>
      </c>
      <c r="L844" s="4" t="s">
        <v>48</v>
      </c>
      <c r="M844" s="3" t="s">
        <v>18</v>
      </c>
      <c r="N844" s="3" t="s">
        <v>49</v>
      </c>
      <c r="O844" s="3" t="s">
        <v>25</v>
      </c>
    </row>
    <row r="845" spans="1:15" x14ac:dyDescent="0.3">
      <c r="A845" s="3" t="s">
        <v>44</v>
      </c>
      <c r="B845" s="3" t="s">
        <v>15</v>
      </c>
      <c r="C845" s="3" t="s">
        <v>16</v>
      </c>
      <c r="D845" s="3" t="s">
        <v>17</v>
      </c>
      <c r="E845" s="3" t="s">
        <v>19</v>
      </c>
      <c r="F845" s="3" t="s">
        <v>45</v>
      </c>
      <c r="G845" s="3" t="s">
        <v>20</v>
      </c>
      <c r="H845" s="3" t="s">
        <v>38</v>
      </c>
      <c r="I845" s="3" t="s">
        <v>69</v>
      </c>
      <c r="J845" s="3" t="s">
        <v>47</v>
      </c>
      <c r="K845" s="3" t="s">
        <v>23</v>
      </c>
      <c r="L845" s="4" t="s">
        <v>53</v>
      </c>
      <c r="M845" s="3" t="s">
        <v>19</v>
      </c>
      <c r="N845" s="3" t="s">
        <v>37</v>
      </c>
      <c r="O845" s="3" t="s">
        <v>27</v>
      </c>
    </row>
    <row r="846" spans="1:15" x14ac:dyDescent="0.3">
      <c r="A846" s="3" t="s">
        <v>52</v>
      </c>
      <c r="B846" s="3" t="s">
        <v>15</v>
      </c>
      <c r="C846" s="3" t="s">
        <v>16</v>
      </c>
      <c r="D846" s="3" t="s">
        <v>17</v>
      </c>
      <c r="E846" s="3" t="s">
        <v>18</v>
      </c>
      <c r="F846" s="3" t="s">
        <v>64</v>
      </c>
      <c r="G846" s="3" t="s">
        <v>20</v>
      </c>
      <c r="H846" s="3" t="s">
        <v>21</v>
      </c>
      <c r="I846" s="3" t="s">
        <v>46</v>
      </c>
      <c r="J846" s="3" t="s">
        <v>47</v>
      </c>
      <c r="K846" s="3" t="s">
        <v>23</v>
      </c>
      <c r="L846" s="4" t="s">
        <v>53</v>
      </c>
      <c r="M846" s="3" t="s">
        <v>18</v>
      </c>
      <c r="N846" s="3" t="s">
        <v>29</v>
      </c>
      <c r="O846" s="3" t="s">
        <v>25</v>
      </c>
    </row>
    <row r="847" spans="1:15" x14ac:dyDescent="0.3">
      <c r="A847" s="3" t="s">
        <v>52</v>
      </c>
      <c r="B847" s="3" t="s">
        <v>30</v>
      </c>
      <c r="C847" s="3" t="s">
        <v>31</v>
      </c>
      <c r="D847" s="3" t="s">
        <v>17</v>
      </c>
      <c r="E847" s="3" t="s">
        <v>18</v>
      </c>
      <c r="F847" s="3" t="s">
        <v>45</v>
      </c>
      <c r="G847" s="3" t="s">
        <v>27</v>
      </c>
      <c r="H847" s="3" t="s">
        <v>21</v>
      </c>
      <c r="I847" s="3" t="s">
        <v>46</v>
      </c>
      <c r="J847" s="3" t="s">
        <v>47</v>
      </c>
      <c r="K847" s="3" t="s">
        <v>23</v>
      </c>
      <c r="L847" s="4" t="s">
        <v>48</v>
      </c>
      <c r="M847" s="3" t="s">
        <v>18</v>
      </c>
      <c r="N847" s="3" t="s">
        <v>29</v>
      </c>
      <c r="O847" s="3" t="s">
        <v>25</v>
      </c>
    </row>
    <row r="848" spans="1:15" x14ac:dyDescent="0.3">
      <c r="A848" s="3" t="s">
        <v>44</v>
      </c>
      <c r="B848" s="3" t="s">
        <v>30</v>
      </c>
      <c r="C848" s="3" t="s">
        <v>31</v>
      </c>
      <c r="D848" s="3" t="s">
        <v>32</v>
      </c>
      <c r="E848" s="3" t="s">
        <v>18</v>
      </c>
      <c r="F848" s="3" t="s">
        <v>45</v>
      </c>
      <c r="G848" s="3" t="s">
        <v>20</v>
      </c>
      <c r="H848" s="3" t="s">
        <v>21</v>
      </c>
      <c r="I848" s="3" t="s">
        <v>46</v>
      </c>
      <c r="J848" s="3" t="s">
        <v>47</v>
      </c>
      <c r="K848" s="3" t="s">
        <v>23</v>
      </c>
      <c r="L848" s="4" t="s">
        <v>48</v>
      </c>
      <c r="M848" s="3" t="s">
        <v>18</v>
      </c>
      <c r="N848" s="3" t="s">
        <v>29</v>
      </c>
      <c r="O848" s="3" t="s">
        <v>25</v>
      </c>
    </row>
    <row r="849" spans="1:15" x14ac:dyDescent="0.3">
      <c r="A849" s="3" t="s">
        <v>44</v>
      </c>
      <c r="B849" s="3" t="s">
        <v>15</v>
      </c>
      <c r="C849" s="3" t="s">
        <v>16</v>
      </c>
      <c r="D849" s="3" t="s">
        <v>17</v>
      </c>
      <c r="E849" s="3" t="s">
        <v>19</v>
      </c>
      <c r="F849" s="3" t="s">
        <v>45</v>
      </c>
      <c r="G849" s="3" t="s">
        <v>20</v>
      </c>
      <c r="H849" s="3" t="s">
        <v>21</v>
      </c>
      <c r="I849" s="3" t="s">
        <v>46</v>
      </c>
      <c r="J849" s="3" t="s">
        <v>47</v>
      </c>
      <c r="K849" s="3" t="s">
        <v>23</v>
      </c>
      <c r="L849" s="4" t="s">
        <v>53</v>
      </c>
      <c r="M849" s="3" t="s">
        <v>18</v>
      </c>
      <c r="N849" s="3" t="s">
        <v>29</v>
      </c>
      <c r="O849" s="3" t="s">
        <v>20</v>
      </c>
    </row>
    <row r="850" spans="1:15" x14ac:dyDescent="0.3">
      <c r="A850" s="3" t="s">
        <v>52</v>
      </c>
      <c r="B850" s="4" t="s">
        <v>62</v>
      </c>
      <c r="C850" s="3" t="s">
        <v>33</v>
      </c>
      <c r="D850" s="3" t="s">
        <v>17</v>
      </c>
      <c r="E850" s="3" t="s">
        <v>18</v>
      </c>
      <c r="F850" s="3" t="s">
        <v>45</v>
      </c>
      <c r="G850" s="3" t="s">
        <v>20</v>
      </c>
      <c r="H850" s="3" t="s">
        <v>34</v>
      </c>
      <c r="I850" s="3" t="s">
        <v>60</v>
      </c>
      <c r="J850" s="3" t="s">
        <v>28</v>
      </c>
      <c r="K850" s="3" t="s">
        <v>23</v>
      </c>
      <c r="L850" s="4" t="s">
        <v>53</v>
      </c>
      <c r="M850" s="3" t="s">
        <v>18</v>
      </c>
      <c r="N850" s="3" t="s">
        <v>29</v>
      </c>
      <c r="O850" s="3" t="s">
        <v>25</v>
      </c>
    </row>
    <row r="851" spans="1:15" x14ac:dyDescent="0.3">
      <c r="A851" s="3" t="s">
        <v>44</v>
      </c>
      <c r="B851" s="3" t="s">
        <v>36</v>
      </c>
      <c r="C851" s="3" t="s">
        <v>16</v>
      </c>
      <c r="D851" s="3" t="s">
        <v>32</v>
      </c>
      <c r="E851" s="3" t="s">
        <v>19</v>
      </c>
      <c r="F851" s="3" t="s">
        <v>64</v>
      </c>
      <c r="G851" s="3" t="s">
        <v>20</v>
      </c>
      <c r="H851" s="3" t="s">
        <v>34</v>
      </c>
      <c r="I851" s="3" t="s">
        <v>60</v>
      </c>
      <c r="J851" s="3" t="s">
        <v>28</v>
      </c>
      <c r="K851" s="3" t="s">
        <v>23</v>
      </c>
      <c r="L851" s="4" t="s">
        <v>53</v>
      </c>
      <c r="M851" s="3" t="s">
        <v>18</v>
      </c>
      <c r="N851" s="3" t="s">
        <v>29</v>
      </c>
      <c r="O851" s="3" t="s">
        <v>25</v>
      </c>
    </row>
    <row r="852" spans="1:15" x14ac:dyDescent="0.3">
      <c r="A852" s="3" t="s">
        <v>52</v>
      </c>
      <c r="B852" s="4" t="s">
        <v>58</v>
      </c>
      <c r="C852" s="3" t="s">
        <v>33</v>
      </c>
      <c r="D852" s="3" t="s">
        <v>32</v>
      </c>
      <c r="E852" s="3" t="s">
        <v>18</v>
      </c>
      <c r="F852" s="3" t="s">
        <v>45</v>
      </c>
      <c r="G852" s="3" t="s">
        <v>20</v>
      </c>
      <c r="H852" s="3" t="s">
        <v>38</v>
      </c>
      <c r="I852" s="3" t="s">
        <v>69</v>
      </c>
      <c r="J852" s="3" t="s">
        <v>47</v>
      </c>
      <c r="K852" s="3" t="s">
        <v>23</v>
      </c>
      <c r="L852" s="4" t="s">
        <v>53</v>
      </c>
      <c r="M852" s="3" t="s">
        <v>18</v>
      </c>
      <c r="N852" s="3" t="s">
        <v>29</v>
      </c>
      <c r="O852" s="3" t="s">
        <v>25</v>
      </c>
    </row>
    <row r="853" spans="1:15" x14ac:dyDescent="0.3">
      <c r="A853" s="3" t="s">
        <v>44</v>
      </c>
      <c r="B853" s="3" t="s">
        <v>30</v>
      </c>
      <c r="C853" s="3" t="s">
        <v>33</v>
      </c>
      <c r="D853" s="3" t="s">
        <v>32</v>
      </c>
      <c r="E853" s="3" t="s">
        <v>18</v>
      </c>
      <c r="F853" s="3" t="s">
        <v>45</v>
      </c>
      <c r="G853" s="3" t="s">
        <v>20</v>
      </c>
      <c r="H853" s="3" t="s">
        <v>38</v>
      </c>
      <c r="I853" s="3" t="s">
        <v>69</v>
      </c>
      <c r="J853" s="3" t="s">
        <v>28</v>
      </c>
      <c r="K853" s="3" t="s">
        <v>23</v>
      </c>
      <c r="L853" s="4" t="s">
        <v>53</v>
      </c>
      <c r="M853" s="3" t="s">
        <v>18</v>
      </c>
      <c r="N853" s="3" t="s">
        <v>29</v>
      </c>
      <c r="O853" s="3" t="s">
        <v>25</v>
      </c>
    </row>
    <row r="854" spans="1:15" x14ac:dyDescent="0.3">
      <c r="A854" s="3" t="s">
        <v>44</v>
      </c>
      <c r="B854" s="3" t="s">
        <v>15</v>
      </c>
      <c r="C854" s="3" t="s">
        <v>16</v>
      </c>
      <c r="D854" s="3" t="s">
        <v>32</v>
      </c>
      <c r="E854" s="3" t="s">
        <v>18</v>
      </c>
      <c r="F854" s="3" t="s">
        <v>45</v>
      </c>
      <c r="G854" s="3" t="s">
        <v>20</v>
      </c>
      <c r="H854" s="3" t="s">
        <v>21</v>
      </c>
      <c r="I854" s="3" t="s">
        <v>46</v>
      </c>
      <c r="J854" s="3" t="s">
        <v>28</v>
      </c>
      <c r="K854" s="3" t="s">
        <v>35</v>
      </c>
      <c r="L854" s="4" t="s">
        <v>53</v>
      </c>
      <c r="M854" s="3" t="s">
        <v>19</v>
      </c>
      <c r="N854" s="3" t="s">
        <v>29</v>
      </c>
      <c r="O854" s="3" t="s">
        <v>20</v>
      </c>
    </row>
    <row r="855" spans="1:15" x14ac:dyDescent="0.3">
      <c r="A855" s="3" t="s">
        <v>52</v>
      </c>
      <c r="B855" s="4" t="s">
        <v>58</v>
      </c>
      <c r="C855" s="3" t="s">
        <v>33</v>
      </c>
      <c r="D855" s="3" t="s">
        <v>17</v>
      </c>
      <c r="E855" s="3" t="s">
        <v>18</v>
      </c>
      <c r="F855" s="3" t="s">
        <v>45</v>
      </c>
      <c r="G855" s="3" t="s">
        <v>20</v>
      </c>
      <c r="H855" s="3" t="s">
        <v>21</v>
      </c>
      <c r="I855" s="3" t="s">
        <v>46</v>
      </c>
      <c r="J855" s="3" t="s">
        <v>28</v>
      </c>
      <c r="K855" s="3" t="s">
        <v>23</v>
      </c>
      <c r="L855" s="4" t="s">
        <v>53</v>
      </c>
      <c r="M855" s="3" t="s">
        <v>18</v>
      </c>
      <c r="N855" s="3" t="s">
        <v>29</v>
      </c>
      <c r="O855" s="3" t="s">
        <v>25</v>
      </c>
    </row>
    <row r="856" spans="1:15" x14ac:dyDescent="0.3">
      <c r="A856" s="3" t="s">
        <v>44</v>
      </c>
      <c r="B856" s="3" t="s">
        <v>30</v>
      </c>
      <c r="C856" s="3" t="s">
        <v>31</v>
      </c>
      <c r="D856" s="3" t="s">
        <v>17</v>
      </c>
      <c r="E856" s="3" t="s">
        <v>18</v>
      </c>
      <c r="F856" s="3" t="s">
        <v>45</v>
      </c>
      <c r="G856" s="3" t="s">
        <v>20</v>
      </c>
      <c r="H856" s="3" t="s">
        <v>21</v>
      </c>
      <c r="I856" s="3" t="s">
        <v>46</v>
      </c>
      <c r="J856" s="3" t="s">
        <v>47</v>
      </c>
      <c r="K856" s="3" t="s">
        <v>23</v>
      </c>
      <c r="L856" s="4" t="s">
        <v>53</v>
      </c>
      <c r="M856" s="3" t="s">
        <v>18</v>
      </c>
      <c r="N856" s="3" t="s">
        <v>29</v>
      </c>
      <c r="O856" s="3" t="s">
        <v>25</v>
      </c>
    </row>
    <row r="857" spans="1:15" x14ac:dyDescent="0.3">
      <c r="A857" s="3" t="s">
        <v>52</v>
      </c>
      <c r="B857" s="4" t="s">
        <v>62</v>
      </c>
      <c r="C857" s="3" t="s">
        <v>33</v>
      </c>
      <c r="D857" s="3" t="s">
        <v>17</v>
      </c>
      <c r="E857" s="3" t="s">
        <v>18</v>
      </c>
      <c r="F857" s="3" t="s">
        <v>45</v>
      </c>
      <c r="G857" s="3" t="s">
        <v>20</v>
      </c>
      <c r="H857" s="3" t="s">
        <v>21</v>
      </c>
      <c r="I857" s="3" t="s">
        <v>46</v>
      </c>
      <c r="J857" s="3" t="s">
        <v>28</v>
      </c>
      <c r="K857" s="3" t="s">
        <v>23</v>
      </c>
      <c r="L857" s="4" t="s">
        <v>53</v>
      </c>
      <c r="M857" s="3" t="s">
        <v>18</v>
      </c>
      <c r="N857" s="3" t="s">
        <v>29</v>
      </c>
      <c r="O857" s="3" t="s">
        <v>25</v>
      </c>
    </row>
    <row r="858" spans="1:15" x14ac:dyDescent="0.3">
      <c r="A858" s="3" t="s">
        <v>52</v>
      </c>
      <c r="B858" s="4" t="s">
        <v>58</v>
      </c>
      <c r="C858" s="3" t="s">
        <v>33</v>
      </c>
      <c r="D858" s="3" t="s">
        <v>17</v>
      </c>
      <c r="E858" s="3" t="s">
        <v>18</v>
      </c>
      <c r="F858" s="3" t="s">
        <v>45</v>
      </c>
      <c r="G858" s="3" t="s">
        <v>20</v>
      </c>
      <c r="H858" s="3" t="s">
        <v>21</v>
      </c>
      <c r="I858" s="3" t="s">
        <v>46</v>
      </c>
      <c r="J858" s="3" t="s">
        <v>28</v>
      </c>
      <c r="K858" s="3" t="s">
        <v>23</v>
      </c>
      <c r="L858" s="4" t="s">
        <v>53</v>
      </c>
      <c r="M858" s="3" t="s">
        <v>18</v>
      </c>
      <c r="N858" s="3" t="s">
        <v>29</v>
      </c>
      <c r="O858" s="3" t="s">
        <v>25</v>
      </c>
    </row>
    <row r="859" spans="1:15" x14ac:dyDescent="0.3">
      <c r="A859" s="3" t="s">
        <v>52</v>
      </c>
      <c r="B859" s="4" t="s">
        <v>62</v>
      </c>
      <c r="C859" s="3" t="s">
        <v>33</v>
      </c>
      <c r="D859" s="3" t="s">
        <v>17</v>
      </c>
      <c r="E859" s="3" t="s">
        <v>18</v>
      </c>
      <c r="F859" s="3" t="s">
        <v>45</v>
      </c>
      <c r="G859" s="3" t="s">
        <v>20</v>
      </c>
      <c r="H859" s="3" t="s">
        <v>21</v>
      </c>
      <c r="I859" s="3" t="s">
        <v>46</v>
      </c>
      <c r="J859" s="3" t="s">
        <v>28</v>
      </c>
      <c r="K859" s="3" t="s">
        <v>23</v>
      </c>
      <c r="L859" s="4" t="s">
        <v>53</v>
      </c>
      <c r="M859" s="3" t="s">
        <v>18</v>
      </c>
      <c r="N859" s="3" t="s">
        <v>29</v>
      </c>
      <c r="O859" s="3" t="s">
        <v>25</v>
      </c>
    </row>
    <row r="860" spans="1:15" x14ac:dyDescent="0.3">
      <c r="A860" s="3" t="s">
        <v>44</v>
      </c>
      <c r="B860" s="3" t="s">
        <v>15</v>
      </c>
      <c r="C860" s="3" t="s">
        <v>16</v>
      </c>
      <c r="D860" s="3" t="s">
        <v>32</v>
      </c>
      <c r="E860" s="3" t="s">
        <v>19</v>
      </c>
      <c r="F860" s="3" t="s">
        <v>64</v>
      </c>
      <c r="G860" s="3" t="s">
        <v>27</v>
      </c>
      <c r="H860" s="3" t="s">
        <v>21</v>
      </c>
      <c r="I860" s="3" t="s">
        <v>46</v>
      </c>
      <c r="J860" s="3" t="s">
        <v>28</v>
      </c>
      <c r="K860" s="3" t="s">
        <v>35</v>
      </c>
      <c r="L860" s="4" t="s">
        <v>53</v>
      </c>
      <c r="M860" s="3" t="s">
        <v>18</v>
      </c>
      <c r="N860" s="3" t="s">
        <v>29</v>
      </c>
      <c r="O860" s="3" t="s">
        <v>20</v>
      </c>
    </row>
    <row r="861" spans="1:15" x14ac:dyDescent="0.3">
      <c r="A861" s="3" t="s">
        <v>44</v>
      </c>
      <c r="B861" s="3" t="s">
        <v>30</v>
      </c>
      <c r="C861" s="3" t="s">
        <v>31</v>
      </c>
      <c r="D861" s="3" t="s">
        <v>32</v>
      </c>
      <c r="E861" s="3" t="s">
        <v>18</v>
      </c>
      <c r="F861" s="3" t="s">
        <v>45</v>
      </c>
      <c r="G861" s="3" t="s">
        <v>20</v>
      </c>
      <c r="H861" s="3" t="s">
        <v>21</v>
      </c>
      <c r="I861" s="3" t="s">
        <v>46</v>
      </c>
      <c r="J861" s="3" t="s">
        <v>47</v>
      </c>
      <c r="K861" s="3" t="s">
        <v>35</v>
      </c>
      <c r="L861" s="4" t="s">
        <v>53</v>
      </c>
      <c r="M861" s="3" t="s">
        <v>19</v>
      </c>
      <c r="N861" s="3" t="s">
        <v>29</v>
      </c>
      <c r="O861" s="3" t="s">
        <v>25</v>
      </c>
    </row>
    <row r="862" spans="1:15" x14ac:dyDescent="0.3">
      <c r="A862" s="3" t="s">
        <v>44</v>
      </c>
      <c r="B862" s="4" t="s">
        <v>58</v>
      </c>
      <c r="C862" s="3" t="s">
        <v>33</v>
      </c>
      <c r="D862" s="3" t="s">
        <v>17</v>
      </c>
      <c r="E862" s="3" t="s">
        <v>19</v>
      </c>
      <c r="F862" s="3" t="s">
        <v>45</v>
      </c>
      <c r="G862" s="3" t="s">
        <v>20</v>
      </c>
      <c r="H862" s="3" t="s">
        <v>21</v>
      </c>
      <c r="I862" s="3" t="s">
        <v>46</v>
      </c>
      <c r="J862" s="3" t="s">
        <v>28</v>
      </c>
      <c r="K862" s="3" t="s">
        <v>35</v>
      </c>
      <c r="L862" s="4" t="s">
        <v>53</v>
      </c>
      <c r="M862" s="3" t="s">
        <v>18</v>
      </c>
      <c r="N862" s="3" t="s">
        <v>29</v>
      </c>
      <c r="O862" s="3" t="s">
        <v>25</v>
      </c>
    </row>
    <row r="863" spans="1:15" x14ac:dyDescent="0.3">
      <c r="A863" s="3" t="s">
        <v>44</v>
      </c>
      <c r="B863" s="4" t="s">
        <v>58</v>
      </c>
      <c r="C863" s="3" t="s">
        <v>33</v>
      </c>
      <c r="D863" s="3" t="s">
        <v>17</v>
      </c>
      <c r="E863" s="3" t="s">
        <v>19</v>
      </c>
      <c r="F863" s="3" t="s">
        <v>45</v>
      </c>
      <c r="G863" s="3" t="s">
        <v>20</v>
      </c>
      <c r="H863" s="3" t="s">
        <v>21</v>
      </c>
      <c r="I863" s="3" t="s">
        <v>46</v>
      </c>
      <c r="J863" s="3" t="s">
        <v>28</v>
      </c>
      <c r="K863" s="3" t="s">
        <v>23</v>
      </c>
      <c r="L863" s="4" t="s">
        <v>53</v>
      </c>
      <c r="M863" s="3" t="s">
        <v>18</v>
      </c>
      <c r="N863" s="3" t="s">
        <v>29</v>
      </c>
      <c r="O863" s="3" t="s">
        <v>25</v>
      </c>
    </row>
    <row r="864" spans="1:15" x14ac:dyDescent="0.3">
      <c r="A864" s="3" t="s">
        <v>44</v>
      </c>
      <c r="B864" s="4" t="s">
        <v>58</v>
      </c>
      <c r="C864" s="3" t="s">
        <v>33</v>
      </c>
      <c r="D864" s="3" t="s">
        <v>17</v>
      </c>
      <c r="E864" s="3" t="s">
        <v>18</v>
      </c>
      <c r="F864" s="3" t="s">
        <v>45</v>
      </c>
      <c r="G864" s="3" t="s">
        <v>20</v>
      </c>
      <c r="H864" s="3" t="s">
        <v>21</v>
      </c>
      <c r="I864" s="3" t="s">
        <v>46</v>
      </c>
      <c r="J864" s="3" t="s">
        <v>28</v>
      </c>
      <c r="K864" s="3" t="s">
        <v>23</v>
      </c>
      <c r="L864" s="4" t="s">
        <v>53</v>
      </c>
      <c r="M864" s="3" t="s">
        <v>18</v>
      </c>
      <c r="N864" s="3" t="s">
        <v>29</v>
      </c>
      <c r="O864" s="3" t="s">
        <v>27</v>
      </c>
    </row>
    <row r="865" spans="1:15" x14ac:dyDescent="0.3">
      <c r="A865" s="3" t="s">
        <v>52</v>
      </c>
      <c r="B865" s="3" t="s">
        <v>15</v>
      </c>
      <c r="C865" s="3" t="s">
        <v>16</v>
      </c>
      <c r="D865" s="3" t="s">
        <v>17</v>
      </c>
      <c r="E865" s="3" t="s">
        <v>18</v>
      </c>
      <c r="F865" s="3" t="s">
        <v>45</v>
      </c>
      <c r="G865" s="3" t="s">
        <v>27</v>
      </c>
      <c r="H865" s="3" t="s">
        <v>34</v>
      </c>
      <c r="I865" s="3" t="s">
        <v>60</v>
      </c>
      <c r="J865" s="3" t="s">
        <v>47</v>
      </c>
      <c r="K865" s="3" t="s">
        <v>23</v>
      </c>
      <c r="L865" s="4" t="s">
        <v>48</v>
      </c>
      <c r="M865" s="3" t="s">
        <v>18</v>
      </c>
      <c r="N865" s="3" t="s">
        <v>29</v>
      </c>
      <c r="O865" s="3" t="s">
        <v>20</v>
      </c>
    </row>
    <row r="866" spans="1:15" x14ac:dyDescent="0.3">
      <c r="A866" s="3" t="s">
        <v>44</v>
      </c>
      <c r="B866" s="4" t="s">
        <v>58</v>
      </c>
      <c r="C866" s="3" t="s">
        <v>33</v>
      </c>
      <c r="D866" s="3" t="s">
        <v>17</v>
      </c>
      <c r="E866" s="3" t="s">
        <v>18</v>
      </c>
      <c r="F866" s="3" t="s">
        <v>45</v>
      </c>
      <c r="G866" s="3" t="s">
        <v>27</v>
      </c>
      <c r="H866" s="3" t="s">
        <v>21</v>
      </c>
      <c r="I866" s="3" t="s">
        <v>46</v>
      </c>
      <c r="J866" s="3" t="s">
        <v>47</v>
      </c>
      <c r="K866" s="3" t="s">
        <v>23</v>
      </c>
      <c r="L866" s="4" t="s">
        <v>53</v>
      </c>
      <c r="M866" s="3" t="s">
        <v>18</v>
      </c>
      <c r="N866" s="3" t="s">
        <v>37</v>
      </c>
      <c r="O866" s="3" t="s">
        <v>20</v>
      </c>
    </row>
    <row r="867" spans="1:15" x14ac:dyDescent="0.3">
      <c r="A867" s="3" t="s">
        <v>44</v>
      </c>
      <c r="B867" s="3" t="s">
        <v>30</v>
      </c>
      <c r="C867" s="3" t="s">
        <v>16</v>
      </c>
      <c r="D867" s="3" t="s">
        <v>32</v>
      </c>
      <c r="E867" s="3" t="s">
        <v>18</v>
      </c>
      <c r="F867" s="3" t="s">
        <v>45</v>
      </c>
      <c r="G867" s="3" t="s">
        <v>20</v>
      </c>
      <c r="H867" s="3" t="s">
        <v>21</v>
      </c>
      <c r="I867" s="3" t="s">
        <v>46</v>
      </c>
      <c r="J867" s="3" t="s">
        <v>47</v>
      </c>
      <c r="K867" s="3" t="s">
        <v>23</v>
      </c>
      <c r="L867" s="4" t="s">
        <v>48</v>
      </c>
      <c r="M867" s="3" t="s">
        <v>19</v>
      </c>
      <c r="N867" s="3" t="s">
        <v>37</v>
      </c>
      <c r="O867" s="3" t="s">
        <v>20</v>
      </c>
    </row>
    <row r="868" spans="1:15" x14ac:dyDescent="0.3">
      <c r="A868" s="3" t="s">
        <v>44</v>
      </c>
      <c r="B868" s="4" t="s">
        <v>58</v>
      </c>
      <c r="C868" s="3" t="s">
        <v>33</v>
      </c>
      <c r="D868" s="3" t="s">
        <v>17</v>
      </c>
      <c r="E868" s="3" t="s">
        <v>18</v>
      </c>
      <c r="F868" s="3" t="s">
        <v>45</v>
      </c>
      <c r="G868" s="3" t="s">
        <v>20</v>
      </c>
      <c r="H868" s="3" t="s">
        <v>34</v>
      </c>
      <c r="I868" s="3" t="s">
        <v>60</v>
      </c>
      <c r="J868" s="3" t="s">
        <v>28</v>
      </c>
      <c r="K868" s="3" t="s">
        <v>35</v>
      </c>
      <c r="L868" s="4" t="s">
        <v>53</v>
      </c>
      <c r="M868" s="3" t="s">
        <v>18</v>
      </c>
      <c r="N868" s="3" t="s">
        <v>29</v>
      </c>
      <c r="O868" s="3" t="s">
        <v>20</v>
      </c>
    </row>
    <row r="869" spans="1:15" x14ac:dyDescent="0.3">
      <c r="A869" s="3" t="s">
        <v>52</v>
      </c>
      <c r="B869" s="3" t="s">
        <v>30</v>
      </c>
      <c r="C869" s="3" t="s">
        <v>33</v>
      </c>
      <c r="D869" s="3" t="s">
        <v>32</v>
      </c>
      <c r="E869" s="3" t="s">
        <v>18</v>
      </c>
      <c r="F869" s="3" t="s">
        <v>64</v>
      </c>
      <c r="G869" s="3" t="s">
        <v>20</v>
      </c>
      <c r="H869" s="3" t="s">
        <v>38</v>
      </c>
      <c r="I869" s="3" t="s">
        <v>69</v>
      </c>
      <c r="J869" s="3" t="s">
        <v>28</v>
      </c>
      <c r="K869" s="3" t="s">
        <v>23</v>
      </c>
      <c r="L869" s="4" t="s">
        <v>53</v>
      </c>
      <c r="M869" s="3" t="s">
        <v>18</v>
      </c>
      <c r="N869" s="3" t="s">
        <v>29</v>
      </c>
      <c r="O869" s="3" t="s">
        <v>27</v>
      </c>
    </row>
    <row r="870" spans="1:15" x14ac:dyDescent="0.3">
      <c r="A870" s="3" t="s">
        <v>52</v>
      </c>
      <c r="B870" s="4" t="s">
        <v>62</v>
      </c>
      <c r="C870" s="3" t="s">
        <v>33</v>
      </c>
      <c r="D870" s="3" t="s">
        <v>17</v>
      </c>
      <c r="E870" s="3" t="s">
        <v>18</v>
      </c>
      <c r="F870" s="3" t="s">
        <v>45</v>
      </c>
      <c r="G870" s="3" t="s">
        <v>20</v>
      </c>
      <c r="H870" s="3" t="s">
        <v>21</v>
      </c>
      <c r="I870" s="3" t="s">
        <v>46</v>
      </c>
      <c r="J870" s="3" t="s">
        <v>28</v>
      </c>
      <c r="K870" s="3" t="s">
        <v>23</v>
      </c>
      <c r="L870" s="4" t="s">
        <v>53</v>
      </c>
      <c r="M870" s="3" t="s">
        <v>18</v>
      </c>
      <c r="N870" s="3" t="s">
        <v>29</v>
      </c>
      <c r="O870" s="3" t="s">
        <v>25</v>
      </c>
    </row>
    <row r="871" spans="1:15" x14ac:dyDescent="0.3">
      <c r="A871" s="3" t="s">
        <v>52</v>
      </c>
      <c r="B871" s="4" t="s">
        <v>58</v>
      </c>
      <c r="C871" s="3" t="s">
        <v>33</v>
      </c>
      <c r="D871" s="3" t="s">
        <v>32</v>
      </c>
      <c r="E871" s="3" t="s">
        <v>18</v>
      </c>
      <c r="F871" s="3" t="s">
        <v>45</v>
      </c>
      <c r="G871" s="3" t="s">
        <v>20</v>
      </c>
      <c r="H871" s="3" t="s">
        <v>38</v>
      </c>
      <c r="I871" s="3" t="s">
        <v>69</v>
      </c>
      <c r="J871" s="3" t="s">
        <v>47</v>
      </c>
      <c r="K871" s="3" t="s">
        <v>23</v>
      </c>
      <c r="L871" s="4" t="s">
        <v>53</v>
      </c>
      <c r="M871" s="3" t="s">
        <v>18</v>
      </c>
      <c r="N871" s="3" t="s">
        <v>29</v>
      </c>
      <c r="O871" s="3" t="s">
        <v>20</v>
      </c>
    </row>
    <row r="872" spans="1:15" x14ac:dyDescent="0.3">
      <c r="A872" s="3" t="s">
        <v>44</v>
      </c>
      <c r="B872" s="3" t="s">
        <v>30</v>
      </c>
      <c r="C872" s="3" t="s">
        <v>16</v>
      </c>
      <c r="D872" s="3" t="s">
        <v>32</v>
      </c>
      <c r="E872" s="3" t="s">
        <v>18</v>
      </c>
      <c r="F872" s="3" t="s">
        <v>64</v>
      </c>
      <c r="G872" s="3" t="s">
        <v>20</v>
      </c>
      <c r="H872" s="3" t="s">
        <v>34</v>
      </c>
      <c r="I872" s="3" t="s">
        <v>60</v>
      </c>
      <c r="J872" s="3" t="s">
        <v>28</v>
      </c>
      <c r="K872" s="3" t="s">
        <v>23</v>
      </c>
      <c r="L872" s="4" t="s">
        <v>53</v>
      </c>
      <c r="M872" s="3" t="s">
        <v>18</v>
      </c>
      <c r="N872" s="3" t="s">
        <v>29</v>
      </c>
      <c r="O872" s="3" t="s">
        <v>25</v>
      </c>
    </row>
    <row r="873" spans="1:15" x14ac:dyDescent="0.3">
      <c r="A873" s="3" t="s">
        <v>52</v>
      </c>
      <c r="B873" s="3" t="s">
        <v>30</v>
      </c>
      <c r="C873" s="3" t="s">
        <v>31</v>
      </c>
      <c r="D873" s="3" t="s">
        <v>17</v>
      </c>
      <c r="E873" s="3" t="s">
        <v>18</v>
      </c>
      <c r="F873" s="3" t="s">
        <v>64</v>
      </c>
      <c r="G873" s="3" t="s">
        <v>27</v>
      </c>
      <c r="H873" s="3" t="s">
        <v>21</v>
      </c>
      <c r="I873" s="3" t="s">
        <v>46</v>
      </c>
      <c r="J873" s="3" t="s">
        <v>47</v>
      </c>
      <c r="K873" s="3" t="s">
        <v>23</v>
      </c>
      <c r="L873" s="4" t="s">
        <v>48</v>
      </c>
      <c r="M873" s="3" t="s">
        <v>18</v>
      </c>
      <c r="N873" s="3" t="s">
        <v>29</v>
      </c>
      <c r="O873" s="3" t="s">
        <v>25</v>
      </c>
    </row>
    <row r="874" spans="1:15" x14ac:dyDescent="0.3">
      <c r="A874" s="3" t="s">
        <v>44</v>
      </c>
      <c r="B874" s="3" t="s">
        <v>15</v>
      </c>
      <c r="C874" s="3" t="s">
        <v>16</v>
      </c>
      <c r="D874" s="3" t="s">
        <v>17</v>
      </c>
      <c r="E874" s="3" t="s">
        <v>19</v>
      </c>
      <c r="F874" s="3" t="s">
        <v>45</v>
      </c>
      <c r="G874" s="3" t="s">
        <v>27</v>
      </c>
      <c r="H874" s="3" t="s">
        <v>34</v>
      </c>
      <c r="I874" s="3" t="s">
        <v>60</v>
      </c>
      <c r="J874" s="3" t="s">
        <v>28</v>
      </c>
      <c r="K874" s="3" t="s">
        <v>35</v>
      </c>
      <c r="L874" s="4" t="s">
        <v>53</v>
      </c>
      <c r="M874" s="3" t="s">
        <v>19</v>
      </c>
      <c r="N874" s="3" t="s">
        <v>29</v>
      </c>
      <c r="O874" s="3" t="s">
        <v>25</v>
      </c>
    </row>
    <row r="875" spans="1:15" x14ac:dyDescent="0.3">
      <c r="A875" s="3" t="s">
        <v>52</v>
      </c>
      <c r="B875" s="4" t="s">
        <v>58</v>
      </c>
      <c r="C875" s="3" t="s">
        <v>33</v>
      </c>
      <c r="D875" s="3" t="s">
        <v>17</v>
      </c>
      <c r="E875" s="3" t="s">
        <v>18</v>
      </c>
      <c r="F875" s="3" t="s">
        <v>45</v>
      </c>
      <c r="G875" s="3" t="s">
        <v>20</v>
      </c>
      <c r="H875" s="3" t="s">
        <v>21</v>
      </c>
      <c r="I875" s="3" t="s">
        <v>46</v>
      </c>
      <c r="J875" s="3" t="s">
        <v>28</v>
      </c>
      <c r="K875" s="3" t="s">
        <v>23</v>
      </c>
      <c r="L875" s="4" t="s">
        <v>53</v>
      </c>
      <c r="M875" s="3" t="s">
        <v>18</v>
      </c>
      <c r="N875" s="3" t="s">
        <v>29</v>
      </c>
      <c r="O875" s="3" t="s">
        <v>25</v>
      </c>
    </row>
    <row r="876" spans="1:15" x14ac:dyDescent="0.3">
      <c r="A876" s="3" t="s">
        <v>44</v>
      </c>
      <c r="B876" s="4" t="s">
        <v>58</v>
      </c>
      <c r="C876" s="3" t="s">
        <v>33</v>
      </c>
      <c r="D876" s="3" t="s">
        <v>17</v>
      </c>
      <c r="E876" s="3" t="s">
        <v>18</v>
      </c>
      <c r="F876" s="3" t="s">
        <v>45</v>
      </c>
      <c r="G876" s="3" t="s">
        <v>20</v>
      </c>
      <c r="H876" s="3" t="s">
        <v>21</v>
      </c>
      <c r="I876" s="3" t="s">
        <v>46</v>
      </c>
      <c r="J876" s="3" t="s">
        <v>28</v>
      </c>
      <c r="K876" s="3" t="s">
        <v>23</v>
      </c>
      <c r="L876" s="4" t="s">
        <v>53</v>
      </c>
      <c r="M876" s="3" t="s">
        <v>18</v>
      </c>
      <c r="N876" s="3" t="s">
        <v>29</v>
      </c>
      <c r="O876" s="3" t="s">
        <v>25</v>
      </c>
    </row>
    <row r="877" spans="1:15" x14ac:dyDescent="0.3">
      <c r="A877" s="3" t="s">
        <v>44</v>
      </c>
      <c r="B877" s="4" t="s">
        <v>58</v>
      </c>
      <c r="C877" s="3" t="s">
        <v>33</v>
      </c>
      <c r="D877" s="3" t="s">
        <v>17</v>
      </c>
      <c r="E877" s="3" t="s">
        <v>19</v>
      </c>
      <c r="F877" s="3" t="s">
        <v>45</v>
      </c>
      <c r="G877" s="3" t="s">
        <v>20</v>
      </c>
      <c r="H877" s="3" t="s">
        <v>21</v>
      </c>
      <c r="I877" s="3" t="s">
        <v>46</v>
      </c>
      <c r="J877" s="3" t="s">
        <v>28</v>
      </c>
      <c r="K877" s="3" t="s">
        <v>35</v>
      </c>
      <c r="L877" s="4" t="s">
        <v>53</v>
      </c>
      <c r="M877" s="3" t="s">
        <v>18</v>
      </c>
      <c r="N877" s="3" t="s">
        <v>29</v>
      </c>
      <c r="O877" s="3" t="s">
        <v>25</v>
      </c>
    </row>
    <row r="878" spans="1:15" x14ac:dyDescent="0.3">
      <c r="A878" s="3" t="s">
        <v>52</v>
      </c>
      <c r="B878" s="3" t="s">
        <v>15</v>
      </c>
      <c r="C878" s="3" t="s">
        <v>16</v>
      </c>
      <c r="D878" s="3" t="s">
        <v>17</v>
      </c>
      <c r="E878" s="3" t="s">
        <v>18</v>
      </c>
      <c r="F878" s="3" t="s">
        <v>45</v>
      </c>
      <c r="G878" s="3" t="s">
        <v>20</v>
      </c>
      <c r="H878" s="3" t="s">
        <v>38</v>
      </c>
      <c r="I878" s="3" t="s">
        <v>69</v>
      </c>
      <c r="J878" s="3" t="s">
        <v>47</v>
      </c>
      <c r="K878" s="3" t="s">
        <v>23</v>
      </c>
      <c r="L878" s="4" t="s">
        <v>48</v>
      </c>
      <c r="M878" s="3" t="s">
        <v>18</v>
      </c>
      <c r="N878" s="3" t="s">
        <v>37</v>
      </c>
      <c r="O878" s="3" t="s">
        <v>25</v>
      </c>
    </row>
    <row r="879" spans="1:15" x14ac:dyDescent="0.3">
      <c r="A879" s="3" t="s">
        <v>52</v>
      </c>
      <c r="B879" s="3" t="s">
        <v>15</v>
      </c>
      <c r="C879" s="3" t="s">
        <v>16</v>
      </c>
      <c r="D879" s="3" t="s">
        <v>17</v>
      </c>
      <c r="E879" s="3" t="s">
        <v>18</v>
      </c>
      <c r="F879" s="3" t="s">
        <v>45</v>
      </c>
      <c r="G879" s="3" t="s">
        <v>27</v>
      </c>
      <c r="H879" s="3" t="s">
        <v>21</v>
      </c>
      <c r="I879" s="3" t="s">
        <v>46</v>
      </c>
      <c r="J879" s="3" t="s">
        <v>28</v>
      </c>
      <c r="K879" s="3" t="s">
        <v>23</v>
      </c>
      <c r="L879" s="4" t="s">
        <v>53</v>
      </c>
      <c r="M879" s="3" t="s">
        <v>19</v>
      </c>
      <c r="N879" s="3" t="s">
        <v>29</v>
      </c>
      <c r="O879" s="3" t="s">
        <v>25</v>
      </c>
    </row>
    <row r="880" spans="1:15" x14ac:dyDescent="0.3">
      <c r="A880" s="3" t="s">
        <v>52</v>
      </c>
      <c r="B880" s="4" t="s">
        <v>62</v>
      </c>
      <c r="C880" s="3" t="s">
        <v>33</v>
      </c>
      <c r="D880" s="3" t="s">
        <v>17</v>
      </c>
      <c r="E880" s="3" t="s">
        <v>18</v>
      </c>
      <c r="F880" s="3" t="s">
        <v>45</v>
      </c>
      <c r="G880" s="3" t="s">
        <v>20</v>
      </c>
      <c r="H880" s="3" t="s">
        <v>34</v>
      </c>
      <c r="I880" s="3" t="s">
        <v>60</v>
      </c>
      <c r="J880" s="3" t="s">
        <v>28</v>
      </c>
      <c r="K880" s="3" t="s">
        <v>23</v>
      </c>
      <c r="L880" s="4" t="s">
        <v>53</v>
      </c>
      <c r="M880" s="3" t="s">
        <v>18</v>
      </c>
      <c r="N880" s="3" t="s">
        <v>29</v>
      </c>
      <c r="O880" s="3" t="s">
        <v>25</v>
      </c>
    </row>
    <row r="881" spans="1:15" x14ac:dyDescent="0.3">
      <c r="A881" s="3" t="s">
        <v>44</v>
      </c>
      <c r="B881" s="3" t="s">
        <v>15</v>
      </c>
      <c r="C881" s="3" t="s">
        <v>16</v>
      </c>
      <c r="D881" s="3" t="s">
        <v>17</v>
      </c>
      <c r="E881" s="3" t="s">
        <v>19</v>
      </c>
      <c r="F881" s="3" t="s">
        <v>45</v>
      </c>
      <c r="G881" s="3" t="s">
        <v>20</v>
      </c>
      <c r="H881" s="3" t="s">
        <v>21</v>
      </c>
      <c r="I881" s="3" t="s">
        <v>46</v>
      </c>
      <c r="J881" s="3" t="s">
        <v>47</v>
      </c>
      <c r="K881" s="3" t="s">
        <v>23</v>
      </c>
      <c r="L881" s="4" t="s">
        <v>48</v>
      </c>
      <c r="M881" s="3" t="s">
        <v>19</v>
      </c>
      <c r="N881" s="3" t="s">
        <v>37</v>
      </c>
      <c r="O881" s="3" t="s">
        <v>25</v>
      </c>
    </row>
    <row r="882" spans="1:15" x14ac:dyDescent="0.3">
      <c r="A882" s="3" t="s">
        <v>52</v>
      </c>
      <c r="B882" s="4" t="s">
        <v>58</v>
      </c>
      <c r="C882" s="3" t="s">
        <v>33</v>
      </c>
      <c r="D882" s="3" t="s">
        <v>17</v>
      </c>
      <c r="E882" s="3" t="s">
        <v>19</v>
      </c>
      <c r="F882" s="3" t="s">
        <v>45</v>
      </c>
      <c r="G882" s="3" t="s">
        <v>20</v>
      </c>
      <c r="H882" s="3" t="s">
        <v>21</v>
      </c>
      <c r="I882" s="3" t="s">
        <v>46</v>
      </c>
      <c r="J882" s="3" t="s">
        <v>28</v>
      </c>
      <c r="K882" s="3" t="s">
        <v>35</v>
      </c>
      <c r="L882" s="4" t="s">
        <v>53</v>
      </c>
      <c r="M882" s="3" t="s">
        <v>18</v>
      </c>
      <c r="N882" s="3" t="s">
        <v>29</v>
      </c>
      <c r="O882" s="3" t="s">
        <v>25</v>
      </c>
    </row>
    <row r="883" spans="1:15" x14ac:dyDescent="0.3">
      <c r="A883" s="3" t="s">
        <v>52</v>
      </c>
      <c r="B883" s="3" t="s">
        <v>15</v>
      </c>
      <c r="C883" s="3" t="s">
        <v>16</v>
      </c>
      <c r="D883" s="3" t="s">
        <v>32</v>
      </c>
      <c r="E883" s="3" t="s">
        <v>18</v>
      </c>
      <c r="F883" s="3" t="s">
        <v>64</v>
      </c>
      <c r="G883" s="3" t="s">
        <v>20</v>
      </c>
      <c r="H883" s="3" t="s">
        <v>21</v>
      </c>
      <c r="I883" s="3" t="s">
        <v>46</v>
      </c>
      <c r="J883" s="3" t="s">
        <v>28</v>
      </c>
      <c r="K883" s="3" t="s">
        <v>39</v>
      </c>
      <c r="L883" s="4" t="s">
        <v>53</v>
      </c>
      <c r="M883" s="3" t="s">
        <v>18</v>
      </c>
      <c r="N883" s="3" t="s">
        <v>29</v>
      </c>
      <c r="O883" s="3" t="s">
        <v>20</v>
      </c>
    </row>
    <row r="884" spans="1:15" x14ac:dyDescent="0.3">
      <c r="A884" s="3" t="s">
        <v>52</v>
      </c>
      <c r="B884" s="3" t="s">
        <v>36</v>
      </c>
      <c r="C884" s="3" t="s">
        <v>16</v>
      </c>
      <c r="D884" s="3" t="s">
        <v>32</v>
      </c>
      <c r="E884" s="3" t="s">
        <v>18</v>
      </c>
      <c r="F884" s="3" t="s">
        <v>45</v>
      </c>
      <c r="G884" s="3" t="s">
        <v>20</v>
      </c>
      <c r="H884" s="3" t="s">
        <v>21</v>
      </c>
      <c r="I884" s="3" t="s">
        <v>46</v>
      </c>
      <c r="J884" s="3" t="s">
        <v>47</v>
      </c>
      <c r="K884" s="3" t="s">
        <v>23</v>
      </c>
      <c r="L884" s="4" t="s">
        <v>53</v>
      </c>
      <c r="M884" s="3" t="s">
        <v>18</v>
      </c>
      <c r="N884" s="3" t="s">
        <v>29</v>
      </c>
      <c r="O884" s="3" t="s">
        <v>20</v>
      </c>
    </row>
    <row r="885" spans="1:15" x14ac:dyDescent="0.3">
      <c r="A885" s="3" t="s">
        <v>44</v>
      </c>
      <c r="B885" s="3" t="s">
        <v>30</v>
      </c>
      <c r="C885" s="3" t="s">
        <v>31</v>
      </c>
      <c r="D885" s="3" t="s">
        <v>17</v>
      </c>
      <c r="E885" s="3" t="s">
        <v>18</v>
      </c>
      <c r="F885" s="3" t="s">
        <v>45</v>
      </c>
      <c r="G885" s="3" t="s">
        <v>20</v>
      </c>
      <c r="H885" s="3" t="s">
        <v>21</v>
      </c>
      <c r="I885" s="3" t="s">
        <v>46</v>
      </c>
      <c r="J885" s="3" t="s">
        <v>47</v>
      </c>
      <c r="K885" s="3" t="s">
        <v>23</v>
      </c>
      <c r="L885" s="4" t="s">
        <v>53</v>
      </c>
      <c r="M885" s="3" t="s">
        <v>18</v>
      </c>
      <c r="N885" s="3" t="s">
        <v>29</v>
      </c>
      <c r="O885" s="3" t="s">
        <v>25</v>
      </c>
    </row>
    <row r="886" spans="1:15" x14ac:dyDescent="0.3">
      <c r="A886" s="3" t="s">
        <v>44</v>
      </c>
      <c r="B886" s="3" t="s">
        <v>30</v>
      </c>
      <c r="C886" s="3" t="s">
        <v>31</v>
      </c>
      <c r="D886" s="3" t="s">
        <v>32</v>
      </c>
      <c r="E886" s="3" t="s">
        <v>18</v>
      </c>
      <c r="F886" s="3" t="s">
        <v>64</v>
      </c>
      <c r="G886" s="3" t="s">
        <v>27</v>
      </c>
      <c r="H886" s="3" t="s">
        <v>21</v>
      </c>
      <c r="I886" s="3" t="s">
        <v>46</v>
      </c>
      <c r="J886" s="3" t="s">
        <v>28</v>
      </c>
      <c r="K886" s="3" t="s">
        <v>35</v>
      </c>
      <c r="L886" s="4" t="s">
        <v>53</v>
      </c>
      <c r="M886" s="3" t="s">
        <v>18</v>
      </c>
      <c r="N886" s="3" t="s">
        <v>29</v>
      </c>
      <c r="O886" s="3" t="s">
        <v>20</v>
      </c>
    </row>
    <row r="887" spans="1:15" x14ac:dyDescent="0.3">
      <c r="A887" s="3" t="s">
        <v>52</v>
      </c>
      <c r="B887" s="4" t="s">
        <v>62</v>
      </c>
      <c r="C887" s="3" t="s">
        <v>33</v>
      </c>
      <c r="D887" s="3" t="s">
        <v>17</v>
      </c>
      <c r="E887" s="3" t="s">
        <v>18</v>
      </c>
      <c r="F887" s="3" t="s">
        <v>45</v>
      </c>
      <c r="G887" s="3" t="s">
        <v>20</v>
      </c>
      <c r="H887" s="3" t="s">
        <v>21</v>
      </c>
      <c r="I887" s="3" t="s">
        <v>46</v>
      </c>
      <c r="J887" s="3" t="s">
        <v>28</v>
      </c>
      <c r="K887" s="3" t="s">
        <v>23</v>
      </c>
      <c r="L887" s="4" t="s">
        <v>53</v>
      </c>
      <c r="M887" s="3" t="s">
        <v>18</v>
      </c>
      <c r="N887" s="3" t="s">
        <v>29</v>
      </c>
      <c r="O887" s="3" t="s">
        <v>25</v>
      </c>
    </row>
    <row r="888" spans="1:15" x14ac:dyDescent="0.3">
      <c r="A888" s="3" t="s">
        <v>44</v>
      </c>
      <c r="B888" s="4" t="s">
        <v>58</v>
      </c>
      <c r="C888" s="3" t="s">
        <v>33</v>
      </c>
      <c r="D888" s="3" t="s">
        <v>17</v>
      </c>
      <c r="E888" s="3" t="s">
        <v>18</v>
      </c>
      <c r="F888" s="3" t="s">
        <v>45</v>
      </c>
      <c r="G888" s="3" t="s">
        <v>20</v>
      </c>
      <c r="H888" s="3" t="s">
        <v>38</v>
      </c>
      <c r="I888" s="3" t="s">
        <v>69</v>
      </c>
      <c r="J888" s="3" t="s">
        <v>28</v>
      </c>
      <c r="K888" s="3" t="s">
        <v>35</v>
      </c>
      <c r="L888" s="4" t="s">
        <v>53</v>
      </c>
      <c r="M888" s="3" t="s">
        <v>18</v>
      </c>
      <c r="N888" s="3" t="s">
        <v>29</v>
      </c>
      <c r="O888" s="3" t="s">
        <v>25</v>
      </c>
    </row>
    <row r="889" spans="1:15" x14ac:dyDescent="0.3">
      <c r="A889" s="3" t="s">
        <v>44</v>
      </c>
      <c r="B889" s="3" t="s">
        <v>15</v>
      </c>
      <c r="C889" s="3" t="s">
        <v>16</v>
      </c>
      <c r="D889" s="3" t="s">
        <v>17</v>
      </c>
      <c r="E889" s="3" t="s">
        <v>18</v>
      </c>
      <c r="F889" s="3" t="s">
        <v>45</v>
      </c>
      <c r="G889" s="3" t="s">
        <v>20</v>
      </c>
      <c r="H889" s="3" t="s">
        <v>21</v>
      </c>
      <c r="I889" s="3" t="s">
        <v>46</v>
      </c>
      <c r="J889" s="3" t="s">
        <v>47</v>
      </c>
      <c r="K889" s="3" t="s">
        <v>23</v>
      </c>
      <c r="L889" s="4" t="s">
        <v>48</v>
      </c>
      <c r="M889" s="3" t="s">
        <v>18</v>
      </c>
      <c r="N889" s="3" t="s">
        <v>49</v>
      </c>
      <c r="O889" s="3" t="s">
        <v>25</v>
      </c>
    </row>
    <row r="890" spans="1:15" x14ac:dyDescent="0.3">
      <c r="A890" s="3" t="s">
        <v>44</v>
      </c>
      <c r="B890" s="3" t="s">
        <v>15</v>
      </c>
      <c r="C890" s="3" t="s">
        <v>16</v>
      </c>
      <c r="D890" s="3" t="s">
        <v>17</v>
      </c>
      <c r="E890" s="3" t="s">
        <v>19</v>
      </c>
      <c r="F890" s="3" t="s">
        <v>64</v>
      </c>
      <c r="G890" s="3" t="s">
        <v>20</v>
      </c>
      <c r="H890" s="3" t="s">
        <v>21</v>
      </c>
      <c r="I890" s="3" t="s">
        <v>46</v>
      </c>
      <c r="J890" s="3" t="s">
        <v>28</v>
      </c>
      <c r="K890" s="3" t="s">
        <v>35</v>
      </c>
      <c r="L890" s="4" t="s">
        <v>53</v>
      </c>
      <c r="M890" s="3" t="s">
        <v>19</v>
      </c>
      <c r="N890" s="3" t="s">
        <v>37</v>
      </c>
      <c r="O890" s="3" t="s">
        <v>25</v>
      </c>
    </row>
    <row r="891" spans="1:15" x14ac:dyDescent="0.3">
      <c r="A891" s="3" t="s">
        <v>52</v>
      </c>
      <c r="B891" s="4" t="s">
        <v>58</v>
      </c>
      <c r="C891" s="3" t="s">
        <v>33</v>
      </c>
      <c r="D891" s="3" t="s">
        <v>17</v>
      </c>
      <c r="E891" s="3" t="s">
        <v>18</v>
      </c>
      <c r="F891" s="3" t="s">
        <v>45</v>
      </c>
      <c r="G891" s="3" t="s">
        <v>20</v>
      </c>
      <c r="H891" s="3" t="s">
        <v>21</v>
      </c>
      <c r="I891" s="3" t="s">
        <v>46</v>
      </c>
      <c r="J891" s="3" t="s">
        <v>28</v>
      </c>
      <c r="K891" s="3" t="s">
        <v>23</v>
      </c>
      <c r="L891" s="4" t="s">
        <v>48</v>
      </c>
      <c r="M891" s="3" t="s">
        <v>18</v>
      </c>
      <c r="N891" s="3" t="s">
        <v>29</v>
      </c>
      <c r="O891" s="3" t="s">
        <v>25</v>
      </c>
    </row>
    <row r="892" spans="1:15" x14ac:dyDescent="0.3">
      <c r="A892" s="3" t="s">
        <v>44</v>
      </c>
      <c r="B892" s="3" t="s">
        <v>15</v>
      </c>
      <c r="C892" s="3" t="s">
        <v>16</v>
      </c>
      <c r="D892" s="3" t="s">
        <v>17</v>
      </c>
      <c r="E892" s="3" t="s">
        <v>19</v>
      </c>
      <c r="F892" s="3" t="s">
        <v>45</v>
      </c>
      <c r="G892" s="3" t="s">
        <v>20</v>
      </c>
      <c r="H892" s="3" t="s">
        <v>21</v>
      </c>
      <c r="I892" s="3" t="s">
        <v>46</v>
      </c>
      <c r="J892" s="3" t="s">
        <v>47</v>
      </c>
      <c r="K892" s="3" t="s">
        <v>23</v>
      </c>
      <c r="L892" s="4" t="s">
        <v>53</v>
      </c>
      <c r="M892" s="3" t="s">
        <v>18</v>
      </c>
      <c r="N892" s="3" t="s">
        <v>37</v>
      </c>
      <c r="O892" s="3" t="s">
        <v>25</v>
      </c>
    </row>
    <row r="893" spans="1:15" x14ac:dyDescent="0.3">
      <c r="A893" s="3" t="s">
        <v>44</v>
      </c>
      <c r="B893" s="3" t="s">
        <v>36</v>
      </c>
      <c r="C893" s="3" t="s">
        <v>16</v>
      </c>
      <c r="D893" s="3" t="s">
        <v>32</v>
      </c>
      <c r="E893" s="3" t="s">
        <v>18</v>
      </c>
      <c r="F893" s="3" t="s">
        <v>64</v>
      </c>
      <c r="G893" s="3" t="s">
        <v>20</v>
      </c>
      <c r="H893" s="3" t="s">
        <v>21</v>
      </c>
      <c r="I893" s="3" t="s">
        <v>46</v>
      </c>
      <c r="J893" s="3" t="s">
        <v>28</v>
      </c>
      <c r="K893" s="3" t="s">
        <v>23</v>
      </c>
      <c r="L893" s="4" t="s">
        <v>53</v>
      </c>
      <c r="M893" s="3" t="s">
        <v>18</v>
      </c>
      <c r="N893" s="3" t="s">
        <v>29</v>
      </c>
      <c r="O893" s="3" t="s">
        <v>27</v>
      </c>
    </row>
    <row r="894" spans="1:15" x14ac:dyDescent="0.3">
      <c r="A894" s="3" t="s">
        <v>44</v>
      </c>
      <c r="B894" s="4" t="s">
        <v>58</v>
      </c>
      <c r="C894" s="3" t="s">
        <v>33</v>
      </c>
      <c r="D894" s="3" t="s">
        <v>17</v>
      </c>
      <c r="E894" s="3" t="s">
        <v>18</v>
      </c>
      <c r="F894" s="3" t="s">
        <v>45</v>
      </c>
      <c r="G894" s="3" t="s">
        <v>27</v>
      </c>
      <c r="H894" s="3" t="s">
        <v>21</v>
      </c>
      <c r="I894" s="3" t="s">
        <v>46</v>
      </c>
      <c r="J894" s="3" t="s">
        <v>47</v>
      </c>
      <c r="K894" s="3" t="s">
        <v>23</v>
      </c>
      <c r="L894" s="4" t="s">
        <v>53</v>
      </c>
      <c r="M894" s="3" t="s">
        <v>18</v>
      </c>
      <c r="N894" s="3" t="s">
        <v>37</v>
      </c>
      <c r="O894" s="3" t="s">
        <v>20</v>
      </c>
    </row>
    <row r="895" spans="1:15" x14ac:dyDescent="0.3">
      <c r="A895" s="3" t="s">
        <v>52</v>
      </c>
      <c r="B895" s="3" t="s">
        <v>30</v>
      </c>
      <c r="C895" s="3" t="s">
        <v>31</v>
      </c>
      <c r="D895" s="3" t="s">
        <v>32</v>
      </c>
      <c r="E895" s="3" t="s">
        <v>18</v>
      </c>
      <c r="F895" s="3" t="s">
        <v>64</v>
      </c>
      <c r="G895" s="3" t="s">
        <v>27</v>
      </c>
      <c r="H895" s="3" t="s">
        <v>21</v>
      </c>
      <c r="I895" s="3" t="s">
        <v>46</v>
      </c>
      <c r="J895" s="3" t="s">
        <v>28</v>
      </c>
      <c r="K895" s="3" t="s">
        <v>35</v>
      </c>
      <c r="L895" s="4" t="s">
        <v>53</v>
      </c>
      <c r="M895" s="3" t="s">
        <v>18</v>
      </c>
      <c r="N895" s="3" t="s">
        <v>29</v>
      </c>
      <c r="O895" s="3" t="s">
        <v>20</v>
      </c>
    </row>
    <row r="896" spans="1:15" x14ac:dyDescent="0.3">
      <c r="A896" s="3" t="s">
        <v>52</v>
      </c>
      <c r="B896" s="3" t="s">
        <v>30</v>
      </c>
      <c r="C896" s="3" t="s">
        <v>31</v>
      </c>
      <c r="D896" s="3" t="s">
        <v>17</v>
      </c>
      <c r="E896" s="3" t="s">
        <v>18</v>
      </c>
      <c r="F896" s="3" t="s">
        <v>45</v>
      </c>
      <c r="G896" s="3" t="s">
        <v>20</v>
      </c>
      <c r="H896" s="3" t="s">
        <v>21</v>
      </c>
      <c r="I896" s="3" t="s">
        <v>46</v>
      </c>
      <c r="J896" s="3" t="s">
        <v>47</v>
      </c>
      <c r="K896" s="3" t="s">
        <v>23</v>
      </c>
      <c r="L896" s="4" t="s">
        <v>48</v>
      </c>
      <c r="M896" s="3" t="s">
        <v>18</v>
      </c>
      <c r="N896" s="3" t="s">
        <v>29</v>
      </c>
      <c r="O896" s="3" t="s">
        <v>25</v>
      </c>
    </row>
    <row r="897" spans="1:15" x14ac:dyDescent="0.3">
      <c r="A897" s="3" t="s">
        <v>52</v>
      </c>
      <c r="B897" s="4" t="s">
        <v>58</v>
      </c>
      <c r="C897" s="3" t="s">
        <v>33</v>
      </c>
      <c r="D897" s="3" t="s">
        <v>32</v>
      </c>
      <c r="E897" s="3" t="s">
        <v>18</v>
      </c>
      <c r="F897" s="3" t="s">
        <v>45</v>
      </c>
      <c r="G897" s="3" t="s">
        <v>20</v>
      </c>
      <c r="H897" s="3" t="s">
        <v>21</v>
      </c>
      <c r="I897" s="3" t="s">
        <v>46</v>
      </c>
      <c r="J897" s="3" t="s">
        <v>47</v>
      </c>
      <c r="K897" s="3" t="s">
        <v>35</v>
      </c>
      <c r="L897" s="4" t="s">
        <v>53</v>
      </c>
      <c r="M897" s="3" t="s">
        <v>18</v>
      </c>
      <c r="N897" s="3" t="s">
        <v>29</v>
      </c>
      <c r="O897" s="3" t="s">
        <v>20</v>
      </c>
    </row>
    <row r="898" spans="1:15" x14ac:dyDescent="0.3">
      <c r="A898" s="3" t="s">
        <v>52</v>
      </c>
      <c r="B898" s="4" t="s">
        <v>63</v>
      </c>
      <c r="C898" s="3" t="s">
        <v>33</v>
      </c>
      <c r="D898" s="3" t="s">
        <v>17</v>
      </c>
      <c r="E898" s="3" t="s">
        <v>18</v>
      </c>
      <c r="F898" s="3" t="s">
        <v>45</v>
      </c>
      <c r="G898" s="3" t="s">
        <v>20</v>
      </c>
      <c r="H898" s="3" t="s">
        <v>21</v>
      </c>
      <c r="I898" s="3" t="s">
        <v>46</v>
      </c>
      <c r="J898" s="3" t="s">
        <v>47</v>
      </c>
      <c r="K898" s="3" t="s">
        <v>35</v>
      </c>
      <c r="L898" s="4" t="s">
        <v>53</v>
      </c>
      <c r="M898" s="3" t="s">
        <v>18</v>
      </c>
      <c r="N898" s="3" t="s">
        <v>29</v>
      </c>
      <c r="O898" s="3" t="s">
        <v>27</v>
      </c>
    </row>
    <row r="899" spans="1:15" x14ac:dyDescent="0.3">
      <c r="A899" s="3" t="s">
        <v>52</v>
      </c>
      <c r="B899" s="3" t="s">
        <v>30</v>
      </c>
      <c r="C899" s="3" t="s">
        <v>31</v>
      </c>
      <c r="D899" s="3" t="s">
        <v>17</v>
      </c>
      <c r="E899" s="3" t="s">
        <v>18</v>
      </c>
      <c r="F899" s="3" t="s">
        <v>64</v>
      </c>
      <c r="G899" s="3" t="s">
        <v>20</v>
      </c>
      <c r="H899" s="3" t="s">
        <v>21</v>
      </c>
      <c r="I899" s="3" t="s">
        <v>46</v>
      </c>
      <c r="J899" s="3" t="s">
        <v>47</v>
      </c>
      <c r="K899" s="3" t="s">
        <v>23</v>
      </c>
      <c r="L899" s="4" t="s">
        <v>53</v>
      </c>
      <c r="M899" s="3" t="s">
        <v>18</v>
      </c>
      <c r="N899" s="3" t="s">
        <v>29</v>
      </c>
      <c r="O899" s="3" t="s">
        <v>20</v>
      </c>
    </row>
    <row r="900" spans="1:15" x14ac:dyDescent="0.3">
      <c r="A900" s="3" t="s">
        <v>44</v>
      </c>
      <c r="B900" s="4" t="s">
        <v>58</v>
      </c>
      <c r="C900" s="3" t="s">
        <v>33</v>
      </c>
      <c r="D900" s="3" t="s">
        <v>17</v>
      </c>
      <c r="E900" s="3" t="s">
        <v>18</v>
      </c>
      <c r="F900" s="3" t="s">
        <v>45</v>
      </c>
      <c r="G900" s="3" t="s">
        <v>20</v>
      </c>
      <c r="H900" s="3" t="s">
        <v>21</v>
      </c>
      <c r="I900" s="3" t="s">
        <v>46</v>
      </c>
      <c r="J900" s="3" t="s">
        <v>28</v>
      </c>
      <c r="K900" s="3" t="s">
        <v>23</v>
      </c>
      <c r="L900" s="4" t="s">
        <v>53</v>
      </c>
      <c r="M900" s="3" t="s">
        <v>18</v>
      </c>
      <c r="N900" s="3" t="s">
        <v>29</v>
      </c>
      <c r="O900" s="3" t="s">
        <v>27</v>
      </c>
    </row>
    <row r="901" spans="1:15" x14ac:dyDescent="0.3">
      <c r="A901" s="3" t="s">
        <v>52</v>
      </c>
      <c r="B901" s="3" t="s">
        <v>15</v>
      </c>
      <c r="C901" s="3" t="s">
        <v>16</v>
      </c>
      <c r="D901" s="3" t="s">
        <v>17</v>
      </c>
      <c r="E901" s="3" t="s">
        <v>19</v>
      </c>
      <c r="F901" s="3" t="s">
        <v>45</v>
      </c>
      <c r="G901" s="3" t="s">
        <v>20</v>
      </c>
      <c r="H901" s="3" t="s">
        <v>38</v>
      </c>
      <c r="I901" s="3" t="s">
        <v>69</v>
      </c>
      <c r="J901" s="3" t="s">
        <v>47</v>
      </c>
      <c r="K901" s="3" t="s">
        <v>23</v>
      </c>
      <c r="L901" s="4" t="s">
        <v>48</v>
      </c>
      <c r="M901" s="3" t="s">
        <v>18</v>
      </c>
      <c r="N901" s="3" t="s">
        <v>37</v>
      </c>
      <c r="O901" s="3" t="s">
        <v>25</v>
      </c>
    </row>
    <row r="902" spans="1:15" x14ac:dyDescent="0.3">
      <c r="A902" s="3" t="s">
        <v>44</v>
      </c>
      <c r="B902" s="4" t="s">
        <v>62</v>
      </c>
      <c r="C902" s="3" t="s">
        <v>33</v>
      </c>
      <c r="D902" s="3" t="s">
        <v>17</v>
      </c>
      <c r="E902" s="3" t="s">
        <v>18</v>
      </c>
      <c r="F902" s="3" t="s">
        <v>45</v>
      </c>
      <c r="G902" s="3" t="s">
        <v>20</v>
      </c>
      <c r="H902" s="3" t="s">
        <v>21</v>
      </c>
      <c r="I902" s="3" t="s">
        <v>46</v>
      </c>
      <c r="J902" s="3" t="s">
        <v>47</v>
      </c>
      <c r="K902" s="3" t="s">
        <v>23</v>
      </c>
      <c r="L902" s="4" t="s">
        <v>53</v>
      </c>
      <c r="M902" s="3" t="s">
        <v>18</v>
      </c>
      <c r="N902" s="3" t="s">
        <v>29</v>
      </c>
      <c r="O902" s="3" t="s">
        <v>20</v>
      </c>
    </row>
    <row r="903" spans="1:15" x14ac:dyDescent="0.3">
      <c r="A903" s="3" t="s">
        <v>44</v>
      </c>
      <c r="B903" s="3" t="s">
        <v>15</v>
      </c>
      <c r="C903" s="3" t="s">
        <v>16</v>
      </c>
      <c r="D903" s="3" t="s">
        <v>17</v>
      </c>
      <c r="E903" s="3" t="s">
        <v>19</v>
      </c>
      <c r="F903" s="3" t="s">
        <v>45</v>
      </c>
      <c r="G903" s="3" t="s">
        <v>20</v>
      </c>
      <c r="H903" s="3" t="s">
        <v>21</v>
      </c>
      <c r="I903" s="3" t="s">
        <v>46</v>
      </c>
      <c r="J903" s="3" t="s">
        <v>47</v>
      </c>
      <c r="K903" s="3" t="s">
        <v>23</v>
      </c>
      <c r="L903" s="4" t="s">
        <v>53</v>
      </c>
      <c r="M903" s="3" t="s">
        <v>19</v>
      </c>
      <c r="N903" s="3" t="s">
        <v>29</v>
      </c>
      <c r="O903" s="3" t="s">
        <v>25</v>
      </c>
    </row>
    <row r="904" spans="1:15" x14ac:dyDescent="0.3">
      <c r="A904" s="3" t="s">
        <v>52</v>
      </c>
      <c r="B904" s="3" t="s">
        <v>30</v>
      </c>
      <c r="C904" s="3" t="s">
        <v>31</v>
      </c>
      <c r="D904" s="3" t="s">
        <v>32</v>
      </c>
      <c r="E904" s="3" t="s">
        <v>18</v>
      </c>
      <c r="F904" s="3" t="s">
        <v>45</v>
      </c>
      <c r="G904" s="3" t="s">
        <v>20</v>
      </c>
      <c r="H904" s="3" t="s">
        <v>21</v>
      </c>
      <c r="I904" s="3" t="s">
        <v>46</v>
      </c>
      <c r="J904" s="3" t="s">
        <v>28</v>
      </c>
      <c r="K904" s="3" t="s">
        <v>35</v>
      </c>
      <c r="L904" s="4" t="s">
        <v>53</v>
      </c>
      <c r="M904" s="3" t="s">
        <v>18</v>
      </c>
      <c r="N904" s="3" t="s">
        <v>29</v>
      </c>
      <c r="O904" s="3" t="s">
        <v>20</v>
      </c>
    </row>
    <row r="905" spans="1:15" x14ac:dyDescent="0.3">
      <c r="A905" s="3" t="s">
        <v>52</v>
      </c>
      <c r="B905" s="4" t="s">
        <v>58</v>
      </c>
      <c r="C905" s="3" t="s">
        <v>33</v>
      </c>
      <c r="D905" s="3" t="s">
        <v>17</v>
      </c>
      <c r="E905" s="3" t="s">
        <v>18</v>
      </c>
      <c r="F905" s="3" t="s">
        <v>45</v>
      </c>
      <c r="G905" s="3" t="s">
        <v>20</v>
      </c>
      <c r="H905" s="3" t="s">
        <v>38</v>
      </c>
      <c r="I905" s="3" t="s">
        <v>69</v>
      </c>
      <c r="J905" s="3" t="s">
        <v>47</v>
      </c>
      <c r="K905" s="3" t="s">
        <v>35</v>
      </c>
      <c r="L905" s="4" t="s">
        <v>53</v>
      </c>
      <c r="M905" s="3" t="s">
        <v>18</v>
      </c>
      <c r="N905" s="3" t="s">
        <v>29</v>
      </c>
      <c r="O905" s="3" t="s">
        <v>27</v>
      </c>
    </row>
    <row r="906" spans="1:15" x14ac:dyDescent="0.3">
      <c r="A906" s="3" t="s">
        <v>52</v>
      </c>
      <c r="B906" s="3" t="s">
        <v>15</v>
      </c>
      <c r="C906" s="3" t="s">
        <v>16</v>
      </c>
      <c r="D906" s="3" t="s">
        <v>17</v>
      </c>
      <c r="E906" s="3" t="s">
        <v>18</v>
      </c>
      <c r="F906" s="3" t="s">
        <v>45</v>
      </c>
      <c r="G906" s="3" t="s">
        <v>20</v>
      </c>
      <c r="H906" s="3" t="s">
        <v>21</v>
      </c>
      <c r="I906" s="3" t="s">
        <v>46</v>
      </c>
      <c r="J906" s="3" t="s">
        <v>47</v>
      </c>
      <c r="K906" s="3" t="s">
        <v>23</v>
      </c>
      <c r="L906" s="4" t="s">
        <v>48</v>
      </c>
      <c r="M906" s="3" t="s">
        <v>18</v>
      </c>
      <c r="N906" s="3" t="s">
        <v>49</v>
      </c>
      <c r="O906" s="3" t="s">
        <v>25</v>
      </c>
    </row>
    <row r="907" spans="1:15" x14ac:dyDescent="0.3">
      <c r="A907" s="3" t="s">
        <v>44</v>
      </c>
      <c r="B907" s="3" t="s">
        <v>15</v>
      </c>
      <c r="C907" s="3" t="s">
        <v>16</v>
      </c>
      <c r="D907" s="3" t="s">
        <v>17</v>
      </c>
      <c r="E907" s="3" t="s">
        <v>18</v>
      </c>
      <c r="F907" s="3" t="s">
        <v>45</v>
      </c>
      <c r="G907" s="3" t="s">
        <v>27</v>
      </c>
      <c r="H907" s="3" t="s">
        <v>21</v>
      </c>
      <c r="I907" s="3" t="s">
        <v>46</v>
      </c>
      <c r="J907" s="3" t="s">
        <v>28</v>
      </c>
      <c r="K907" s="3" t="s">
        <v>35</v>
      </c>
      <c r="L907" s="4" t="s">
        <v>53</v>
      </c>
      <c r="M907" s="3" t="s">
        <v>19</v>
      </c>
      <c r="N907" s="3" t="s">
        <v>29</v>
      </c>
      <c r="O907" s="3" t="s">
        <v>25</v>
      </c>
    </row>
    <row r="908" spans="1:15" x14ac:dyDescent="0.3">
      <c r="A908" s="3" t="s">
        <v>44</v>
      </c>
      <c r="B908" s="3" t="s">
        <v>15</v>
      </c>
      <c r="C908" s="3" t="s">
        <v>16</v>
      </c>
      <c r="D908" s="3" t="s">
        <v>32</v>
      </c>
      <c r="E908" s="3" t="s">
        <v>19</v>
      </c>
      <c r="F908" s="3" t="s">
        <v>64</v>
      </c>
      <c r="G908" s="3" t="s">
        <v>27</v>
      </c>
      <c r="H908" s="3" t="s">
        <v>21</v>
      </c>
      <c r="I908" s="3" t="s">
        <v>46</v>
      </c>
      <c r="J908" s="3" t="s">
        <v>28</v>
      </c>
      <c r="K908" s="3" t="s">
        <v>35</v>
      </c>
      <c r="L908" s="4" t="s">
        <v>53</v>
      </c>
      <c r="M908" s="3" t="s">
        <v>18</v>
      </c>
      <c r="N908" s="3" t="s">
        <v>29</v>
      </c>
      <c r="O908" s="3" t="s">
        <v>20</v>
      </c>
    </row>
    <row r="909" spans="1:15" x14ac:dyDescent="0.3">
      <c r="A909" s="3" t="s">
        <v>52</v>
      </c>
      <c r="B909" s="3" t="s">
        <v>30</v>
      </c>
      <c r="C909" s="3" t="s">
        <v>31</v>
      </c>
      <c r="D909" s="3" t="s">
        <v>17</v>
      </c>
      <c r="E909" s="3" t="s">
        <v>18</v>
      </c>
      <c r="F909" s="3" t="s">
        <v>45</v>
      </c>
      <c r="G909" s="3" t="s">
        <v>27</v>
      </c>
      <c r="H909" s="3" t="s">
        <v>21</v>
      </c>
      <c r="I909" s="3" t="s">
        <v>46</v>
      </c>
      <c r="J909" s="3" t="s">
        <v>47</v>
      </c>
      <c r="K909" s="3" t="s">
        <v>23</v>
      </c>
      <c r="L909" s="4" t="s">
        <v>48</v>
      </c>
      <c r="M909" s="3" t="s">
        <v>18</v>
      </c>
      <c r="N909" s="3" t="s">
        <v>29</v>
      </c>
      <c r="O909" s="3" t="s">
        <v>25</v>
      </c>
    </row>
    <row r="910" spans="1:15" x14ac:dyDescent="0.3">
      <c r="A910" s="3" t="s">
        <v>44</v>
      </c>
      <c r="B910" s="3" t="s">
        <v>15</v>
      </c>
      <c r="C910" s="3" t="s">
        <v>16</v>
      </c>
      <c r="D910" s="3" t="s">
        <v>32</v>
      </c>
      <c r="E910" s="3" t="s">
        <v>19</v>
      </c>
      <c r="F910" s="3" t="s">
        <v>45</v>
      </c>
      <c r="G910" s="3" t="s">
        <v>20</v>
      </c>
      <c r="H910" s="3" t="s">
        <v>21</v>
      </c>
      <c r="I910" s="3" t="s">
        <v>46</v>
      </c>
      <c r="J910" s="3" t="s">
        <v>28</v>
      </c>
      <c r="K910" s="3" t="s">
        <v>35</v>
      </c>
      <c r="L910" s="4" t="s">
        <v>53</v>
      </c>
      <c r="M910" s="3" t="s">
        <v>18</v>
      </c>
      <c r="N910" s="3" t="s">
        <v>37</v>
      </c>
      <c r="O910" s="3" t="s">
        <v>20</v>
      </c>
    </row>
    <row r="911" spans="1:15" x14ac:dyDescent="0.3">
      <c r="A911" s="3" t="s">
        <v>44</v>
      </c>
      <c r="B911" s="3" t="s">
        <v>15</v>
      </c>
      <c r="C911" s="3" t="s">
        <v>16</v>
      </c>
      <c r="D911" s="3" t="s">
        <v>17</v>
      </c>
      <c r="E911" s="3" t="s">
        <v>18</v>
      </c>
      <c r="F911" s="3" t="s">
        <v>45</v>
      </c>
      <c r="G911" s="3" t="s">
        <v>20</v>
      </c>
      <c r="H911" s="3" t="s">
        <v>21</v>
      </c>
      <c r="I911" s="3" t="s">
        <v>46</v>
      </c>
      <c r="J911" s="3" t="s">
        <v>47</v>
      </c>
      <c r="K911" s="3" t="s">
        <v>23</v>
      </c>
      <c r="L911" s="4" t="s">
        <v>48</v>
      </c>
      <c r="M911" s="3" t="s">
        <v>18</v>
      </c>
      <c r="N911" s="3" t="s">
        <v>49</v>
      </c>
      <c r="O911" s="3" t="s">
        <v>25</v>
      </c>
    </row>
    <row r="912" spans="1:15" x14ac:dyDescent="0.3">
      <c r="A912" s="3" t="s">
        <v>52</v>
      </c>
      <c r="B912" s="4" t="s">
        <v>62</v>
      </c>
      <c r="C912" s="3" t="s">
        <v>33</v>
      </c>
      <c r="D912" s="3" t="s">
        <v>17</v>
      </c>
      <c r="E912" s="3" t="s">
        <v>18</v>
      </c>
      <c r="F912" s="3" t="s">
        <v>45</v>
      </c>
      <c r="G912" s="3" t="s">
        <v>20</v>
      </c>
      <c r="H912" s="3" t="s">
        <v>21</v>
      </c>
      <c r="I912" s="3" t="s">
        <v>46</v>
      </c>
      <c r="J912" s="3" t="s">
        <v>28</v>
      </c>
      <c r="K912" s="3" t="s">
        <v>23</v>
      </c>
      <c r="L912" s="4" t="s">
        <v>53</v>
      </c>
      <c r="M912" s="3" t="s">
        <v>18</v>
      </c>
      <c r="N912" s="3" t="s">
        <v>29</v>
      </c>
      <c r="O912" s="3" t="s">
        <v>25</v>
      </c>
    </row>
    <row r="913" spans="1:15" x14ac:dyDescent="0.3">
      <c r="A913" s="3" t="s">
        <v>44</v>
      </c>
      <c r="B913" s="4" t="s">
        <v>58</v>
      </c>
      <c r="C913" s="3" t="s">
        <v>33</v>
      </c>
      <c r="D913" s="3" t="s">
        <v>17</v>
      </c>
      <c r="E913" s="3" t="s">
        <v>18</v>
      </c>
      <c r="F913" s="3" t="s">
        <v>45</v>
      </c>
      <c r="G913" s="3" t="s">
        <v>20</v>
      </c>
      <c r="H913" s="3" t="s">
        <v>21</v>
      </c>
      <c r="I913" s="3" t="s">
        <v>46</v>
      </c>
      <c r="J913" s="3" t="s">
        <v>28</v>
      </c>
      <c r="K913" s="3" t="s">
        <v>23</v>
      </c>
      <c r="L913" s="4" t="s">
        <v>53</v>
      </c>
      <c r="M913" s="3" t="s">
        <v>18</v>
      </c>
      <c r="N913" s="3" t="s">
        <v>29</v>
      </c>
      <c r="O913" s="3" t="s">
        <v>25</v>
      </c>
    </row>
    <row r="914" spans="1:15" x14ac:dyDescent="0.3">
      <c r="A914" s="3" t="s">
        <v>52</v>
      </c>
      <c r="B914" s="4" t="s">
        <v>58</v>
      </c>
      <c r="C914" s="3" t="s">
        <v>33</v>
      </c>
      <c r="D914" s="3" t="s">
        <v>17</v>
      </c>
      <c r="E914" s="3" t="s">
        <v>18</v>
      </c>
      <c r="F914" s="3" t="s">
        <v>45</v>
      </c>
      <c r="G914" s="3" t="s">
        <v>20</v>
      </c>
      <c r="H914" s="3" t="s">
        <v>34</v>
      </c>
      <c r="I914" s="3" t="s">
        <v>60</v>
      </c>
      <c r="J914" s="3" t="s">
        <v>28</v>
      </c>
      <c r="K914" s="3" t="s">
        <v>35</v>
      </c>
      <c r="L914" s="4" t="s">
        <v>53</v>
      </c>
      <c r="M914" s="3" t="s">
        <v>18</v>
      </c>
      <c r="N914" s="3" t="s">
        <v>29</v>
      </c>
      <c r="O914" s="3" t="s">
        <v>25</v>
      </c>
    </row>
    <row r="915" spans="1:15" x14ac:dyDescent="0.3">
      <c r="A915" s="3" t="s">
        <v>52</v>
      </c>
      <c r="B915" s="4" t="s">
        <v>58</v>
      </c>
      <c r="C915" s="3" t="s">
        <v>33</v>
      </c>
      <c r="D915" s="3" t="s">
        <v>17</v>
      </c>
      <c r="E915" s="3" t="s">
        <v>18</v>
      </c>
      <c r="F915" s="3" t="s">
        <v>45</v>
      </c>
      <c r="G915" s="3" t="s">
        <v>20</v>
      </c>
      <c r="H915" s="3" t="s">
        <v>21</v>
      </c>
      <c r="I915" s="3" t="s">
        <v>46</v>
      </c>
      <c r="J915" s="3" t="s">
        <v>28</v>
      </c>
      <c r="K915" s="3" t="s">
        <v>23</v>
      </c>
      <c r="L915" s="4" t="s">
        <v>53</v>
      </c>
      <c r="M915" s="3" t="s">
        <v>18</v>
      </c>
      <c r="N915" s="3" t="s">
        <v>29</v>
      </c>
      <c r="O915" s="3" t="s">
        <v>25</v>
      </c>
    </row>
    <row r="916" spans="1:15" x14ac:dyDescent="0.3">
      <c r="A916" s="3" t="s">
        <v>44</v>
      </c>
      <c r="B916" s="3" t="s">
        <v>15</v>
      </c>
      <c r="C916" s="3" t="s">
        <v>16</v>
      </c>
      <c r="D916" s="3" t="s">
        <v>17</v>
      </c>
      <c r="E916" s="3" t="s">
        <v>19</v>
      </c>
      <c r="F916" s="3" t="s">
        <v>45</v>
      </c>
      <c r="G916" s="3" t="s">
        <v>20</v>
      </c>
      <c r="H916" s="3" t="s">
        <v>21</v>
      </c>
      <c r="I916" s="3" t="s">
        <v>46</v>
      </c>
      <c r="J916" s="3" t="s">
        <v>47</v>
      </c>
      <c r="K916" s="3" t="s">
        <v>35</v>
      </c>
      <c r="L916" s="4" t="s">
        <v>53</v>
      </c>
      <c r="M916" s="3" t="s">
        <v>19</v>
      </c>
      <c r="N916" s="3" t="s">
        <v>29</v>
      </c>
      <c r="O916" s="3" t="s">
        <v>25</v>
      </c>
    </row>
    <row r="917" spans="1:15" x14ac:dyDescent="0.3">
      <c r="A917" s="3" t="s">
        <v>52</v>
      </c>
      <c r="B917" s="4" t="s">
        <v>58</v>
      </c>
      <c r="C917" s="3" t="s">
        <v>33</v>
      </c>
      <c r="D917" s="3" t="s">
        <v>32</v>
      </c>
      <c r="E917" s="3" t="s">
        <v>18</v>
      </c>
      <c r="F917" s="3" t="s">
        <v>45</v>
      </c>
      <c r="G917" s="3" t="s">
        <v>20</v>
      </c>
      <c r="H917" s="3" t="s">
        <v>38</v>
      </c>
      <c r="I917" s="3" t="s">
        <v>69</v>
      </c>
      <c r="J917" s="3" t="s">
        <v>47</v>
      </c>
      <c r="K917" s="3" t="s">
        <v>23</v>
      </c>
      <c r="L917" s="4" t="s">
        <v>53</v>
      </c>
      <c r="M917" s="3" t="s">
        <v>18</v>
      </c>
      <c r="N917" s="3" t="s">
        <v>29</v>
      </c>
      <c r="O917" s="3" t="s">
        <v>25</v>
      </c>
    </row>
    <row r="918" spans="1:15" x14ac:dyDescent="0.3">
      <c r="A918" s="3" t="s">
        <v>52</v>
      </c>
      <c r="B918" s="4" t="s">
        <v>58</v>
      </c>
      <c r="C918" s="3" t="s">
        <v>33</v>
      </c>
      <c r="D918" s="3" t="s">
        <v>32</v>
      </c>
      <c r="E918" s="3" t="s">
        <v>18</v>
      </c>
      <c r="F918" s="3" t="s">
        <v>64</v>
      </c>
      <c r="G918" s="3" t="s">
        <v>20</v>
      </c>
      <c r="H918" s="3" t="s">
        <v>21</v>
      </c>
      <c r="I918" s="3" t="s">
        <v>46</v>
      </c>
      <c r="J918" s="3" t="s">
        <v>28</v>
      </c>
      <c r="K918" s="3" t="s">
        <v>35</v>
      </c>
      <c r="L918" s="4" t="s">
        <v>53</v>
      </c>
      <c r="M918" s="3" t="s">
        <v>18</v>
      </c>
      <c r="N918" s="3" t="s">
        <v>29</v>
      </c>
      <c r="O918" s="3" t="s">
        <v>20</v>
      </c>
    </row>
    <row r="919" spans="1:15" x14ac:dyDescent="0.3">
      <c r="A919" s="3" t="s">
        <v>52</v>
      </c>
      <c r="B919" s="3" t="s">
        <v>15</v>
      </c>
      <c r="C919" s="3" t="s">
        <v>16</v>
      </c>
      <c r="D919" s="3" t="s">
        <v>17</v>
      </c>
      <c r="E919" s="3" t="s">
        <v>18</v>
      </c>
      <c r="F919" s="3" t="s">
        <v>45</v>
      </c>
      <c r="G919" s="3" t="s">
        <v>20</v>
      </c>
      <c r="H919" s="3" t="s">
        <v>38</v>
      </c>
      <c r="I919" s="3" t="s">
        <v>69</v>
      </c>
      <c r="J919" s="3" t="s">
        <v>47</v>
      </c>
      <c r="K919" s="3" t="s">
        <v>23</v>
      </c>
      <c r="L919" s="4" t="s">
        <v>48</v>
      </c>
      <c r="M919" s="3" t="s">
        <v>18</v>
      </c>
      <c r="N919" s="3" t="s">
        <v>49</v>
      </c>
      <c r="O919" s="3" t="s">
        <v>25</v>
      </c>
    </row>
    <row r="920" spans="1:15" x14ac:dyDescent="0.3">
      <c r="A920" s="3" t="s">
        <v>44</v>
      </c>
      <c r="B920" s="3" t="s">
        <v>30</v>
      </c>
      <c r="C920" s="3" t="s">
        <v>31</v>
      </c>
      <c r="D920" s="3" t="s">
        <v>32</v>
      </c>
      <c r="E920" s="3" t="s">
        <v>18</v>
      </c>
      <c r="F920" s="3" t="s">
        <v>45</v>
      </c>
      <c r="G920" s="3" t="s">
        <v>20</v>
      </c>
      <c r="H920" s="3" t="s">
        <v>21</v>
      </c>
      <c r="I920" s="3" t="s">
        <v>46</v>
      </c>
      <c r="J920" s="3" t="s">
        <v>47</v>
      </c>
      <c r="K920" s="3" t="s">
        <v>23</v>
      </c>
      <c r="L920" s="4" t="s">
        <v>53</v>
      </c>
      <c r="M920" s="3" t="s">
        <v>18</v>
      </c>
      <c r="N920" s="3" t="s">
        <v>29</v>
      </c>
      <c r="O920" s="3" t="s">
        <v>20</v>
      </c>
    </row>
    <row r="921" spans="1:15" x14ac:dyDescent="0.3">
      <c r="A921" s="3" t="s">
        <v>52</v>
      </c>
      <c r="B921" s="3" t="s">
        <v>15</v>
      </c>
      <c r="C921" s="3" t="s">
        <v>16</v>
      </c>
      <c r="D921" s="3" t="s">
        <v>17</v>
      </c>
      <c r="E921" s="3" t="s">
        <v>19</v>
      </c>
      <c r="F921" s="3" t="s">
        <v>45</v>
      </c>
      <c r="G921" s="3" t="s">
        <v>20</v>
      </c>
      <c r="H921" s="3" t="s">
        <v>38</v>
      </c>
      <c r="I921" s="3" t="s">
        <v>69</v>
      </c>
      <c r="J921" s="3" t="s">
        <v>47</v>
      </c>
      <c r="K921" s="3" t="s">
        <v>23</v>
      </c>
      <c r="L921" s="4" t="s">
        <v>48</v>
      </c>
      <c r="M921" s="3" t="s">
        <v>18</v>
      </c>
      <c r="N921" s="3" t="s">
        <v>37</v>
      </c>
      <c r="O921" s="3" t="s">
        <v>25</v>
      </c>
    </row>
    <row r="922" spans="1:15" x14ac:dyDescent="0.3">
      <c r="A922" s="3" t="s">
        <v>44</v>
      </c>
      <c r="B922" s="3" t="s">
        <v>15</v>
      </c>
      <c r="C922" s="3" t="s">
        <v>16</v>
      </c>
      <c r="D922" s="3" t="s">
        <v>17</v>
      </c>
      <c r="E922" s="3" t="s">
        <v>19</v>
      </c>
      <c r="F922" s="3" t="s">
        <v>64</v>
      </c>
      <c r="G922" s="3" t="s">
        <v>20</v>
      </c>
      <c r="H922" s="3" t="s">
        <v>21</v>
      </c>
      <c r="I922" s="3" t="s">
        <v>46</v>
      </c>
      <c r="J922" s="3" t="s">
        <v>28</v>
      </c>
      <c r="K922" s="3" t="s">
        <v>35</v>
      </c>
      <c r="L922" s="4" t="s">
        <v>53</v>
      </c>
      <c r="M922" s="3" t="s">
        <v>19</v>
      </c>
      <c r="N922" s="3" t="s">
        <v>37</v>
      </c>
      <c r="O922" s="3" t="s">
        <v>25</v>
      </c>
    </row>
    <row r="923" spans="1:15" x14ac:dyDescent="0.3">
      <c r="A923" s="3" t="s">
        <v>44</v>
      </c>
      <c r="B923" s="3" t="s">
        <v>15</v>
      </c>
      <c r="C923" s="3" t="s">
        <v>16</v>
      </c>
      <c r="D923" s="3" t="s">
        <v>17</v>
      </c>
      <c r="E923" s="3" t="s">
        <v>19</v>
      </c>
      <c r="F923" s="3" t="s">
        <v>45</v>
      </c>
      <c r="G923" s="3" t="s">
        <v>20</v>
      </c>
      <c r="H923" s="3" t="s">
        <v>21</v>
      </c>
      <c r="I923" s="3" t="s">
        <v>46</v>
      </c>
      <c r="J923" s="3" t="s">
        <v>47</v>
      </c>
      <c r="K923" s="3" t="s">
        <v>35</v>
      </c>
      <c r="L923" s="4" t="s">
        <v>53</v>
      </c>
      <c r="M923" s="3" t="s">
        <v>18</v>
      </c>
      <c r="N923" s="3" t="s">
        <v>37</v>
      </c>
      <c r="O923" s="3" t="s">
        <v>25</v>
      </c>
    </row>
    <row r="924" spans="1:15" x14ac:dyDescent="0.3">
      <c r="A924" s="3" t="s">
        <v>52</v>
      </c>
      <c r="B924" s="3" t="s">
        <v>30</v>
      </c>
      <c r="C924" s="3" t="s">
        <v>31</v>
      </c>
      <c r="D924" s="3" t="s">
        <v>17</v>
      </c>
      <c r="E924" s="3" t="s">
        <v>18</v>
      </c>
      <c r="F924" s="3" t="s">
        <v>45</v>
      </c>
      <c r="G924" s="3" t="s">
        <v>20</v>
      </c>
      <c r="H924" s="3" t="s">
        <v>21</v>
      </c>
      <c r="I924" s="3" t="s">
        <v>46</v>
      </c>
      <c r="J924" s="3" t="s">
        <v>47</v>
      </c>
      <c r="K924" s="3" t="s">
        <v>23</v>
      </c>
      <c r="L924" s="4" t="s">
        <v>53</v>
      </c>
      <c r="M924" s="3" t="s">
        <v>18</v>
      </c>
      <c r="N924" s="3" t="s">
        <v>37</v>
      </c>
      <c r="O924" s="3" t="s">
        <v>25</v>
      </c>
    </row>
    <row r="925" spans="1:15" x14ac:dyDescent="0.3">
      <c r="A925" s="3" t="s">
        <v>44</v>
      </c>
      <c r="B925" s="4" t="s">
        <v>58</v>
      </c>
      <c r="C925" s="3" t="s">
        <v>33</v>
      </c>
      <c r="D925" s="3" t="s">
        <v>17</v>
      </c>
      <c r="E925" s="3" t="s">
        <v>18</v>
      </c>
      <c r="F925" s="3" t="s">
        <v>45</v>
      </c>
      <c r="G925" s="3" t="s">
        <v>20</v>
      </c>
      <c r="H925" s="3" t="s">
        <v>21</v>
      </c>
      <c r="I925" s="3" t="s">
        <v>46</v>
      </c>
      <c r="J925" s="3" t="s">
        <v>28</v>
      </c>
      <c r="K925" s="3" t="s">
        <v>35</v>
      </c>
      <c r="L925" s="4" t="s">
        <v>53</v>
      </c>
      <c r="M925" s="3" t="s">
        <v>18</v>
      </c>
      <c r="N925" s="3" t="s">
        <v>29</v>
      </c>
      <c r="O925" s="3" t="s">
        <v>25</v>
      </c>
    </row>
    <row r="926" spans="1:15" x14ac:dyDescent="0.3">
      <c r="A926" s="3" t="s">
        <v>44</v>
      </c>
      <c r="B926" s="3" t="s">
        <v>36</v>
      </c>
      <c r="C926" s="3" t="s">
        <v>16</v>
      </c>
      <c r="D926" s="3" t="s">
        <v>32</v>
      </c>
      <c r="E926" s="3" t="s">
        <v>19</v>
      </c>
      <c r="F926" s="3" t="s">
        <v>45</v>
      </c>
      <c r="G926" s="3" t="s">
        <v>20</v>
      </c>
      <c r="H926" s="3" t="s">
        <v>38</v>
      </c>
      <c r="I926" s="3" t="s">
        <v>69</v>
      </c>
      <c r="J926" s="3" t="s">
        <v>47</v>
      </c>
      <c r="K926" s="3" t="s">
        <v>23</v>
      </c>
      <c r="L926" s="4" t="s">
        <v>53</v>
      </c>
      <c r="M926" s="3" t="s">
        <v>18</v>
      </c>
      <c r="N926" s="3" t="s">
        <v>37</v>
      </c>
      <c r="O926" s="3" t="s">
        <v>27</v>
      </c>
    </row>
    <row r="927" spans="1:15" x14ac:dyDescent="0.3">
      <c r="A927" s="3" t="s">
        <v>44</v>
      </c>
      <c r="B927" s="3" t="s">
        <v>15</v>
      </c>
      <c r="C927" s="3" t="s">
        <v>16</v>
      </c>
      <c r="D927" s="3" t="s">
        <v>17</v>
      </c>
      <c r="E927" s="3" t="s">
        <v>19</v>
      </c>
      <c r="F927" s="3" t="s">
        <v>45</v>
      </c>
      <c r="G927" s="3" t="s">
        <v>27</v>
      </c>
      <c r="H927" s="3" t="s">
        <v>21</v>
      </c>
      <c r="I927" s="3" t="s">
        <v>46</v>
      </c>
      <c r="J927" s="3" t="s">
        <v>28</v>
      </c>
      <c r="K927" s="3" t="s">
        <v>35</v>
      </c>
      <c r="L927" s="4" t="s">
        <v>48</v>
      </c>
      <c r="M927" s="3" t="s">
        <v>19</v>
      </c>
      <c r="N927" s="3" t="s">
        <v>29</v>
      </c>
      <c r="O927" s="3" t="s">
        <v>25</v>
      </c>
    </row>
    <row r="928" spans="1:15" x14ac:dyDescent="0.3">
      <c r="A928" s="3" t="s">
        <v>52</v>
      </c>
      <c r="B928" s="3" t="s">
        <v>15</v>
      </c>
      <c r="C928" s="3" t="s">
        <v>16</v>
      </c>
      <c r="D928" s="3" t="s">
        <v>17</v>
      </c>
      <c r="E928" s="3" t="s">
        <v>19</v>
      </c>
      <c r="F928" s="3" t="s">
        <v>45</v>
      </c>
      <c r="G928" s="3" t="s">
        <v>20</v>
      </c>
      <c r="H928" s="3" t="s">
        <v>21</v>
      </c>
      <c r="I928" s="3" t="s">
        <v>46</v>
      </c>
      <c r="J928" s="3" t="s">
        <v>47</v>
      </c>
      <c r="K928" s="3" t="s">
        <v>35</v>
      </c>
      <c r="L928" s="4" t="s">
        <v>48</v>
      </c>
      <c r="M928" s="3" t="s">
        <v>19</v>
      </c>
      <c r="N928" s="3" t="s">
        <v>29</v>
      </c>
      <c r="O928" s="3" t="s">
        <v>25</v>
      </c>
    </row>
    <row r="929" spans="1:15" x14ac:dyDescent="0.3">
      <c r="A929" s="3" t="s">
        <v>52</v>
      </c>
      <c r="B929" s="3" t="s">
        <v>30</v>
      </c>
      <c r="C929" s="3" t="s">
        <v>16</v>
      </c>
      <c r="D929" s="3" t="s">
        <v>17</v>
      </c>
      <c r="E929" s="3" t="s">
        <v>19</v>
      </c>
      <c r="F929" s="3" t="s">
        <v>45</v>
      </c>
      <c r="G929" s="3" t="s">
        <v>20</v>
      </c>
      <c r="H929" s="3" t="s">
        <v>21</v>
      </c>
      <c r="I929" s="3" t="s">
        <v>46</v>
      </c>
      <c r="J929" s="3" t="s">
        <v>47</v>
      </c>
      <c r="K929" s="3" t="s">
        <v>23</v>
      </c>
      <c r="L929" s="4" t="s">
        <v>53</v>
      </c>
      <c r="M929" s="3" t="s">
        <v>18</v>
      </c>
      <c r="N929" s="3" t="s">
        <v>37</v>
      </c>
      <c r="O929" s="3" t="s">
        <v>25</v>
      </c>
    </row>
    <row r="930" spans="1:15" x14ac:dyDescent="0.3">
      <c r="A930" s="3" t="s">
        <v>44</v>
      </c>
      <c r="B930" s="4" t="s">
        <v>58</v>
      </c>
      <c r="C930" s="3" t="s">
        <v>33</v>
      </c>
      <c r="D930" s="3" t="s">
        <v>17</v>
      </c>
      <c r="E930" s="3" t="s">
        <v>18</v>
      </c>
      <c r="F930" s="3" t="s">
        <v>45</v>
      </c>
      <c r="G930" s="3" t="s">
        <v>20</v>
      </c>
      <c r="H930" s="3" t="s">
        <v>21</v>
      </c>
      <c r="I930" s="3" t="s">
        <v>46</v>
      </c>
      <c r="J930" s="3" t="s">
        <v>28</v>
      </c>
      <c r="K930" s="3" t="s">
        <v>23</v>
      </c>
      <c r="L930" s="4" t="s">
        <v>53</v>
      </c>
      <c r="M930" s="3" t="s">
        <v>18</v>
      </c>
      <c r="N930" s="3" t="s">
        <v>29</v>
      </c>
      <c r="O930" s="3" t="s">
        <v>27</v>
      </c>
    </row>
    <row r="931" spans="1:15" x14ac:dyDescent="0.3">
      <c r="A931" s="3" t="s">
        <v>44</v>
      </c>
      <c r="B931" s="4" t="s">
        <v>58</v>
      </c>
      <c r="C931" s="3" t="s">
        <v>33</v>
      </c>
      <c r="D931" s="3" t="s">
        <v>32</v>
      </c>
      <c r="E931" s="3" t="s">
        <v>18</v>
      </c>
      <c r="F931" s="3" t="s">
        <v>45</v>
      </c>
      <c r="G931" s="3" t="s">
        <v>20</v>
      </c>
      <c r="H931" s="3" t="s">
        <v>21</v>
      </c>
      <c r="I931" s="3" t="s">
        <v>46</v>
      </c>
      <c r="J931" s="3" t="s">
        <v>47</v>
      </c>
      <c r="K931" s="3" t="s">
        <v>23</v>
      </c>
      <c r="L931" s="4" t="s">
        <v>53</v>
      </c>
      <c r="M931" s="3" t="s">
        <v>18</v>
      </c>
      <c r="N931" s="3" t="s">
        <v>29</v>
      </c>
      <c r="O931" s="3" t="s">
        <v>27</v>
      </c>
    </row>
    <row r="932" spans="1:15" x14ac:dyDescent="0.3">
      <c r="A932" s="3" t="s">
        <v>52</v>
      </c>
      <c r="B932" s="4" t="s">
        <v>58</v>
      </c>
      <c r="C932" s="3" t="s">
        <v>33</v>
      </c>
      <c r="D932" s="3" t="s">
        <v>17</v>
      </c>
      <c r="E932" s="3" t="s">
        <v>19</v>
      </c>
      <c r="F932" s="3" t="s">
        <v>45</v>
      </c>
      <c r="G932" s="3" t="s">
        <v>20</v>
      </c>
      <c r="H932" s="3" t="s">
        <v>21</v>
      </c>
      <c r="I932" s="3" t="s">
        <v>46</v>
      </c>
      <c r="J932" s="3" t="s">
        <v>28</v>
      </c>
      <c r="K932" s="3" t="s">
        <v>35</v>
      </c>
      <c r="L932" s="4" t="s">
        <v>53</v>
      </c>
      <c r="M932" s="3" t="s">
        <v>18</v>
      </c>
      <c r="N932" s="3" t="s">
        <v>29</v>
      </c>
      <c r="O932" s="3" t="s">
        <v>25</v>
      </c>
    </row>
    <row r="933" spans="1:15" x14ac:dyDescent="0.3">
      <c r="A933" s="3" t="s">
        <v>44</v>
      </c>
      <c r="B933" s="3" t="s">
        <v>15</v>
      </c>
      <c r="C933" s="3" t="s">
        <v>16</v>
      </c>
      <c r="D933" s="3" t="s">
        <v>17</v>
      </c>
      <c r="E933" s="3" t="s">
        <v>19</v>
      </c>
      <c r="F933" s="3" t="s">
        <v>45</v>
      </c>
      <c r="G933" s="3" t="s">
        <v>27</v>
      </c>
      <c r="H933" s="3" t="s">
        <v>21</v>
      </c>
      <c r="I933" s="3" t="s">
        <v>46</v>
      </c>
      <c r="J933" s="3" t="s">
        <v>47</v>
      </c>
      <c r="K933" s="3" t="s">
        <v>23</v>
      </c>
      <c r="L933" s="4" t="s">
        <v>48</v>
      </c>
      <c r="M933" s="3" t="s">
        <v>19</v>
      </c>
      <c r="N933" s="3" t="s">
        <v>37</v>
      </c>
      <c r="O933" s="3" t="s">
        <v>20</v>
      </c>
    </row>
    <row r="934" spans="1:15" x14ac:dyDescent="0.3">
      <c r="A934" s="3" t="s">
        <v>44</v>
      </c>
      <c r="B934" s="4" t="s">
        <v>58</v>
      </c>
      <c r="C934" s="3" t="s">
        <v>33</v>
      </c>
      <c r="D934" s="3" t="s">
        <v>17</v>
      </c>
      <c r="E934" s="3" t="s">
        <v>18</v>
      </c>
      <c r="F934" s="3" t="s">
        <v>45</v>
      </c>
      <c r="G934" s="3" t="s">
        <v>20</v>
      </c>
      <c r="H934" s="3" t="s">
        <v>21</v>
      </c>
      <c r="I934" s="3" t="s">
        <v>46</v>
      </c>
      <c r="J934" s="3" t="s">
        <v>28</v>
      </c>
      <c r="K934" s="3" t="s">
        <v>23</v>
      </c>
      <c r="L934" s="4" t="s">
        <v>53</v>
      </c>
      <c r="M934" s="3" t="s">
        <v>18</v>
      </c>
      <c r="N934" s="3" t="s">
        <v>29</v>
      </c>
      <c r="O934" s="3" t="s">
        <v>27</v>
      </c>
    </row>
    <row r="935" spans="1:15" x14ac:dyDescent="0.3">
      <c r="A935" s="3" t="s">
        <v>44</v>
      </c>
      <c r="B935" s="3" t="s">
        <v>30</v>
      </c>
      <c r="C935" s="3" t="s">
        <v>31</v>
      </c>
      <c r="D935" s="3" t="s">
        <v>32</v>
      </c>
      <c r="E935" s="3" t="s">
        <v>18</v>
      </c>
      <c r="F935" s="3" t="s">
        <v>45</v>
      </c>
      <c r="G935" s="3" t="s">
        <v>27</v>
      </c>
      <c r="H935" s="3" t="s">
        <v>21</v>
      </c>
      <c r="I935" s="3" t="s">
        <v>46</v>
      </c>
      <c r="J935" s="3" t="s">
        <v>28</v>
      </c>
      <c r="K935" s="3" t="s">
        <v>23</v>
      </c>
      <c r="L935" s="4" t="s">
        <v>53</v>
      </c>
      <c r="M935" s="3" t="s">
        <v>18</v>
      </c>
      <c r="N935" s="3" t="s">
        <v>29</v>
      </c>
      <c r="O935" s="3" t="s">
        <v>25</v>
      </c>
    </row>
    <row r="936" spans="1:15" x14ac:dyDescent="0.3">
      <c r="A936" s="3" t="s">
        <v>52</v>
      </c>
      <c r="B936" s="4" t="s">
        <v>58</v>
      </c>
      <c r="C936" s="3" t="s">
        <v>33</v>
      </c>
      <c r="D936" s="3" t="s">
        <v>17</v>
      </c>
      <c r="E936" s="3" t="s">
        <v>18</v>
      </c>
      <c r="F936" s="3" t="s">
        <v>45</v>
      </c>
      <c r="G936" s="3" t="s">
        <v>20</v>
      </c>
      <c r="H936" s="3" t="s">
        <v>21</v>
      </c>
      <c r="I936" s="3" t="s">
        <v>46</v>
      </c>
      <c r="J936" s="3" t="s">
        <v>28</v>
      </c>
      <c r="K936" s="3" t="s">
        <v>35</v>
      </c>
      <c r="L936" s="4" t="s">
        <v>53</v>
      </c>
      <c r="M936" s="3" t="s">
        <v>18</v>
      </c>
      <c r="N936" s="3" t="s">
        <v>29</v>
      </c>
      <c r="O936" s="3" t="s">
        <v>25</v>
      </c>
    </row>
    <row r="937" spans="1:15" x14ac:dyDescent="0.3">
      <c r="A937" s="3" t="s">
        <v>44</v>
      </c>
      <c r="B937" s="3" t="s">
        <v>30</v>
      </c>
      <c r="C937" s="3" t="s">
        <v>31</v>
      </c>
      <c r="D937" s="3" t="s">
        <v>32</v>
      </c>
      <c r="E937" s="3" t="s">
        <v>18</v>
      </c>
      <c r="F937" s="3" t="s">
        <v>64</v>
      </c>
      <c r="G937" s="3" t="s">
        <v>27</v>
      </c>
      <c r="H937" s="3" t="s">
        <v>34</v>
      </c>
      <c r="I937" s="3" t="s">
        <v>60</v>
      </c>
      <c r="J937" s="3" t="s">
        <v>28</v>
      </c>
      <c r="K937" s="3" t="s">
        <v>39</v>
      </c>
      <c r="L937" s="4" t="s">
        <v>53</v>
      </c>
      <c r="M937" s="3" t="s">
        <v>18</v>
      </c>
      <c r="N937" s="3" t="s">
        <v>29</v>
      </c>
      <c r="O937" s="3" t="s">
        <v>20</v>
      </c>
    </row>
    <row r="938" spans="1:15" x14ac:dyDescent="0.3">
      <c r="A938" s="3" t="s">
        <v>52</v>
      </c>
      <c r="B938" s="3" t="s">
        <v>30</v>
      </c>
      <c r="C938" s="3" t="s">
        <v>31</v>
      </c>
      <c r="D938" s="3" t="s">
        <v>17</v>
      </c>
      <c r="E938" s="3" t="s">
        <v>18</v>
      </c>
      <c r="F938" s="3" t="s">
        <v>64</v>
      </c>
      <c r="G938" s="3" t="s">
        <v>20</v>
      </c>
      <c r="H938" s="3" t="s">
        <v>21</v>
      </c>
      <c r="I938" s="3" t="s">
        <v>46</v>
      </c>
      <c r="J938" s="3" t="s">
        <v>28</v>
      </c>
      <c r="K938" s="3" t="s">
        <v>35</v>
      </c>
      <c r="L938" s="4" t="s">
        <v>48</v>
      </c>
      <c r="M938" s="3" t="s">
        <v>19</v>
      </c>
      <c r="N938" s="3" t="s">
        <v>29</v>
      </c>
      <c r="O938" s="3" t="s">
        <v>20</v>
      </c>
    </row>
    <row r="939" spans="1:15" x14ac:dyDescent="0.3">
      <c r="A939" s="3" t="s">
        <v>44</v>
      </c>
      <c r="B939" s="3" t="s">
        <v>30</v>
      </c>
      <c r="C939" s="3" t="s">
        <v>31</v>
      </c>
      <c r="D939" s="3" t="s">
        <v>32</v>
      </c>
      <c r="E939" s="3" t="s">
        <v>18</v>
      </c>
      <c r="F939" s="3" t="s">
        <v>45</v>
      </c>
      <c r="G939" s="3" t="s">
        <v>20</v>
      </c>
      <c r="H939" s="3" t="s">
        <v>21</v>
      </c>
      <c r="I939" s="3" t="s">
        <v>46</v>
      </c>
      <c r="J939" s="3" t="s">
        <v>47</v>
      </c>
      <c r="K939" s="3" t="s">
        <v>23</v>
      </c>
      <c r="L939" s="4" t="s">
        <v>48</v>
      </c>
      <c r="M939" s="3" t="s">
        <v>18</v>
      </c>
      <c r="N939" s="3" t="s">
        <v>29</v>
      </c>
      <c r="O939" s="3" t="s">
        <v>25</v>
      </c>
    </row>
    <row r="940" spans="1:15" x14ac:dyDescent="0.3">
      <c r="A940" s="3" t="s">
        <v>44</v>
      </c>
      <c r="B940" s="4" t="s">
        <v>58</v>
      </c>
      <c r="C940" s="3" t="s">
        <v>33</v>
      </c>
      <c r="D940" s="3" t="s">
        <v>17</v>
      </c>
      <c r="E940" s="3" t="s">
        <v>18</v>
      </c>
      <c r="F940" s="3" t="s">
        <v>45</v>
      </c>
      <c r="G940" s="3" t="s">
        <v>20</v>
      </c>
      <c r="H940" s="3" t="s">
        <v>21</v>
      </c>
      <c r="I940" s="3" t="s">
        <v>46</v>
      </c>
      <c r="J940" s="3" t="s">
        <v>28</v>
      </c>
      <c r="K940" s="3" t="s">
        <v>23</v>
      </c>
      <c r="L940" s="4" t="s">
        <v>53</v>
      </c>
      <c r="M940" s="3" t="s">
        <v>18</v>
      </c>
      <c r="N940" s="3" t="s">
        <v>29</v>
      </c>
      <c r="O940" s="3" t="s">
        <v>25</v>
      </c>
    </row>
    <row r="941" spans="1:15" x14ac:dyDescent="0.3">
      <c r="A941" s="3" t="s">
        <v>52</v>
      </c>
      <c r="B941" s="3" t="s">
        <v>30</v>
      </c>
      <c r="C941" s="3" t="s">
        <v>16</v>
      </c>
      <c r="D941" s="3" t="s">
        <v>17</v>
      </c>
      <c r="E941" s="3" t="s">
        <v>19</v>
      </c>
      <c r="F941" s="3" t="s">
        <v>64</v>
      </c>
      <c r="G941" s="3" t="s">
        <v>27</v>
      </c>
      <c r="H941" s="3" t="s">
        <v>34</v>
      </c>
      <c r="I941" s="3" t="s">
        <v>60</v>
      </c>
      <c r="J941" s="3" t="s">
        <v>28</v>
      </c>
      <c r="K941" s="3" t="s">
        <v>35</v>
      </c>
      <c r="L941" s="4" t="s">
        <v>53</v>
      </c>
      <c r="M941" s="3" t="s">
        <v>19</v>
      </c>
      <c r="N941" s="3" t="s">
        <v>29</v>
      </c>
      <c r="O941" s="3" t="s">
        <v>25</v>
      </c>
    </row>
    <row r="942" spans="1:15" x14ac:dyDescent="0.3">
      <c r="A942" s="3" t="s">
        <v>44</v>
      </c>
      <c r="B942" s="4" t="s">
        <v>63</v>
      </c>
      <c r="C942" s="3" t="s">
        <v>33</v>
      </c>
      <c r="D942" s="3" t="s">
        <v>17</v>
      </c>
      <c r="E942" s="3" t="s">
        <v>18</v>
      </c>
      <c r="F942" s="3" t="s">
        <v>45</v>
      </c>
      <c r="G942" s="3" t="s">
        <v>20</v>
      </c>
      <c r="H942" s="3" t="s">
        <v>38</v>
      </c>
      <c r="I942" s="3" t="s">
        <v>69</v>
      </c>
      <c r="J942" s="3" t="s">
        <v>47</v>
      </c>
      <c r="K942" s="3" t="s">
        <v>23</v>
      </c>
      <c r="L942" s="4" t="s">
        <v>53</v>
      </c>
      <c r="M942" s="3" t="s">
        <v>18</v>
      </c>
      <c r="N942" s="3" t="s">
        <v>29</v>
      </c>
      <c r="O942" s="3" t="s">
        <v>25</v>
      </c>
    </row>
    <row r="943" spans="1:15" x14ac:dyDescent="0.3">
      <c r="A943" s="3" t="s">
        <v>44</v>
      </c>
      <c r="B943" s="3" t="s">
        <v>15</v>
      </c>
      <c r="C943" s="3" t="s">
        <v>16</v>
      </c>
      <c r="D943" s="3" t="s">
        <v>17</v>
      </c>
      <c r="E943" s="3" t="s">
        <v>19</v>
      </c>
      <c r="F943" s="3" t="s">
        <v>45</v>
      </c>
      <c r="G943" s="3" t="s">
        <v>20</v>
      </c>
      <c r="H943" s="3" t="s">
        <v>21</v>
      </c>
      <c r="I943" s="3" t="s">
        <v>46</v>
      </c>
      <c r="J943" s="3" t="s">
        <v>28</v>
      </c>
      <c r="K943" s="3" t="s">
        <v>23</v>
      </c>
      <c r="L943" s="4" t="s">
        <v>53</v>
      </c>
      <c r="M943" s="3" t="s">
        <v>18</v>
      </c>
      <c r="N943" s="3" t="s">
        <v>29</v>
      </c>
      <c r="O943" s="3" t="s">
        <v>25</v>
      </c>
    </row>
    <row r="944" spans="1:15" x14ac:dyDescent="0.3">
      <c r="A944" s="3" t="s">
        <v>52</v>
      </c>
      <c r="B944" s="3" t="s">
        <v>30</v>
      </c>
      <c r="C944" s="3" t="s">
        <v>31</v>
      </c>
      <c r="D944" s="3" t="s">
        <v>32</v>
      </c>
      <c r="E944" s="3" t="s">
        <v>18</v>
      </c>
      <c r="F944" s="3" t="s">
        <v>64</v>
      </c>
      <c r="G944" s="3" t="s">
        <v>27</v>
      </c>
      <c r="H944" s="3" t="s">
        <v>21</v>
      </c>
      <c r="I944" s="3" t="s">
        <v>46</v>
      </c>
      <c r="J944" s="3" t="s">
        <v>28</v>
      </c>
      <c r="K944" s="3" t="s">
        <v>35</v>
      </c>
      <c r="L944" s="4" t="s">
        <v>53</v>
      </c>
      <c r="M944" s="3" t="s">
        <v>18</v>
      </c>
      <c r="N944" s="3" t="s">
        <v>29</v>
      </c>
      <c r="O944" s="3" t="s">
        <v>20</v>
      </c>
    </row>
    <row r="945" spans="1:15" x14ac:dyDescent="0.3">
      <c r="A945" s="3" t="s">
        <v>44</v>
      </c>
      <c r="B945" s="4" t="s">
        <v>58</v>
      </c>
      <c r="C945" s="3" t="s">
        <v>33</v>
      </c>
      <c r="D945" s="3" t="s">
        <v>17</v>
      </c>
      <c r="E945" s="3" t="s">
        <v>18</v>
      </c>
      <c r="F945" s="3" t="s">
        <v>45</v>
      </c>
      <c r="G945" s="3" t="s">
        <v>20</v>
      </c>
      <c r="H945" s="3" t="s">
        <v>21</v>
      </c>
      <c r="I945" s="3" t="s">
        <v>46</v>
      </c>
      <c r="J945" s="3" t="s">
        <v>28</v>
      </c>
      <c r="K945" s="3" t="s">
        <v>35</v>
      </c>
      <c r="L945" s="4" t="s">
        <v>53</v>
      </c>
      <c r="M945" s="3" t="s">
        <v>18</v>
      </c>
      <c r="N945" s="3" t="s">
        <v>29</v>
      </c>
      <c r="O945" s="3" t="s">
        <v>25</v>
      </c>
    </row>
    <row r="946" spans="1:15" x14ac:dyDescent="0.3">
      <c r="A946" s="3" t="s">
        <v>44</v>
      </c>
      <c r="B946" s="4" t="s">
        <v>58</v>
      </c>
      <c r="C946" s="3" t="s">
        <v>33</v>
      </c>
      <c r="D946" s="3" t="s">
        <v>17</v>
      </c>
      <c r="E946" s="3" t="s">
        <v>18</v>
      </c>
      <c r="F946" s="3" t="s">
        <v>45</v>
      </c>
      <c r="G946" s="3" t="s">
        <v>20</v>
      </c>
      <c r="H946" s="3" t="s">
        <v>34</v>
      </c>
      <c r="I946" s="3" t="s">
        <v>60</v>
      </c>
      <c r="J946" s="3" t="s">
        <v>28</v>
      </c>
      <c r="K946" s="3" t="s">
        <v>35</v>
      </c>
      <c r="L946" s="4" t="s">
        <v>53</v>
      </c>
      <c r="M946" s="3" t="s">
        <v>18</v>
      </c>
      <c r="N946" s="3" t="s">
        <v>29</v>
      </c>
      <c r="O946" s="3" t="s">
        <v>20</v>
      </c>
    </row>
    <row r="947" spans="1:15" x14ac:dyDescent="0.3">
      <c r="A947" s="3" t="s">
        <v>52</v>
      </c>
      <c r="B947" s="3" t="s">
        <v>30</v>
      </c>
      <c r="C947" s="3" t="s">
        <v>31</v>
      </c>
      <c r="D947" s="3" t="s">
        <v>17</v>
      </c>
      <c r="E947" s="3" t="s">
        <v>18</v>
      </c>
      <c r="F947" s="3" t="s">
        <v>64</v>
      </c>
      <c r="G947" s="3" t="s">
        <v>20</v>
      </c>
      <c r="H947" s="3" t="s">
        <v>21</v>
      </c>
      <c r="I947" s="3" t="s">
        <v>46</v>
      </c>
      <c r="J947" s="3" t="s">
        <v>28</v>
      </c>
      <c r="K947" s="3" t="s">
        <v>35</v>
      </c>
      <c r="L947" s="4" t="s">
        <v>48</v>
      </c>
      <c r="M947" s="3" t="s">
        <v>19</v>
      </c>
      <c r="N947" s="3" t="s">
        <v>29</v>
      </c>
      <c r="O947" s="3" t="s">
        <v>20</v>
      </c>
    </row>
    <row r="948" spans="1:15" x14ac:dyDescent="0.3">
      <c r="A948" s="3" t="s">
        <v>44</v>
      </c>
      <c r="B948" s="3" t="s">
        <v>30</v>
      </c>
      <c r="C948" s="3" t="s">
        <v>33</v>
      </c>
      <c r="D948" s="3" t="s">
        <v>32</v>
      </c>
      <c r="E948" s="3" t="s">
        <v>18</v>
      </c>
      <c r="F948" s="3" t="s">
        <v>45</v>
      </c>
      <c r="G948" s="3" t="s">
        <v>20</v>
      </c>
      <c r="H948" s="3" t="s">
        <v>21</v>
      </c>
      <c r="I948" s="3" t="s">
        <v>46</v>
      </c>
      <c r="J948" s="3" t="s">
        <v>47</v>
      </c>
      <c r="K948" s="3" t="s">
        <v>23</v>
      </c>
      <c r="L948" s="4" t="s">
        <v>53</v>
      </c>
      <c r="M948" s="3" t="s">
        <v>18</v>
      </c>
      <c r="N948" s="3" t="s">
        <v>29</v>
      </c>
      <c r="O948" s="3" t="s">
        <v>25</v>
      </c>
    </row>
    <row r="949" spans="1:15" x14ac:dyDescent="0.3">
      <c r="A949" s="3" t="s">
        <v>52</v>
      </c>
      <c r="B949" s="3" t="s">
        <v>30</v>
      </c>
      <c r="C949" s="3" t="s">
        <v>31</v>
      </c>
      <c r="D949" s="3" t="s">
        <v>17</v>
      </c>
      <c r="E949" s="3" t="s">
        <v>18</v>
      </c>
      <c r="F949" s="3" t="s">
        <v>64</v>
      </c>
      <c r="G949" s="3" t="s">
        <v>20</v>
      </c>
      <c r="H949" s="3" t="s">
        <v>21</v>
      </c>
      <c r="I949" s="3" t="s">
        <v>46</v>
      </c>
      <c r="J949" s="3" t="s">
        <v>28</v>
      </c>
      <c r="K949" s="3" t="s">
        <v>23</v>
      </c>
      <c r="L949" s="4" t="s">
        <v>53</v>
      </c>
      <c r="M949" s="3" t="s">
        <v>18</v>
      </c>
      <c r="N949" s="3" t="s">
        <v>29</v>
      </c>
      <c r="O949" s="3" t="s">
        <v>20</v>
      </c>
    </row>
    <row r="950" spans="1:15" x14ac:dyDescent="0.3">
      <c r="A950" s="3" t="s">
        <v>52</v>
      </c>
      <c r="B950" s="3" t="s">
        <v>15</v>
      </c>
      <c r="C950" s="3" t="s">
        <v>16</v>
      </c>
      <c r="D950" s="3" t="s">
        <v>17</v>
      </c>
      <c r="E950" s="3" t="s">
        <v>19</v>
      </c>
      <c r="F950" s="3" t="s">
        <v>45</v>
      </c>
      <c r="G950" s="3" t="s">
        <v>20</v>
      </c>
      <c r="H950" s="3" t="s">
        <v>38</v>
      </c>
      <c r="I950" s="3" t="s">
        <v>69</v>
      </c>
      <c r="J950" s="3" t="s">
        <v>47</v>
      </c>
      <c r="K950" s="3" t="s">
        <v>23</v>
      </c>
      <c r="L950" s="4" t="s">
        <v>48</v>
      </c>
      <c r="M950" s="3" t="s">
        <v>18</v>
      </c>
      <c r="N950" s="3" t="s">
        <v>37</v>
      </c>
      <c r="O950" s="3" t="s">
        <v>27</v>
      </c>
    </row>
    <row r="951" spans="1:15" x14ac:dyDescent="0.3">
      <c r="A951" s="3" t="s">
        <v>52</v>
      </c>
      <c r="B951" s="3" t="s">
        <v>15</v>
      </c>
      <c r="C951" s="3" t="s">
        <v>16</v>
      </c>
      <c r="D951" s="3" t="s">
        <v>17</v>
      </c>
      <c r="E951" s="3" t="s">
        <v>19</v>
      </c>
      <c r="F951" s="3" t="s">
        <v>45</v>
      </c>
      <c r="G951" s="3" t="s">
        <v>27</v>
      </c>
      <c r="H951" s="3" t="s">
        <v>21</v>
      </c>
      <c r="I951" s="3" t="s">
        <v>46</v>
      </c>
      <c r="J951" s="3" t="s">
        <v>47</v>
      </c>
      <c r="K951" s="3" t="s">
        <v>35</v>
      </c>
      <c r="L951" s="4" t="s">
        <v>48</v>
      </c>
      <c r="M951" s="3" t="s">
        <v>19</v>
      </c>
      <c r="N951" s="3" t="s">
        <v>29</v>
      </c>
      <c r="O951" s="3" t="s">
        <v>25</v>
      </c>
    </row>
    <row r="952" spans="1:15" x14ac:dyDescent="0.3">
      <c r="A952" s="3" t="s">
        <v>44</v>
      </c>
      <c r="B952" s="3" t="s">
        <v>15</v>
      </c>
      <c r="C952" s="3" t="s">
        <v>16</v>
      </c>
      <c r="D952" s="3" t="s">
        <v>17</v>
      </c>
      <c r="E952" s="3" t="s">
        <v>19</v>
      </c>
      <c r="F952" s="3" t="s">
        <v>45</v>
      </c>
      <c r="G952" s="3" t="s">
        <v>20</v>
      </c>
      <c r="H952" s="3" t="s">
        <v>38</v>
      </c>
      <c r="I952" s="3" t="s">
        <v>69</v>
      </c>
      <c r="J952" s="3" t="s">
        <v>47</v>
      </c>
      <c r="K952" s="3" t="s">
        <v>23</v>
      </c>
      <c r="L952" s="4" t="s">
        <v>48</v>
      </c>
      <c r="M952" s="3" t="s">
        <v>18</v>
      </c>
      <c r="N952" s="3" t="s">
        <v>29</v>
      </c>
      <c r="O952" s="3" t="s">
        <v>20</v>
      </c>
    </row>
    <row r="953" spans="1:15" x14ac:dyDescent="0.3">
      <c r="A953" s="3" t="s">
        <v>52</v>
      </c>
      <c r="B953" s="3" t="s">
        <v>30</v>
      </c>
      <c r="C953" s="3" t="s">
        <v>31</v>
      </c>
      <c r="D953" s="3" t="s">
        <v>17</v>
      </c>
      <c r="E953" s="3" t="s">
        <v>18</v>
      </c>
      <c r="F953" s="3" t="s">
        <v>64</v>
      </c>
      <c r="G953" s="3" t="s">
        <v>27</v>
      </c>
      <c r="H953" s="3" t="s">
        <v>21</v>
      </c>
      <c r="I953" s="3" t="s">
        <v>46</v>
      </c>
      <c r="J953" s="3" t="s">
        <v>47</v>
      </c>
      <c r="K953" s="3" t="s">
        <v>23</v>
      </c>
      <c r="L953" s="4" t="s">
        <v>48</v>
      </c>
      <c r="M953" s="3" t="s">
        <v>18</v>
      </c>
      <c r="N953" s="3" t="s">
        <v>29</v>
      </c>
      <c r="O953" s="3" t="s">
        <v>25</v>
      </c>
    </row>
    <row r="954" spans="1:15" x14ac:dyDescent="0.3">
      <c r="A954" s="3" t="s">
        <v>52</v>
      </c>
      <c r="B954" s="4" t="s">
        <v>58</v>
      </c>
      <c r="C954" s="3" t="s">
        <v>33</v>
      </c>
      <c r="D954" s="3" t="s">
        <v>17</v>
      </c>
      <c r="E954" s="3" t="s">
        <v>18</v>
      </c>
      <c r="F954" s="3" t="s">
        <v>45</v>
      </c>
      <c r="G954" s="3" t="s">
        <v>20</v>
      </c>
      <c r="H954" s="3" t="s">
        <v>34</v>
      </c>
      <c r="I954" s="3" t="s">
        <v>60</v>
      </c>
      <c r="J954" s="3" t="s">
        <v>47</v>
      </c>
      <c r="K954" s="3" t="s">
        <v>35</v>
      </c>
      <c r="L954" s="4" t="s">
        <v>53</v>
      </c>
      <c r="M954" s="3" t="s">
        <v>18</v>
      </c>
      <c r="N954" s="3" t="s">
        <v>29</v>
      </c>
      <c r="O954" s="3" t="s">
        <v>25</v>
      </c>
    </row>
    <row r="955" spans="1:15" x14ac:dyDescent="0.3">
      <c r="A955" s="3" t="s">
        <v>52</v>
      </c>
      <c r="B955" s="4" t="s">
        <v>58</v>
      </c>
      <c r="C955" s="3" t="s">
        <v>33</v>
      </c>
      <c r="D955" s="3" t="s">
        <v>17</v>
      </c>
      <c r="E955" s="3" t="s">
        <v>18</v>
      </c>
      <c r="F955" s="3" t="s">
        <v>45</v>
      </c>
      <c r="G955" s="3" t="s">
        <v>20</v>
      </c>
      <c r="H955" s="3" t="s">
        <v>21</v>
      </c>
      <c r="I955" s="3" t="s">
        <v>46</v>
      </c>
      <c r="J955" s="3" t="s">
        <v>28</v>
      </c>
      <c r="K955" s="3" t="s">
        <v>23</v>
      </c>
      <c r="L955" s="4" t="s">
        <v>53</v>
      </c>
      <c r="M955" s="3" t="s">
        <v>18</v>
      </c>
      <c r="N955" s="3" t="s">
        <v>29</v>
      </c>
      <c r="O955" s="3" t="s">
        <v>25</v>
      </c>
    </row>
    <row r="956" spans="1:15" x14ac:dyDescent="0.3">
      <c r="A956" s="3" t="s">
        <v>52</v>
      </c>
      <c r="B956" s="3" t="s">
        <v>30</v>
      </c>
      <c r="C956" s="3" t="s">
        <v>31</v>
      </c>
      <c r="D956" s="3" t="s">
        <v>32</v>
      </c>
      <c r="E956" s="3" t="s">
        <v>18</v>
      </c>
      <c r="F956" s="3" t="s">
        <v>45</v>
      </c>
      <c r="G956" s="3" t="s">
        <v>20</v>
      </c>
      <c r="H956" s="3" t="s">
        <v>21</v>
      </c>
      <c r="I956" s="3" t="s">
        <v>46</v>
      </c>
      <c r="J956" s="3" t="s">
        <v>47</v>
      </c>
      <c r="K956" s="3" t="s">
        <v>23</v>
      </c>
      <c r="L956" s="4" t="s">
        <v>53</v>
      </c>
      <c r="M956" s="3" t="s">
        <v>18</v>
      </c>
      <c r="N956" s="3" t="s">
        <v>29</v>
      </c>
      <c r="O956" s="3" t="s">
        <v>25</v>
      </c>
    </row>
    <row r="957" spans="1:15" x14ac:dyDescent="0.3">
      <c r="A957" s="3" t="s">
        <v>52</v>
      </c>
      <c r="B957" s="4" t="s">
        <v>58</v>
      </c>
      <c r="C957" s="3" t="s">
        <v>33</v>
      </c>
      <c r="D957" s="3" t="s">
        <v>17</v>
      </c>
      <c r="E957" s="3" t="s">
        <v>19</v>
      </c>
      <c r="F957" s="3" t="s">
        <v>45</v>
      </c>
      <c r="G957" s="3" t="s">
        <v>20</v>
      </c>
      <c r="H957" s="3" t="s">
        <v>21</v>
      </c>
      <c r="I957" s="3" t="s">
        <v>46</v>
      </c>
      <c r="J957" s="3" t="s">
        <v>28</v>
      </c>
      <c r="K957" s="3" t="s">
        <v>35</v>
      </c>
      <c r="L957" s="4" t="s">
        <v>53</v>
      </c>
      <c r="M957" s="3" t="s">
        <v>18</v>
      </c>
      <c r="N957" s="3" t="s">
        <v>29</v>
      </c>
      <c r="O957" s="3" t="s">
        <v>25</v>
      </c>
    </row>
    <row r="958" spans="1:15" x14ac:dyDescent="0.3">
      <c r="A958" s="3" t="s">
        <v>44</v>
      </c>
      <c r="B958" s="4" t="s">
        <v>58</v>
      </c>
      <c r="C958" s="3" t="s">
        <v>33</v>
      </c>
      <c r="D958" s="3" t="s">
        <v>17</v>
      </c>
      <c r="E958" s="3" t="s">
        <v>18</v>
      </c>
      <c r="F958" s="3" t="s">
        <v>45</v>
      </c>
      <c r="G958" s="3" t="s">
        <v>20</v>
      </c>
      <c r="H958" s="3" t="s">
        <v>38</v>
      </c>
      <c r="I958" s="3" t="s">
        <v>69</v>
      </c>
      <c r="J958" s="3" t="s">
        <v>28</v>
      </c>
      <c r="K958" s="3" t="s">
        <v>35</v>
      </c>
      <c r="L958" s="4" t="s">
        <v>53</v>
      </c>
      <c r="M958" s="3" t="s">
        <v>18</v>
      </c>
      <c r="N958" s="3" t="s">
        <v>29</v>
      </c>
      <c r="O958" s="3" t="s">
        <v>25</v>
      </c>
    </row>
    <row r="959" spans="1:15" x14ac:dyDescent="0.3">
      <c r="A959" s="3" t="s">
        <v>44</v>
      </c>
      <c r="B959" s="3" t="s">
        <v>30</v>
      </c>
      <c r="C959" s="3" t="s">
        <v>33</v>
      </c>
      <c r="D959" s="3" t="s">
        <v>32</v>
      </c>
      <c r="E959" s="3" t="s">
        <v>18</v>
      </c>
      <c r="F959" s="3" t="s">
        <v>64</v>
      </c>
      <c r="G959" s="3" t="s">
        <v>20</v>
      </c>
      <c r="H959" s="3" t="s">
        <v>21</v>
      </c>
      <c r="I959" s="3" t="s">
        <v>46</v>
      </c>
      <c r="J959" s="3" t="s">
        <v>47</v>
      </c>
      <c r="K959" s="3" t="s">
        <v>23</v>
      </c>
      <c r="L959" s="4" t="s">
        <v>53</v>
      </c>
      <c r="M959" s="3" t="s">
        <v>18</v>
      </c>
      <c r="N959" s="3" t="s">
        <v>29</v>
      </c>
      <c r="O959" s="3" t="s">
        <v>25</v>
      </c>
    </row>
    <row r="960" spans="1:15" x14ac:dyDescent="0.3">
      <c r="A960" s="3" t="s">
        <v>52</v>
      </c>
      <c r="B960" s="4" t="s">
        <v>63</v>
      </c>
      <c r="C960" s="3" t="s">
        <v>33</v>
      </c>
      <c r="D960" s="3" t="s">
        <v>17</v>
      </c>
      <c r="E960" s="3" t="s">
        <v>18</v>
      </c>
      <c r="F960" s="3" t="s">
        <v>45</v>
      </c>
      <c r="G960" s="3" t="s">
        <v>20</v>
      </c>
      <c r="H960" s="3" t="s">
        <v>21</v>
      </c>
      <c r="I960" s="3" t="s">
        <v>46</v>
      </c>
      <c r="J960" s="3" t="s">
        <v>47</v>
      </c>
      <c r="K960" s="3" t="s">
        <v>35</v>
      </c>
      <c r="L960" s="4" t="s">
        <v>53</v>
      </c>
      <c r="M960" s="3" t="s">
        <v>18</v>
      </c>
      <c r="N960" s="3" t="s">
        <v>29</v>
      </c>
      <c r="O960" s="3" t="s">
        <v>27</v>
      </c>
    </row>
    <row r="961" spans="1:15" x14ac:dyDescent="0.3">
      <c r="A961" s="3" t="s">
        <v>52</v>
      </c>
      <c r="B961" s="4" t="s">
        <v>58</v>
      </c>
      <c r="C961" s="3" t="s">
        <v>33</v>
      </c>
      <c r="D961" s="3" t="s">
        <v>17</v>
      </c>
      <c r="E961" s="3" t="s">
        <v>18</v>
      </c>
      <c r="F961" s="3" t="s">
        <v>45</v>
      </c>
      <c r="G961" s="3" t="s">
        <v>20</v>
      </c>
      <c r="H961" s="3" t="s">
        <v>34</v>
      </c>
      <c r="I961" s="3" t="s">
        <v>60</v>
      </c>
      <c r="J961" s="3" t="s">
        <v>28</v>
      </c>
      <c r="K961" s="3" t="s">
        <v>35</v>
      </c>
      <c r="L961" s="4" t="s">
        <v>53</v>
      </c>
      <c r="M961" s="3" t="s">
        <v>18</v>
      </c>
      <c r="N961" s="3" t="s">
        <v>29</v>
      </c>
      <c r="O961" s="3" t="s">
        <v>25</v>
      </c>
    </row>
    <row r="962" spans="1:15" x14ac:dyDescent="0.3">
      <c r="A962" s="3" t="s">
        <v>44</v>
      </c>
      <c r="B962" s="4" t="s">
        <v>63</v>
      </c>
      <c r="C962" s="3" t="s">
        <v>33</v>
      </c>
      <c r="D962" s="3" t="s">
        <v>17</v>
      </c>
      <c r="E962" s="3" t="s">
        <v>18</v>
      </c>
      <c r="F962" s="3" t="s">
        <v>45</v>
      </c>
      <c r="G962" s="3" t="s">
        <v>20</v>
      </c>
      <c r="H962" s="3" t="s">
        <v>21</v>
      </c>
      <c r="I962" s="3" t="s">
        <v>46</v>
      </c>
      <c r="J962" s="3" t="s">
        <v>28</v>
      </c>
      <c r="K962" s="3" t="s">
        <v>35</v>
      </c>
      <c r="L962" s="4" t="s">
        <v>53</v>
      </c>
      <c r="M962" s="3" t="s">
        <v>18</v>
      </c>
      <c r="N962" s="3" t="s">
        <v>29</v>
      </c>
      <c r="O962" s="3" t="s">
        <v>20</v>
      </c>
    </row>
    <row r="963" spans="1:15" x14ac:dyDescent="0.3">
      <c r="A963" s="3" t="s">
        <v>44</v>
      </c>
      <c r="B963" s="4" t="s">
        <v>58</v>
      </c>
      <c r="C963" s="3" t="s">
        <v>33</v>
      </c>
      <c r="D963" s="3" t="s">
        <v>17</v>
      </c>
      <c r="E963" s="3" t="s">
        <v>18</v>
      </c>
      <c r="F963" s="3" t="s">
        <v>45</v>
      </c>
      <c r="G963" s="3" t="s">
        <v>20</v>
      </c>
      <c r="H963" s="3" t="s">
        <v>34</v>
      </c>
      <c r="I963" s="3" t="s">
        <v>60</v>
      </c>
      <c r="J963" s="3" t="s">
        <v>28</v>
      </c>
      <c r="K963" s="3" t="s">
        <v>23</v>
      </c>
      <c r="L963" s="4" t="s">
        <v>48</v>
      </c>
      <c r="M963" s="3" t="s">
        <v>18</v>
      </c>
      <c r="N963" s="3" t="s">
        <v>29</v>
      </c>
      <c r="O963" s="3" t="s">
        <v>25</v>
      </c>
    </row>
    <row r="964" spans="1:15" x14ac:dyDescent="0.3">
      <c r="A964" s="3" t="s">
        <v>44</v>
      </c>
      <c r="B964" s="3" t="s">
        <v>30</v>
      </c>
      <c r="C964" s="3" t="s">
        <v>31</v>
      </c>
      <c r="D964" s="3" t="s">
        <v>32</v>
      </c>
      <c r="E964" s="3" t="s">
        <v>18</v>
      </c>
      <c r="F964" s="3" t="s">
        <v>45</v>
      </c>
      <c r="G964" s="3" t="s">
        <v>20</v>
      </c>
      <c r="H964" s="3" t="s">
        <v>21</v>
      </c>
      <c r="I964" s="3" t="s">
        <v>46</v>
      </c>
      <c r="J964" s="3" t="s">
        <v>47</v>
      </c>
      <c r="K964" s="3" t="s">
        <v>35</v>
      </c>
      <c r="L964" s="4" t="s">
        <v>53</v>
      </c>
      <c r="M964" s="3" t="s">
        <v>19</v>
      </c>
      <c r="N964" s="3" t="s">
        <v>29</v>
      </c>
      <c r="O964" s="3" t="s">
        <v>25</v>
      </c>
    </row>
    <row r="965" spans="1:15" x14ac:dyDescent="0.3">
      <c r="A965" s="3" t="s">
        <v>44</v>
      </c>
      <c r="B965" s="3" t="s">
        <v>30</v>
      </c>
      <c r="C965" s="3" t="s">
        <v>31</v>
      </c>
      <c r="D965" s="3" t="s">
        <v>32</v>
      </c>
      <c r="E965" s="3" t="s">
        <v>18</v>
      </c>
      <c r="F965" s="3" t="s">
        <v>64</v>
      </c>
      <c r="G965" s="3" t="s">
        <v>27</v>
      </c>
      <c r="H965" s="3" t="s">
        <v>34</v>
      </c>
      <c r="I965" s="3" t="s">
        <v>60</v>
      </c>
      <c r="J965" s="3" t="s">
        <v>28</v>
      </c>
      <c r="K965" s="3" t="s">
        <v>35</v>
      </c>
      <c r="L965" s="4" t="s">
        <v>53</v>
      </c>
      <c r="M965" s="3" t="s">
        <v>18</v>
      </c>
      <c r="N965" s="3" t="s">
        <v>29</v>
      </c>
      <c r="O965" s="3" t="s">
        <v>25</v>
      </c>
    </row>
    <row r="966" spans="1:15" x14ac:dyDescent="0.3">
      <c r="A966" s="3" t="s">
        <v>44</v>
      </c>
      <c r="B966" s="4" t="s">
        <v>58</v>
      </c>
      <c r="C966" s="3" t="s">
        <v>33</v>
      </c>
      <c r="D966" s="3" t="s">
        <v>17</v>
      </c>
      <c r="E966" s="3" t="s">
        <v>18</v>
      </c>
      <c r="F966" s="3" t="s">
        <v>64</v>
      </c>
      <c r="G966" s="3" t="s">
        <v>20</v>
      </c>
      <c r="H966" s="3" t="s">
        <v>21</v>
      </c>
      <c r="I966" s="3" t="s">
        <v>46</v>
      </c>
      <c r="J966" s="3" t="s">
        <v>28</v>
      </c>
      <c r="K966" s="3" t="s">
        <v>35</v>
      </c>
      <c r="L966" s="4" t="s">
        <v>53</v>
      </c>
      <c r="M966" s="3" t="s">
        <v>18</v>
      </c>
      <c r="N966" s="3" t="s">
        <v>29</v>
      </c>
      <c r="O966" s="3" t="s">
        <v>20</v>
      </c>
    </row>
    <row r="967" spans="1:15" x14ac:dyDescent="0.3">
      <c r="A967" s="3" t="s">
        <v>44</v>
      </c>
      <c r="B967" s="4" t="s">
        <v>58</v>
      </c>
      <c r="C967" s="3" t="s">
        <v>33</v>
      </c>
      <c r="D967" s="3" t="s">
        <v>17</v>
      </c>
      <c r="E967" s="3" t="s">
        <v>18</v>
      </c>
      <c r="F967" s="3" t="s">
        <v>45</v>
      </c>
      <c r="G967" s="3" t="s">
        <v>20</v>
      </c>
      <c r="H967" s="3" t="s">
        <v>34</v>
      </c>
      <c r="I967" s="3" t="s">
        <v>60</v>
      </c>
      <c r="J967" s="3" t="s">
        <v>28</v>
      </c>
      <c r="K967" s="3" t="s">
        <v>35</v>
      </c>
      <c r="L967" s="4" t="s">
        <v>53</v>
      </c>
      <c r="M967" s="3" t="s">
        <v>18</v>
      </c>
      <c r="N967" s="3" t="s">
        <v>29</v>
      </c>
      <c r="O967" s="3" t="s">
        <v>20</v>
      </c>
    </row>
    <row r="968" spans="1:15" x14ac:dyDescent="0.3">
      <c r="A968" s="3" t="s">
        <v>52</v>
      </c>
      <c r="B968" s="4" t="s">
        <v>58</v>
      </c>
      <c r="C968" s="3" t="s">
        <v>33</v>
      </c>
      <c r="D968" s="3" t="s">
        <v>17</v>
      </c>
      <c r="E968" s="3" t="s">
        <v>18</v>
      </c>
      <c r="F968" s="3" t="s">
        <v>45</v>
      </c>
      <c r="G968" s="3" t="s">
        <v>20</v>
      </c>
      <c r="H968" s="3" t="s">
        <v>38</v>
      </c>
      <c r="I968" s="3" t="s">
        <v>69</v>
      </c>
      <c r="J968" s="3" t="s">
        <v>47</v>
      </c>
      <c r="K968" s="3" t="s">
        <v>35</v>
      </c>
      <c r="L968" s="4" t="s">
        <v>53</v>
      </c>
      <c r="M968" s="3" t="s">
        <v>18</v>
      </c>
      <c r="N968" s="3" t="s">
        <v>29</v>
      </c>
      <c r="O968" s="3" t="s">
        <v>27</v>
      </c>
    </row>
    <row r="969" spans="1:15" x14ac:dyDescent="0.3">
      <c r="A969" s="3" t="s">
        <v>52</v>
      </c>
      <c r="B969" s="4" t="s">
        <v>58</v>
      </c>
      <c r="C969" s="3" t="s">
        <v>33</v>
      </c>
      <c r="D969" s="3" t="s">
        <v>17</v>
      </c>
      <c r="E969" s="3" t="s">
        <v>18</v>
      </c>
      <c r="F969" s="3" t="s">
        <v>45</v>
      </c>
      <c r="G969" s="3" t="s">
        <v>20</v>
      </c>
      <c r="H969" s="3" t="s">
        <v>34</v>
      </c>
      <c r="I969" s="3" t="s">
        <v>60</v>
      </c>
      <c r="J969" s="3" t="s">
        <v>28</v>
      </c>
      <c r="K969" s="3" t="s">
        <v>35</v>
      </c>
      <c r="L969" s="4" t="s">
        <v>53</v>
      </c>
      <c r="M969" s="3" t="s">
        <v>18</v>
      </c>
      <c r="N969" s="3" t="s">
        <v>29</v>
      </c>
      <c r="O969" s="3" t="s">
        <v>20</v>
      </c>
    </row>
    <row r="970" spans="1:15" x14ac:dyDescent="0.3">
      <c r="A970" s="3" t="s">
        <v>44</v>
      </c>
      <c r="B970" s="3" t="s">
        <v>30</v>
      </c>
      <c r="C970" s="3" t="s">
        <v>31</v>
      </c>
      <c r="D970" s="3" t="s">
        <v>32</v>
      </c>
      <c r="E970" s="3" t="s">
        <v>18</v>
      </c>
      <c r="F970" s="3" t="s">
        <v>45</v>
      </c>
      <c r="G970" s="3" t="s">
        <v>27</v>
      </c>
      <c r="H970" s="3" t="s">
        <v>21</v>
      </c>
      <c r="I970" s="3" t="s">
        <v>46</v>
      </c>
      <c r="J970" s="3" t="s">
        <v>28</v>
      </c>
      <c r="K970" s="3" t="s">
        <v>23</v>
      </c>
      <c r="L970" s="4" t="s">
        <v>53</v>
      </c>
      <c r="M970" s="3" t="s">
        <v>18</v>
      </c>
      <c r="N970" s="3" t="s">
        <v>29</v>
      </c>
      <c r="O970" s="3" t="s">
        <v>25</v>
      </c>
    </row>
    <row r="971" spans="1:15" x14ac:dyDescent="0.3">
      <c r="A971" s="3" t="s">
        <v>52</v>
      </c>
      <c r="B971" s="3" t="s">
        <v>15</v>
      </c>
      <c r="C971" s="3" t="s">
        <v>16</v>
      </c>
      <c r="D971" s="3" t="s">
        <v>32</v>
      </c>
      <c r="E971" s="3" t="s">
        <v>18</v>
      </c>
      <c r="F971" s="3" t="s">
        <v>45</v>
      </c>
      <c r="G971" s="3" t="s">
        <v>20</v>
      </c>
      <c r="H971" s="3" t="s">
        <v>21</v>
      </c>
      <c r="I971" s="3" t="s">
        <v>46</v>
      </c>
      <c r="J971" s="3" t="s">
        <v>28</v>
      </c>
      <c r="K971" s="3" t="s">
        <v>23</v>
      </c>
      <c r="L971" s="4" t="s">
        <v>53</v>
      </c>
      <c r="M971" s="3" t="s">
        <v>19</v>
      </c>
      <c r="N971" s="3" t="s">
        <v>29</v>
      </c>
      <c r="O971" s="3" t="s">
        <v>25</v>
      </c>
    </row>
    <row r="972" spans="1:15" x14ac:dyDescent="0.3">
      <c r="A972" s="3" t="s">
        <v>52</v>
      </c>
      <c r="B972" s="3" t="s">
        <v>30</v>
      </c>
      <c r="C972" s="3" t="s">
        <v>31</v>
      </c>
      <c r="D972" s="3" t="s">
        <v>17</v>
      </c>
      <c r="E972" s="3" t="s">
        <v>18</v>
      </c>
      <c r="F972" s="3" t="s">
        <v>64</v>
      </c>
      <c r="G972" s="3" t="s">
        <v>27</v>
      </c>
      <c r="H972" s="3" t="s">
        <v>21</v>
      </c>
      <c r="I972" s="3" t="s">
        <v>46</v>
      </c>
      <c r="J972" s="3" t="s">
        <v>47</v>
      </c>
      <c r="K972" s="3" t="s">
        <v>23</v>
      </c>
      <c r="L972" s="4" t="s">
        <v>48</v>
      </c>
      <c r="M972" s="3" t="s">
        <v>18</v>
      </c>
      <c r="N972" s="3" t="s">
        <v>29</v>
      </c>
      <c r="O972" s="3" t="s">
        <v>25</v>
      </c>
    </row>
    <row r="973" spans="1:15" x14ac:dyDescent="0.3">
      <c r="A973" s="3" t="s">
        <v>52</v>
      </c>
      <c r="B973" s="4" t="s">
        <v>58</v>
      </c>
      <c r="C973" s="3" t="s">
        <v>33</v>
      </c>
      <c r="D973" s="3" t="s">
        <v>17</v>
      </c>
      <c r="E973" s="3" t="s">
        <v>19</v>
      </c>
      <c r="F973" s="3" t="s">
        <v>45</v>
      </c>
      <c r="G973" s="3" t="s">
        <v>20</v>
      </c>
      <c r="H973" s="3" t="s">
        <v>21</v>
      </c>
      <c r="I973" s="3" t="s">
        <v>46</v>
      </c>
      <c r="J973" s="3" t="s">
        <v>28</v>
      </c>
      <c r="K973" s="3" t="s">
        <v>35</v>
      </c>
      <c r="L973" s="4" t="s">
        <v>53</v>
      </c>
      <c r="M973" s="3" t="s">
        <v>18</v>
      </c>
      <c r="N973" s="3" t="s">
        <v>29</v>
      </c>
      <c r="O973" s="3" t="s">
        <v>25</v>
      </c>
    </row>
    <row r="974" spans="1:15" x14ac:dyDescent="0.3">
      <c r="A974" s="3" t="s">
        <v>52</v>
      </c>
      <c r="B974" s="4" t="s">
        <v>58</v>
      </c>
      <c r="C974" s="3" t="s">
        <v>33</v>
      </c>
      <c r="D974" s="3" t="s">
        <v>17</v>
      </c>
      <c r="E974" s="3" t="s">
        <v>18</v>
      </c>
      <c r="F974" s="3" t="s">
        <v>45</v>
      </c>
      <c r="G974" s="3" t="s">
        <v>20</v>
      </c>
      <c r="H974" s="3" t="s">
        <v>21</v>
      </c>
      <c r="I974" s="3" t="s">
        <v>46</v>
      </c>
      <c r="J974" s="3" t="s">
        <v>28</v>
      </c>
      <c r="K974" s="3" t="s">
        <v>23</v>
      </c>
      <c r="L974" s="4" t="s">
        <v>53</v>
      </c>
      <c r="M974" s="3" t="s">
        <v>18</v>
      </c>
      <c r="N974" s="3" t="s">
        <v>29</v>
      </c>
      <c r="O974" s="3" t="s">
        <v>25</v>
      </c>
    </row>
    <row r="975" spans="1:15" x14ac:dyDescent="0.3">
      <c r="A975" s="3" t="s">
        <v>44</v>
      </c>
      <c r="B975" s="4" t="s">
        <v>58</v>
      </c>
      <c r="C975" s="3" t="s">
        <v>33</v>
      </c>
      <c r="D975" s="3" t="s">
        <v>17</v>
      </c>
      <c r="E975" s="3" t="s">
        <v>18</v>
      </c>
      <c r="F975" s="3" t="s">
        <v>45</v>
      </c>
      <c r="G975" s="3" t="s">
        <v>20</v>
      </c>
      <c r="H975" s="3" t="s">
        <v>21</v>
      </c>
      <c r="I975" s="3" t="s">
        <v>46</v>
      </c>
      <c r="J975" s="3" t="s">
        <v>28</v>
      </c>
      <c r="K975" s="3" t="s">
        <v>23</v>
      </c>
      <c r="L975" s="4" t="s">
        <v>53</v>
      </c>
      <c r="M975" s="3" t="s">
        <v>18</v>
      </c>
      <c r="N975" s="3" t="s">
        <v>29</v>
      </c>
      <c r="O975" s="3" t="s">
        <v>25</v>
      </c>
    </row>
    <row r="976" spans="1:15" x14ac:dyDescent="0.3">
      <c r="A976" s="3" t="s">
        <v>44</v>
      </c>
      <c r="B976" s="3" t="s">
        <v>30</v>
      </c>
      <c r="C976" s="3" t="s">
        <v>33</v>
      </c>
      <c r="D976" s="3" t="s">
        <v>32</v>
      </c>
      <c r="E976" s="3" t="s">
        <v>18</v>
      </c>
      <c r="F976" s="3" t="s">
        <v>45</v>
      </c>
      <c r="G976" s="3" t="s">
        <v>20</v>
      </c>
      <c r="H976" s="3" t="s">
        <v>21</v>
      </c>
      <c r="I976" s="3" t="s">
        <v>46</v>
      </c>
      <c r="J976" s="3" t="s">
        <v>47</v>
      </c>
      <c r="K976" s="3" t="s">
        <v>23</v>
      </c>
      <c r="L976" s="4" t="s">
        <v>53</v>
      </c>
      <c r="M976" s="3" t="s">
        <v>18</v>
      </c>
      <c r="N976" s="3" t="s">
        <v>29</v>
      </c>
      <c r="O976" s="3" t="s">
        <v>25</v>
      </c>
    </row>
    <row r="977" spans="1:15" x14ac:dyDescent="0.3">
      <c r="A977" s="3" t="s">
        <v>44</v>
      </c>
      <c r="B977" s="3" t="s">
        <v>30</v>
      </c>
      <c r="C977" s="3" t="s">
        <v>31</v>
      </c>
      <c r="D977" s="3" t="s">
        <v>32</v>
      </c>
      <c r="E977" s="3" t="s">
        <v>19</v>
      </c>
      <c r="F977" s="3" t="s">
        <v>45</v>
      </c>
      <c r="G977" s="3" t="s">
        <v>20</v>
      </c>
      <c r="H977" s="3" t="s">
        <v>21</v>
      </c>
      <c r="I977" s="3" t="s">
        <v>46</v>
      </c>
      <c r="J977" s="3" t="s">
        <v>47</v>
      </c>
      <c r="K977" s="3" t="s">
        <v>23</v>
      </c>
      <c r="L977" s="4" t="s">
        <v>53</v>
      </c>
      <c r="M977" s="3" t="s">
        <v>19</v>
      </c>
      <c r="N977" s="3" t="s">
        <v>49</v>
      </c>
      <c r="O977" s="3" t="s">
        <v>25</v>
      </c>
    </row>
    <row r="978" spans="1:15" x14ac:dyDescent="0.3">
      <c r="A978" s="3" t="s">
        <v>44</v>
      </c>
      <c r="B978" s="3" t="s">
        <v>15</v>
      </c>
      <c r="C978" s="3" t="s">
        <v>16</v>
      </c>
      <c r="D978" s="3" t="s">
        <v>17</v>
      </c>
      <c r="E978" s="3" t="s">
        <v>19</v>
      </c>
      <c r="F978" s="3" t="s">
        <v>64</v>
      </c>
      <c r="G978" s="3" t="s">
        <v>27</v>
      </c>
      <c r="H978" s="3" t="s">
        <v>21</v>
      </c>
      <c r="I978" s="3" t="s">
        <v>46</v>
      </c>
      <c r="J978" s="3" t="s">
        <v>28</v>
      </c>
      <c r="K978" s="3" t="s">
        <v>35</v>
      </c>
      <c r="L978" s="4" t="s">
        <v>48</v>
      </c>
      <c r="M978" s="3" t="s">
        <v>18</v>
      </c>
      <c r="N978" s="3" t="s">
        <v>37</v>
      </c>
      <c r="O978" s="3" t="s">
        <v>20</v>
      </c>
    </row>
    <row r="979" spans="1:15" x14ac:dyDescent="0.3">
      <c r="A979" s="3" t="s">
        <v>52</v>
      </c>
      <c r="B979" s="4" t="s">
        <v>58</v>
      </c>
      <c r="C979" s="3" t="s">
        <v>33</v>
      </c>
      <c r="D979" s="3" t="s">
        <v>32</v>
      </c>
      <c r="E979" s="3" t="s">
        <v>18</v>
      </c>
      <c r="F979" s="3" t="s">
        <v>45</v>
      </c>
      <c r="G979" s="3" t="s">
        <v>20</v>
      </c>
      <c r="H979" s="3" t="s">
        <v>38</v>
      </c>
      <c r="I979" s="3" t="s">
        <v>69</v>
      </c>
      <c r="J979" s="3" t="s">
        <v>47</v>
      </c>
      <c r="K979" s="3" t="s">
        <v>23</v>
      </c>
      <c r="L979" s="4" t="s">
        <v>53</v>
      </c>
      <c r="M979" s="3" t="s">
        <v>18</v>
      </c>
      <c r="N979" s="3" t="s">
        <v>29</v>
      </c>
      <c r="O979" s="3" t="s">
        <v>25</v>
      </c>
    </row>
    <row r="980" spans="1:15" x14ac:dyDescent="0.3">
      <c r="A980" s="3" t="s">
        <v>44</v>
      </c>
      <c r="B980" s="3" t="s">
        <v>15</v>
      </c>
      <c r="C980" s="3" t="s">
        <v>16</v>
      </c>
      <c r="D980" s="3" t="s">
        <v>17</v>
      </c>
      <c r="E980" s="3" t="s">
        <v>19</v>
      </c>
      <c r="F980" s="3" t="s">
        <v>64</v>
      </c>
      <c r="G980" s="3" t="s">
        <v>27</v>
      </c>
      <c r="H980" s="3" t="s">
        <v>21</v>
      </c>
      <c r="I980" s="3" t="s">
        <v>46</v>
      </c>
      <c r="J980" s="3" t="s">
        <v>28</v>
      </c>
      <c r="K980" s="3" t="s">
        <v>35</v>
      </c>
      <c r="L980" s="4" t="s">
        <v>48</v>
      </c>
      <c r="M980" s="3" t="s">
        <v>18</v>
      </c>
      <c r="N980" s="3" t="s">
        <v>37</v>
      </c>
      <c r="O980" s="3" t="s">
        <v>20</v>
      </c>
    </row>
    <row r="981" spans="1:15" x14ac:dyDescent="0.3">
      <c r="A981" s="3" t="s">
        <v>44</v>
      </c>
      <c r="B981" s="4" t="s">
        <v>58</v>
      </c>
      <c r="C981" s="3" t="s">
        <v>33</v>
      </c>
      <c r="D981" s="3" t="s">
        <v>17</v>
      </c>
      <c r="E981" s="3" t="s">
        <v>18</v>
      </c>
      <c r="F981" s="3" t="s">
        <v>45</v>
      </c>
      <c r="G981" s="3" t="s">
        <v>20</v>
      </c>
      <c r="H981" s="3" t="s">
        <v>21</v>
      </c>
      <c r="I981" s="3" t="s">
        <v>46</v>
      </c>
      <c r="J981" s="3" t="s">
        <v>47</v>
      </c>
      <c r="K981" s="3" t="s">
        <v>23</v>
      </c>
      <c r="L981" s="4" t="s">
        <v>53</v>
      </c>
      <c r="M981" s="3" t="s">
        <v>18</v>
      </c>
      <c r="N981" s="3" t="s">
        <v>29</v>
      </c>
      <c r="O981" s="3" t="s">
        <v>25</v>
      </c>
    </row>
    <row r="982" spans="1:15" x14ac:dyDescent="0.3">
      <c r="A982" s="3" t="s">
        <v>44</v>
      </c>
      <c r="B982" s="4" t="s">
        <v>58</v>
      </c>
      <c r="C982" s="3" t="s">
        <v>33</v>
      </c>
      <c r="D982" s="3" t="s">
        <v>17</v>
      </c>
      <c r="E982" s="3" t="s">
        <v>18</v>
      </c>
      <c r="F982" s="3" t="s">
        <v>45</v>
      </c>
      <c r="G982" s="3" t="s">
        <v>20</v>
      </c>
      <c r="H982" s="3" t="s">
        <v>34</v>
      </c>
      <c r="I982" s="3" t="s">
        <v>60</v>
      </c>
      <c r="J982" s="3" t="s">
        <v>28</v>
      </c>
      <c r="K982" s="3" t="s">
        <v>35</v>
      </c>
      <c r="L982" s="4" t="s">
        <v>53</v>
      </c>
      <c r="M982" s="3" t="s">
        <v>18</v>
      </c>
      <c r="N982" s="3" t="s">
        <v>29</v>
      </c>
      <c r="O982" s="3" t="s">
        <v>25</v>
      </c>
    </row>
    <row r="983" spans="1:15" x14ac:dyDescent="0.3">
      <c r="A983" s="3" t="s">
        <v>44</v>
      </c>
      <c r="B983" s="4" t="s">
        <v>58</v>
      </c>
      <c r="C983" s="3" t="s">
        <v>33</v>
      </c>
      <c r="D983" s="3" t="s">
        <v>17</v>
      </c>
      <c r="E983" s="3" t="s">
        <v>18</v>
      </c>
      <c r="F983" s="3" t="s">
        <v>45</v>
      </c>
      <c r="G983" s="3" t="s">
        <v>27</v>
      </c>
      <c r="H983" s="3" t="s">
        <v>34</v>
      </c>
      <c r="I983" s="3" t="s">
        <v>60</v>
      </c>
      <c r="J983" s="3" t="s">
        <v>47</v>
      </c>
      <c r="K983" s="3" t="s">
        <v>23</v>
      </c>
      <c r="L983" s="4" t="s">
        <v>53</v>
      </c>
      <c r="M983" s="3" t="s">
        <v>18</v>
      </c>
      <c r="N983" s="3" t="s">
        <v>29</v>
      </c>
      <c r="O983" s="3" t="s">
        <v>20</v>
      </c>
    </row>
    <row r="984" spans="1:15" x14ac:dyDescent="0.3">
      <c r="A984" s="3" t="s">
        <v>52</v>
      </c>
      <c r="B984" s="3" t="s">
        <v>30</v>
      </c>
      <c r="C984" s="3" t="s">
        <v>31</v>
      </c>
      <c r="D984" s="3" t="s">
        <v>17</v>
      </c>
      <c r="E984" s="3" t="s">
        <v>18</v>
      </c>
      <c r="F984" s="3" t="s">
        <v>45</v>
      </c>
      <c r="G984" s="3" t="s">
        <v>20</v>
      </c>
      <c r="H984" s="3" t="s">
        <v>21</v>
      </c>
      <c r="I984" s="3" t="s">
        <v>46</v>
      </c>
      <c r="J984" s="3" t="s">
        <v>47</v>
      </c>
      <c r="K984" s="3" t="s">
        <v>23</v>
      </c>
      <c r="L984" s="4" t="s">
        <v>53</v>
      </c>
      <c r="M984" s="3" t="s">
        <v>18</v>
      </c>
      <c r="N984" s="3" t="s">
        <v>29</v>
      </c>
      <c r="O984" s="3" t="s">
        <v>20</v>
      </c>
    </row>
    <row r="985" spans="1:15" x14ac:dyDescent="0.3">
      <c r="A985" s="3" t="s">
        <v>44</v>
      </c>
      <c r="B985" s="3" t="s">
        <v>30</v>
      </c>
      <c r="C985" s="3" t="s">
        <v>31</v>
      </c>
      <c r="D985" s="3" t="s">
        <v>32</v>
      </c>
      <c r="E985" s="3" t="s">
        <v>18</v>
      </c>
      <c r="F985" s="3" t="s">
        <v>45</v>
      </c>
      <c r="G985" s="3" t="s">
        <v>20</v>
      </c>
      <c r="H985" s="3" t="s">
        <v>21</v>
      </c>
      <c r="I985" s="3" t="s">
        <v>46</v>
      </c>
      <c r="J985" s="3" t="s">
        <v>28</v>
      </c>
      <c r="K985" s="3" t="s">
        <v>35</v>
      </c>
      <c r="L985" s="4" t="s">
        <v>53</v>
      </c>
      <c r="M985" s="3" t="s">
        <v>18</v>
      </c>
      <c r="N985" s="3" t="s">
        <v>29</v>
      </c>
      <c r="O985" s="3" t="s">
        <v>25</v>
      </c>
    </row>
    <row r="986" spans="1:15" x14ac:dyDescent="0.3">
      <c r="A986" s="3" t="s">
        <v>52</v>
      </c>
      <c r="B986" s="4" t="s">
        <v>58</v>
      </c>
      <c r="C986" s="3" t="s">
        <v>33</v>
      </c>
      <c r="D986" s="3" t="s">
        <v>17</v>
      </c>
      <c r="E986" s="3" t="s">
        <v>18</v>
      </c>
      <c r="F986" s="3" t="s">
        <v>45</v>
      </c>
      <c r="G986" s="3" t="s">
        <v>20</v>
      </c>
      <c r="H986" s="3" t="s">
        <v>21</v>
      </c>
      <c r="I986" s="3" t="s">
        <v>46</v>
      </c>
      <c r="J986" s="3" t="s">
        <v>28</v>
      </c>
      <c r="K986" s="3" t="s">
        <v>23</v>
      </c>
      <c r="L986" s="4" t="s">
        <v>53</v>
      </c>
      <c r="M986" s="3" t="s">
        <v>18</v>
      </c>
      <c r="N986" s="3" t="s">
        <v>29</v>
      </c>
      <c r="O986" s="3" t="s">
        <v>25</v>
      </c>
    </row>
    <row r="987" spans="1:15" x14ac:dyDescent="0.3">
      <c r="A987" s="3" t="s">
        <v>52</v>
      </c>
      <c r="B987" s="3" t="s">
        <v>30</v>
      </c>
      <c r="C987" s="3" t="s">
        <v>31</v>
      </c>
      <c r="D987" s="3" t="s">
        <v>17</v>
      </c>
      <c r="E987" s="3" t="s">
        <v>18</v>
      </c>
      <c r="F987" s="3" t="s">
        <v>45</v>
      </c>
      <c r="G987" s="3" t="s">
        <v>27</v>
      </c>
      <c r="H987" s="3" t="s">
        <v>21</v>
      </c>
      <c r="I987" s="3" t="s">
        <v>46</v>
      </c>
      <c r="J987" s="3" t="s">
        <v>47</v>
      </c>
      <c r="K987" s="3" t="s">
        <v>23</v>
      </c>
      <c r="L987" s="4" t="s">
        <v>53</v>
      </c>
      <c r="M987" s="3" t="s">
        <v>18</v>
      </c>
      <c r="N987" s="3" t="s">
        <v>29</v>
      </c>
      <c r="O987" s="3" t="s">
        <v>20</v>
      </c>
    </row>
    <row r="988" spans="1:15" x14ac:dyDescent="0.3">
      <c r="A988" s="3" t="s">
        <v>52</v>
      </c>
      <c r="B988" s="3" t="s">
        <v>30</v>
      </c>
      <c r="C988" s="3" t="s">
        <v>16</v>
      </c>
      <c r="D988" s="3" t="s">
        <v>17</v>
      </c>
      <c r="E988" s="3" t="s">
        <v>19</v>
      </c>
      <c r="F988" s="3" t="s">
        <v>45</v>
      </c>
      <c r="G988" s="3" t="s">
        <v>20</v>
      </c>
      <c r="H988" s="3" t="s">
        <v>21</v>
      </c>
      <c r="I988" s="3" t="s">
        <v>46</v>
      </c>
      <c r="J988" s="3" t="s">
        <v>47</v>
      </c>
      <c r="K988" s="3" t="s">
        <v>23</v>
      </c>
      <c r="L988" s="4" t="s">
        <v>53</v>
      </c>
      <c r="M988" s="3" t="s">
        <v>18</v>
      </c>
      <c r="N988" s="3" t="s">
        <v>37</v>
      </c>
      <c r="O988" s="3" t="s">
        <v>25</v>
      </c>
    </row>
    <row r="989" spans="1:15" x14ac:dyDescent="0.3">
      <c r="A989" s="3" t="s">
        <v>52</v>
      </c>
      <c r="B989" s="3" t="s">
        <v>15</v>
      </c>
      <c r="C989" s="3" t="s">
        <v>16</v>
      </c>
      <c r="D989" s="3" t="s">
        <v>17</v>
      </c>
      <c r="E989" s="3" t="s">
        <v>18</v>
      </c>
      <c r="F989" s="3" t="s">
        <v>45</v>
      </c>
      <c r="G989" s="3" t="s">
        <v>20</v>
      </c>
      <c r="H989" s="3" t="s">
        <v>21</v>
      </c>
      <c r="I989" s="3" t="s">
        <v>46</v>
      </c>
      <c r="J989" s="3" t="s">
        <v>47</v>
      </c>
      <c r="K989" s="3" t="s">
        <v>23</v>
      </c>
      <c r="L989" s="4" t="s">
        <v>48</v>
      </c>
      <c r="M989" s="3" t="s">
        <v>18</v>
      </c>
      <c r="N989" s="3" t="s">
        <v>37</v>
      </c>
      <c r="O989" s="3" t="s">
        <v>25</v>
      </c>
    </row>
    <row r="990" spans="1:15" x14ac:dyDescent="0.3">
      <c r="A990" s="3" t="s">
        <v>52</v>
      </c>
      <c r="B990" s="3" t="s">
        <v>15</v>
      </c>
      <c r="C990" s="3" t="s">
        <v>16</v>
      </c>
      <c r="D990" s="3" t="s">
        <v>17</v>
      </c>
      <c r="E990" s="3" t="s">
        <v>18</v>
      </c>
      <c r="F990" s="3" t="s">
        <v>64</v>
      </c>
      <c r="G990" s="3" t="s">
        <v>20</v>
      </c>
      <c r="H990" s="3" t="s">
        <v>21</v>
      </c>
      <c r="I990" s="3" t="s">
        <v>46</v>
      </c>
      <c r="J990" s="3" t="s">
        <v>47</v>
      </c>
      <c r="K990" s="3" t="s">
        <v>23</v>
      </c>
      <c r="L990" s="4" t="s">
        <v>53</v>
      </c>
      <c r="M990" s="3" t="s">
        <v>18</v>
      </c>
      <c r="N990" s="3" t="s">
        <v>29</v>
      </c>
      <c r="O990" s="3" t="s">
        <v>25</v>
      </c>
    </row>
    <row r="991" spans="1:15" x14ac:dyDescent="0.3">
      <c r="A991" s="3" t="s">
        <v>52</v>
      </c>
      <c r="B991" s="3" t="s">
        <v>15</v>
      </c>
      <c r="C991" s="3" t="s">
        <v>16</v>
      </c>
      <c r="D991" s="3" t="s">
        <v>17</v>
      </c>
      <c r="E991" s="3" t="s">
        <v>19</v>
      </c>
      <c r="F991" s="3" t="s">
        <v>64</v>
      </c>
      <c r="G991" s="3" t="s">
        <v>20</v>
      </c>
      <c r="H991" s="3" t="s">
        <v>21</v>
      </c>
      <c r="I991" s="3" t="s">
        <v>46</v>
      </c>
      <c r="J991" s="3" t="s">
        <v>28</v>
      </c>
      <c r="K991" s="3" t="s">
        <v>35</v>
      </c>
      <c r="L991" s="4" t="s">
        <v>53</v>
      </c>
      <c r="M991" s="3" t="s">
        <v>19</v>
      </c>
      <c r="N991" s="3" t="s">
        <v>29</v>
      </c>
      <c r="O991" s="3" t="s">
        <v>25</v>
      </c>
    </row>
    <row r="992" spans="1:15" x14ac:dyDescent="0.3">
      <c r="A992" s="3" t="s">
        <v>52</v>
      </c>
      <c r="B992" s="3" t="s">
        <v>15</v>
      </c>
      <c r="C992" s="3" t="s">
        <v>16</v>
      </c>
      <c r="D992" s="3" t="s">
        <v>17</v>
      </c>
      <c r="E992" s="3" t="s">
        <v>19</v>
      </c>
      <c r="F992" s="3" t="s">
        <v>64</v>
      </c>
      <c r="G992" s="3" t="s">
        <v>20</v>
      </c>
      <c r="H992" s="3" t="s">
        <v>21</v>
      </c>
      <c r="I992" s="3" t="s">
        <v>46</v>
      </c>
      <c r="J992" s="3" t="s">
        <v>28</v>
      </c>
      <c r="K992" s="3" t="s">
        <v>35</v>
      </c>
      <c r="L992" s="4" t="s">
        <v>53</v>
      </c>
      <c r="M992" s="3" t="s">
        <v>19</v>
      </c>
      <c r="N992" s="3" t="s">
        <v>29</v>
      </c>
      <c r="O992" s="3" t="s">
        <v>25</v>
      </c>
    </row>
    <row r="993" spans="1:15" x14ac:dyDescent="0.3">
      <c r="A993" s="3" t="s">
        <v>44</v>
      </c>
      <c r="B993" s="4" t="s">
        <v>58</v>
      </c>
      <c r="C993" s="3" t="s">
        <v>33</v>
      </c>
      <c r="D993" s="3" t="s">
        <v>17</v>
      </c>
      <c r="E993" s="3" t="s">
        <v>18</v>
      </c>
      <c r="F993" s="3" t="s">
        <v>45</v>
      </c>
      <c r="G993" s="3" t="s">
        <v>20</v>
      </c>
      <c r="H993" s="3" t="s">
        <v>38</v>
      </c>
      <c r="I993" s="3" t="s">
        <v>69</v>
      </c>
      <c r="J993" s="3" t="s">
        <v>28</v>
      </c>
      <c r="K993" s="3" t="s">
        <v>35</v>
      </c>
      <c r="L993" s="4" t="s">
        <v>53</v>
      </c>
      <c r="M993" s="3" t="s">
        <v>18</v>
      </c>
      <c r="N993" s="3" t="s">
        <v>29</v>
      </c>
      <c r="O993" s="3" t="s">
        <v>27</v>
      </c>
    </row>
    <row r="994" spans="1:15" x14ac:dyDescent="0.3">
      <c r="A994" s="3" t="s">
        <v>52</v>
      </c>
      <c r="B994" s="3" t="s">
        <v>30</v>
      </c>
      <c r="C994" s="3" t="s">
        <v>33</v>
      </c>
      <c r="D994" s="3" t="s">
        <v>32</v>
      </c>
      <c r="E994" s="3" t="s">
        <v>18</v>
      </c>
      <c r="F994" s="3" t="s">
        <v>45</v>
      </c>
      <c r="G994" s="3" t="s">
        <v>20</v>
      </c>
      <c r="H994" s="3" t="s">
        <v>21</v>
      </c>
      <c r="I994" s="3" t="s">
        <v>46</v>
      </c>
      <c r="J994" s="3" t="s">
        <v>28</v>
      </c>
      <c r="K994" s="3" t="s">
        <v>23</v>
      </c>
      <c r="L994" s="4" t="s">
        <v>53</v>
      </c>
      <c r="M994" s="3" t="s">
        <v>18</v>
      </c>
      <c r="N994" s="3" t="s">
        <v>29</v>
      </c>
      <c r="O994" s="3" t="s">
        <v>20</v>
      </c>
    </row>
    <row r="995" spans="1:15" x14ac:dyDescent="0.3">
      <c r="A995" s="3" t="s">
        <v>52</v>
      </c>
      <c r="B995" s="3" t="s">
        <v>30</v>
      </c>
      <c r="C995" s="3" t="s">
        <v>31</v>
      </c>
      <c r="D995" s="3" t="s">
        <v>17</v>
      </c>
      <c r="E995" s="3" t="s">
        <v>18</v>
      </c>
      <c r="F995" s="3" t="s">
        <v>64</v>
      </c>
      <c r="G995" s="3" t="s">
        <v>20</v>
      </c>
      <c r="H995" s="3" t="s">
        <v>21</v>
      </c>
      <c r="I995" s="3" t="s">
        <v>46</v>
      </c>
      <c r="J995" s="3" t="s">
        <v>28</v>
      </c>
      <c r="K995" s="3" t="s">
        <v>35</v>
      </c>
      <c r="L995" s="4" t="s">
        <v>48</v>
      </c>
      <c r="M995" s="3" t="s">
        <v>19</v>
      </c>
      <c r="N995" s="3" t="s">
        <v>29</v>
      </c>
      <c r="O995" s="3" t="s">
        <v>20</v>
      </c>
    </row>
    <row r="996" spans="1:15" x14ac:dyDescent="0.3">
      <c r="A996" s="3" t="s">
        <v>44</v>
      </c>
      <c r="B996" s="3" t="s">
        <v>30</v>
      </c>
      <c r="C996" s="3" t="s">
        <v>31</v>
      </c>
      <c r="D996" s="3" t="s">
        <v>32</v>
      </c>
      <c r="E996" s="3" t="s">
        <v>18</v>
      </c>
      <c r="F996" s="3" t="s">
        <v>64</v>
      </c>
      <c r="G996" s="3" t="s">
        <v>20</v>
      </c>
      <c r="H996" s="3" t="s">
        <v>21</v>
      </c>
      <c r="I996" s="3" t="s">
        <v>46</v>
      </c>
      <c r="J996" s="3" t="s">
        <v>47</v>
      </c>
      <c r="K996" s="3" t="s">
        <v>23</v>
      </c>
      <c r="L996" s="4" t="s">
        <v>53</v>
      </c>
      <c r="M996" s="3" t="s">
        <v>18</v>
      </c>
      <c r="N996" s="3" t="s">
        <v>29</v>
      </c>
      <c r="O996" s="3" t="s">
        <v>20</v>
      </c>
    </row>
    <row r="997" spans="1:15" x14ac:dyDescent="0.3">
      <c r="A997" s="3" t="s">
        <v>44</v>
      </c>
      <c r="B997" s="3" t="s">
        <v>30</v>
      </c>
      <c r="C997" s="3" t="s">
        <v>31</v>
      </c>
      <c r="D997" s="3" t="s">
        <v>32</v>
      </c>
      <c r="E997" s="3" t="s">
        <v>19</v>
      </c>
      <c r="F997" s="3" t="s">
        <v>45</v>
      </c>
      <c r="G997" s="3" t="s">
        <v>20</v>
      </c>
      <c r="H997" s="3" t="s">
        <v>21</v>
      </c>
      <c r="I997" s="3" t="s">
        <v>46</v>
      </c>
      <c r="J997" s="3" t="s">
        <v>47</v>
      </c>
      <c r="K997" s="3" t="s">
        <v>23</v>
      </c>
      <c r="L997" s="4" t="s">
        <v>53</v>
      </c>
      <c r="M997" s="3" t="s">
        <v>19</v>
      </c>
      <c r="N997" s="3" t="s">
        <v>49</v>
      </c>
      <c r="O997" s="3" t="s">
        <v>25</v>
      </c>
    </row>
    <row r="998" spans="1:15" x14ac:dyDescent="0.3">
      <c r="A998" s="3" t="s">
        <v>44</v>
      </c>
      <c r="B998" s="3" t="s">
        <v>15</v>
      </c>
      <c r="C998" s="3" t="s">
        <v>16</v>
      </c>
      <c r="D998" s="3" t="s">
        <v>17</v>
      </c>
      <c r="E998" s="3" t="s">
        <v>18</v>
      </c>
      <c r="F998" s="3" t="s">
        <v>45</v>
      </c>
      <c r="G998" s="3" t="s">
        <v>20</v>
      </c>
      <c r="H998" s="3" t="s">
        <v>21</v>
      </c>
      <c r="I998" s="3" t="s">
        <v>46</v>
      </c>
      <c r="J998" s="3" t="s">
        <v>47</v>
      </c>
      <c r="K998" s="3" t="s">
        <v>23</v>
      </c>
      <c r="L998" s="4" t="s">
        <v>48</v>
      </c>
      <c r="M998" s="3" t="s">
        <v>18</v>
      </c>
      <c r="N998" s="3" t="s">
        <v>37</v>
      </c>
      <c r="O998" s="3" t="s">
        <v>25</v>
      </c>
    </row>
    <row r="999" spans="1:15" x14ac:dyDescent="0.3">
      <c r="A999" s="3" t="s">
        <v>52</v>
      </c>
      <c r="B999" s="4" t="s">
        <v>58</v>
      </c>
      <c r="C999" s="3" t="s">
        <v>33</v>
      </c>
      <c r="D999" s="3" t="s">
        <v>17</v>
      </c>
      <c r="E999" s="3" t="s">
        <v>18</v>
      </c>
      <c r="F999" s="3" t="s">
        <v>45</v>
      </c>
      <c r="G999" s="3" t="s">
        <v>20</v>
      </c>
      <c r="H999" s="3" t="s">
        <v>21</v>
      </c>
      <c r="I999" s="3" t="s">
        <v>46</v>
      </c>
      <c r="J999" s="3" t="s">
        <v>28</v>
      </c>
      <c r="K999" s="3" t="s">
        <v>23</v>
      </c>
      <c r="L999" s="4" t="s">
        <v>53</v>
      </c>
      <c r="M999" s="3" t="s">
        <v>18</v>
      </c>
      <c r="N999" s="3" t="s">
        <v>29</v>
      </c>
      <c r="O999" s="3" t="s">
        <v>25</v>
      </c>
    </row>
    <row r="1000" spans="1:15" x14ac:dyDescent="0.3">
      <c r="A1000" s="3" t="s">
        <v>44</v>
      </c>
      <c r="B1000" s="3" t="s">
        <v>30</v>
      </c>
      <c r="C1000" s="3" t="s">
        <v>31</v>
      </c>
      <c r="D1000" s="3" t="s">
        <v>32</v>
      </c>
      <c r="E1000" s="3" t="s">
        <v>18</v>
      </c>
      <c r="F1000" s="3" t="s">
        <v>45</v>
      </c>
      <c r="G1000" s="3" t="s">
        <v>27</v>
      </c>
      <c r="H1000" s="3" t="s">
        <v>21</v>
      </c>
      <c r="I1000" s="3" t="s">
        <v>46</v>
      </c>
      <c r="J1000" s="3" t="s">
        <v>28</v>
      </c>
      <c r="K1000" s="3" t="s">
        <v>23</v>
      </c>
      <c r="L1000" s="4" t="s">
        <v>53</v>
      </c>
      <c r="M1000" s="3" t="s">
        <v>18</v>
      </c>
      <c r="N1000" s="3" t="s">
        <v>29</v>
      </c>
      <c r="O1000" s="3" t="s">
        <v>25</v>
      </c>
    </row>
    <row r="1001" spans="1:15" x14ac:dyDescent="0.3">
      <c r="A1001" s="3" t="s">
        <v>52</v>
      </c>
      <c r="B1001" s="3" t="s">
        <v>30</v>
      </c>
      <c r="C1001" s="3" t="s">
        <v>31</v>
      </c>
      <c r="D1001" s="3" t="s">
        <v>17</v>
      </c>
      <c r="E1001" s="3" t="s">
        <v>18</v>
      </c>
      <c r="F1001" s="3" t="s">
        <v>64</v>
      </c>
      <c r="G1001" s="3" t="s">
        <v>20</v>
      </c>
      <c r="H1001" s="3" t="s">
        <v>21</v>
      </c>
      <c r="I1001" s="3" t="s">
        <v>46</v>
      </c>
      <c r="J1001" s="3" t="s">
        <v>28</v>
      </c>
      <c r="K1001" s="3" t="s">
        <v>35</v>
      </c>
      <c r="L1001" s="4" t="s">
        <v>53</v>
      </c>
      <c r="M1001" s="3" t="s">
        <v>19</v>
      </c>
      <c r="N1001" s="3" t="s">
        <v>29</v>
      </c>
      <c r="O1001" s="3" t="s">
        <v>20</v>
      </c>
    </row>
    <row r="1002" spans="1:15" x14ac:dyDescent="0.3">
      <c r="A1002" s="3" t="s">
        <v>52</v>
      </c>
      <c r="B1002" s="3" t="s">
        <v>30</v>
      </c>
      <c r="C1002" s="3" t="s">
        <v>31</v>
      </c>
      <c r="D1002" s="3" t="s">
        <v>32</v>
      </c>
      <c r="E1002" s="3" t="s">
        <v>18</v>
      </c>
      <c r="F1002" s="3" t="s">
        <v>64</v>
      </c>
      <c r="G1002" s="3" t="s">
        <v>20</v>
      </c>
      <c r="H1002" s="3" t="s">
        <v>21</v>
      </c>
      <c r="I1002" s="3" t="s">
        <v>46</v>
      </c>
      <c r="J1002" s="3" t="s">
        <v>28</v>
      </c>
      <c r="K1002" s="3" t="s">
        <v>23</v>
      </c>
      <c r="L1002" s="4" t="s">
        <v>53</v>
      </c>
      <c r="M1002" s="3" t="s">
        <v>18</v>
      </c>
      <c r="N1002" s="3" t="s">
        <v>29</v>
      </c>
      <c r="O1002" s="3" t="s">
        <v>20</v>
      </c>
    </row>
    <row r="1003" spans="1:15" x14ac:dyDescent="0.3">
      <c r="A1003" s="3" t="s">
        <v>52</v>
      </c>
      <c r="B1003" s="4" t="s">
        <v>58</v>
      </c>
      <c r="C1003" s="3" t="s">
        <v>33</v>
      </c>
      <c r="D1003" s="3" t="s">
        <v>32</v>
      </c>
      <c r="E1003" s="3" t="s">
        <v>18</v>
      </c>
      <c r="F1003" s="3" t="s">
        <v>45</v>
      </c>
      <c r="G1003" s="3" t="s">
        <v>20</v>
      </c>
      <c r="H1003" s="3" t="s">
        <v>21</v>
      </c>
      <c r="I1003" s="3" t="s">
        <v>46</v>
      </c>
      <c r="J1003" s="3" t="s">
        <v>47</v>
      </c>
      <c r="K1003" s="3" t="s">
        <v>23</v>
      </c>
      <c r="L1003" s="4" t="s">
        <v>53</v>
      </c>
      <c r="M1003" s="3" t="s">
        <v>18</v>
      </c>
      <c r="N1003" s="3" t="s">
        <v>29</v>
      </c>
      <c r="O1003" s="3" t="s">
        <v>20</v>
      </c>
    </row>
    <row r="1004" spans="1:15" x14ac:dyDescent="0.3">
      <c r="A1004" s="3" t="s">
        <v>52</v>
      </c>
      <c r="B1004" s="4" t="s">
        <v>62</v>
      </c>
      <c r="C1004" s="3" t="s">
        <v>33</v>
      </c>
      <c r="D1004" s="3" t="s">
        <v>17</v>
      </c>
      <c r="E1004" s="3" t="s">
        <v>18</v>
      </c>
      <c r="F1004" s="3" t="s">
        <v>45</v>
      </c>
      <c r="G1004" s="3" t="s">
        <v>20</v>
      </c>
      <c r="H1004" s="3" t="s">
        <v>21</v>
      </c>
      <c r="I1004" s="3" t="s">
        <v>46</v>
      </c>
      <c r="J1004" s="3" t="s">
        <v>28</v>
      </c>
      <c r="K1004" s="3" t="s">
        <v>23</v>
      </c>
      <c r="L1004" s="4" t="s">
        <v>53</v>
      </c>
      <c r="M1004" s="3" t="s">
        <v>18</v>
      </c>
      <c r="N1004" s="3" t="s">
        <v>29</v>
      </c>
      <c r="O1004" s="3" t="s">
        <v>25</v>
      </c>
    </row>
    <row r="1005" spans="1:15" x14ac:dyDescent="0.3">
      <c r="A1005" s="3" t="s">
        <v>52</v>
      </c>
      <c r="B1005" s="4" t="s">
        <v>58</v>
      </c>
      <c r="C1005" s="3" t="s">
        <v>33</v>
      </c>
      <c r="D1005" s="3" t="s">
        <v>17</v>
      </c>
      <c r="E1005" s="3" t="s">
        <v>19</v>
      </c>
      <c r="F1005" s="3" t="s">
        <v>45</v>
      </c>
      <c r="G1005" s="3" t="s">
        <v>20</v>
      </c>
      <c r="H1005" s="3" t="s">
        <v>21</v>
      </c>
      <c r="I1005" s="3" t="s">
        <v>46</v>
      </c>
      <c r="J1005" s="3" t="s">
        <v>28</v>
      </c>
      <c r="K1005" s="3" t="s">
        <v>23</v>
      </c>
      <c r="L1005" s="4" t="s">
        <v>53</v>
      </c>
      <c r="M1005" s="3" t="s">
        <v>18</v>
      </c>
      <c r="N1005" s="3" t="s">
        <v>29</v>
      </c>
      <c r="O1005" s="3" t="s">
        <v>25</v>
      </c>
    </row>
    <row r="1006" spans="1:15" x14ac:dyDescent="0.3">
      <c r="A1006" s="3" t="s">
        <v>44</v>
      </c>
      <c r="B1006" s="3" t="s">
        <v>15</v>
      </c>
      <c r="C1006" s="3" t="s">
        <v>16</v>
      </c>
      <c r="D1006" s="3" t="s">
        <v>17</v>
      </c>
      <c r="E1006" s="3" t="s">
        <v>19</v>
      </c>
      <c r="F1006" s="3" t="s">
        <v>64</v>
      </c>
      <c r="G1006" s="3" t="s">
        <v>27</v>
      </c>
      <c r="H1006" s="3" t="s">
        <v>21</v>
      </c>
      <c r="I1006" s="3" t="s">
        <v>46</v>
      </c>
      <c r="J1006" s="3" t="s">
        <v>28</v>
      </c>
      <c r="K1006" s="3" t="s">
        <v>35</v>
      </c>
      <c r="L1006" s="4" t="s">
        <v>48</v>
      </c>
      <c r="M1006" s="3" t="s">
        <v>18</v>
      </c>
      <c r="N1006" s="3" t="s">
        <v>37</v>
      </c>
      <c r="O1006" s="3" t="s">
        <v>20</v>
      </c>
    </row>
    <row r="1007" spans="1:15" x14ac:dyDescent="0.3">
      <c r="A1007" s="3" t="s">
        <v>52</v>
      </c>
      <c r="B1007" s="4" t="s">
        <v>62</v>
      </c>
      <c r="C1007" s="3" t="s">
        <v>33</v>
      </c>
      <c r="D1007" s="3" t="s">
        <v>17</v>
      </c>
      <c r="E1007" s="3" t="s">
        <v>18</v>
      </c>
      <c r="F1007" s="3" t="s">
        <v>45</v>
      </c>
      <c r="G1007" s="3" t="s">
        <v>20</v>
      </c>
      <c r="H1007" s="3" t="s">
        <v>34</v>
      </c>
      <c r="I1007" s="3" t="s">
        <v>60</v>
      </c>
      <c r="J1007" s="3" t="s">
        <v>28</v>
      </c>
      <c r="K1007" s="3" t="s">
        <v>23</v>
      </c>
      <c r="L1007" s="4" t="s">
        <v>53</v>
      </c>
      <c r="M1007" s="3" t="s">
        <v>18</v>
      </c>
      <c r="N1007" s="3" t="s">
        <v>29</v>
      </c>
      <c r="O1007" s="3" t="s">
        <v>25</v>
      </c>
    </row>
    <row r="1008" spans="1:15" x14ac:dyDescent="0.3">
      <c r="A1008" s="3" t="s">
        <v>44</v>
      </c>
      <c r="B1008" s="3" t="s">
        <v>36</v>
      </c>
      <c r="C1008" s="3" t="s">
        <v>16</v>
      </c>
      <c r="D1008" s="3" t="s">
        <v>32</v>
      </c>
      <c r="E1008" s="3" t="s">
        <v>19</v>
      </c>
      <c r="F1008" s="3" t="s">
        <v>45</v>
      </c>
      <c r="G1008" s="3" t="s">
        <v>20</v>
      </c>
      <c r="H1008" s="3" t="s">
        <v>38</v>
      </c>
      <c r="I1008" s="3" t="s">
        <v>69</v>
      </c>
      <c r="J1008" s="3" t="s">
        <v>47</v>
      </c>
      <c r="K1008" s="3" t="s">
        <v>23</v>
      </c>
      <c r="L1008" s="4" t="s">
        <v>53</v>
      </c>
      <c r="M1008" s="3" t="s">
        <v>18</v>
      </c>
      <c r="N1008" s="3" t="s">
        <v>37</v>
      </c>
      <c r="O1008" s="3" t="s">
        <v>27</v>
      </c>
    </row>
    <row r="1009" spans="1:15" x14ac:dyDescent="0.3">
      <c r="A1009" s="3" t="s">
        <v>52</v>
      </c>
      <c r="B1009" s="3" t="s">
        <v>15</v>
      </c>
      <c r="C1009" s="3" t="s">
        <v>16</v>
      </c>
      <c r="D1009" s="3" t="s">
        <v>32</v>
      </c>
      <c r="E1009" s="3" t="s">
        <v>18</v>
      </c>
      <c r="F1009" s="3" t="s">
        <v>64</v>
      </c>
      <c r="G1009" s="3" t="s">
        <v>20</v>
      </c>
      <c r="H1009" s="3" t="s">
        <v>21</v>
      </c>
      <c r="I1009" s="3" t="s">
        <v>46</v>
      </c>
      <c r="J1009" s="3" t="s">
        <v>28</v>
      </c>
      <c r="K1009" s="3" t="s">
        <v>39</v>
      </c>
      <c r="L1009" s="4" t="s">
        <v>53</v>
      </c>
      <c r="M1009" s="3" t="s">
        <v>18</v>
      </c>
      <c r="N1009" s="3" t="s">
        <v>29</v>
      </c>
      <c r="O1009" s="3" t="s">
        <v>20</v>
      </c>
    </row>
    <row r="1010" spans="1:15" x14ac:dyDescent="0.3">
      <c r="A1010" s="3" t="s">
        <v>44</v>
      </c>
      <c r="B1010" s="4" t="s">
        <v>58</v>
      </c>
      <c r="C1010" s="3" t="s">
        <v>33</v>
      </c>
      <c r="D1010" s="3" t="s">
        <v>17</v>
      </c>
      <c r="E1010" s="3" t="s">
        <v>18</v>
      </c>
      <c r="F1010" s="3" t="s">
        <v>45</v>
      </c>
      <c r="G1010" s="3" t="s">
        <v>20</v>
      </c>
      <c r="H1010" s="3" t="s">
        <v>34</v>
      </c>
      <c r="I1010" s="3" t="s">
        <v>60</v>
      </c>
      <c r="J1010" s="3" t="s">
        <v>28</v>
      </c>
      <c r="K1010" s="3" t="s">
        <v>35</v>
      </c>
      <c r="L1010" s="4" t="s">
        <v>53</v>
      </c>
      <c r="M1010" s="3" t="s">
        <v>18</v>
      </c>
      <c r="N1010" s="3" t="s">
        <v>29</v>
      </c>
      <c r="O1010" s="3" t="s">
        <v>25</v>
      </c>
    </row>
    <row r="1011" spans="1:15" x14ac:dyDescent="0.3">
      <c r="A1011" s="3" t="s">
        <v>44</v>
      </c>
      <c r="B1011" s="3" t="s">
        <v>15</v>
      </c>
      <c r="C1011" s="3" t="s">
        <v>16</v>
      </c>
      <c r="D1011" s="3" t="s">
        <v>17</v>
      </c>
      <c r="E1011" s="3" t="s">
        <v>19</v>
      </c>
      <c r="F1011" s="3" t="s">
        <v>64</v>
      </c>
      <c r="G1011" s="3" t="s">
        <v>27</v>
      </c>
      <c r="H1011" s="3" t="s">
        <v>21</v>
      </c>
      <c r="I1011" s="3" t="s">
        <v>46</v>
      </c>
      <c r="J1011" s="3" t="s">
        <v>28</v>
      </c>
      <c r="K1011" s="3" t="s">
        <v>35</v>
      </c>
      <c r="L1011" s="4" t="s">
        <v>53</v>
      </c>
      <c r="M1011" s="3" t="s">
        <v>19</v>
      </c>
      <c r="N1011" s="3" t="s">
        <v>29</v>
      </c>
      <c r="O1011" s="3" t="s">
        <v>25</v>
      </c>
    </row>
    <row r="1012" spans="1:15" x14ac:dyDescent="0.3">
      <c r="A1012" s="3" t="s">
        <v>52</v>
      </c>
      <c r="B1012" s="4" t="s">
        <v>58</v>
      </c>
      <c r="C1012" s="3" t="s">
        <v>33</v>
      </c>
      <c r="D1012" s="3" t="s">
        <v>32</v>
      </c>
      <c r="E1012" s="3" t="s">
        <v>18</v>
      </c>
      <c r="F1012" s="3" t="s">
        <v>64</v>
      </c>
      <c r="G1012" s="3" t="s">
        <v>20</v>
      </c>
      <c r="H1012" s="3" t="s">
        <v>21</v>
      </c>
      <c r="I1012" s="3" t="s">
        <v>46</v>
      </c>
      <c r="J1012" s="3" t="s">
        <v>28</v>
      </c>
      <c r="K1012" s="3" t="s">
        <v>35</v>
      </c>
      <c r="L1012" s="4" t="s">
        <v>53</v>
      </c>
      <c r="M1012" s="3" t="s">
        <v>18</v>
      </c>
      <c r="N1012" s="3" t="s">
        <v>29</v>
      </c>
      <c r="O1012" s="3" t="s">
        <v>20</v>
      </c>
    </row>
    <row r="1013" spans="1:15" x14ac:dyDescent="0.3">
      <c r="A1013" s="3" t="s">
        <v>52</v>
      </c>
      <c r="B1013" s="3" t="s">
        <v>30</v>
      </c>
      <c r="C1013" s="3" t="s">
        <v>16</v>
      </c>
      <c r="D1013" s="3" t="s">
        <v>17</v>
      </c>
      <c r="E1013" s="3" t="s">
        <v>19</v>
      </c>
      <c r="F1013" s="3" t="s">
        <v>64</v>
      </c>
      <c r="G1013" s="3" t="s">
        <v>27</v>
      </c>
      <c r="H1013" s="3" t="s">
        <v>34</v>
      </c>
      <c r="I1013" s="3" t="s">
        <v>60</v>
      </c>
      <c r="J1013" s="3" t="s">
        <v>28</v>
      </c>
      <c r="K1013" s="3" t="s">
        <v>35</v>
      </c>
      <c r="L1013" s="4" t="s">
        <v>53</v>
      </c>
      <c r="M1013" s="3" t="s">
        <v>19</v>
      </c>
      <c r="N1013" s="3" t="s">
        <v>29</v>
      </c>
      <c r="O1013" s="3" t="s">
        <v>25</v>
      </c>
    </row>
    <row r="1014" spans="1:15" x14ac:dyDescent="0.3">
      <c r="A1014" s="3" t="s">
        <v>44</v>
      </c>
      <c r="B1014" s="4" t="s">
        <v>58</v>
      </c>
      <c r="C1014" s="3" t="s">
        <v>33</v>
      </c>
      <c r="D1014" s="3" t="s">
        <v>17</v>
      </c>
      <c r="E1014" s="3" t="s">
        <v>18</v>
      </c>
      <c r="F1014" s="3" t="s">
        <v>45</v>
      </c>
      <c r="G1014" s="3" t="s">
        <v>20</v>
      </c>
      <c r="H1014" s="3" t="s">
        <v>21</v>
      </c>
      <c r="I1014" s="3" t="s">
        <v>46</v>
      </c>
      <c r="J1014" s="3" t="s">
        <v>28</v>
      </c>
      <c r="K1014" s="3" t="s">
        <v>23</v>
      </c>
      <c r="L1014" s="4" t="s">
        <v>48</v>
      </c>
      <c r="M1014" s="3" t="s">
        <v>18</v>
      </c>
      <c r="N1014" s="3" t="s">
        <v>29</v>
      </c>
      <c r="O1014" s="3" t="s">
        <v>25</v>
      </c>
    </row>
    <row r="1015" spans="1:15" x14ac:dyDescent="0.3">
      <c r="A1015" s="3" t="s">
        <v>44</v>
      </c>
      <c r="B1015" s="4" t="s">
        <v>58</v>
      </c>
      <c r="C1015" s="3" t="s">
        <v>33</v>
      </c>
      <c r="D1015" s="3" t="s">
        <v>17</v>
      </c>
      <c r="E1015" s="3" t="s">
        <v>18</v>
      </c>
      <c r="F1015" s="3" t="s">
        <v>45</v>
      </c>
      <c r="G1015" s="3" t="s">
        <v>20</v>
      </c>
      <c r="H1015" s="3" t="s">
        <v>21</v>
      </c>
      <c r="I1015" s="3" t="s">
        <v>46</v>
      </c>
      <c r="J1015" s="3" t="s">
        <v>28</v>
      </c>
      <c r="K1015" s="3" t="s">
        <v>23</v>
      </c>
      <c r="L1015" s="4" t="s">
        <v>48</v>
      </c>
      <c r="M1015" s="3" t="s">
        <v>18</v>
      </c>
      <c r="N1015" s="3" t="s">
        <v>29</v>
      </c>
      <c r="O1015" s="3" t="s">
        <v>25</v>
      </c>
    </row>
    <row r="1016" spans="1:15" x14ac:dyDescent="0.3">
      <c r="A1016" s="3" t="s">
        <v>44</v>
      </c>
      <c r="B1016" s="3" t="s">
        <v>15</v>
      </c>
      <c r="C1016" s="3" t="s">
        <v>16</v>
      </c>
      <c r="D1016" s="3" t="s">
        <v>17</v>
      </c>
      <c r="E1016" s="3" t="s">
        <v>19</v>
      </c>
      <c r="F1016" s="3" t="s">
        <v>64</v>
      </c>
      <c r="G1016" s="3" t="s">
        <v>27</v>
      </c>
      <c r="H1016" s="3" t="s">
        <v>21</v>
      </c>
      <c r="I1016" s="3" t="s">
        <v>46</v>
      </c>
      <c r="J1016" s="3" t="s">
        <v>28</v>
      </c>
      <c r="K1016" s="3" t="s">
        <v>35</v>
      </c>
      <c r="L1016" s="4" t="s">
        <v>53</v>
      </c>
      <c r="M1016" s="3" t="s">
        <v>19</v>
      </c>
      <c r="N1016" s="3" t="s">
        <v>29</v>
      </c>
      <c r="O1016" s="3" t="s">
        <v>25</v>
      </c>
    </row>
    <row r="1017" spans="1:15" x14ac:dyDescent="0.3">
      <c r="A1017" s="3" t="s">
        <v>52</v>
      </c>
      <c r="B1017" s="4" t="s">
        <v>58</v>
      </c>
      <c r="C1017" s="3" t="s">
        <v>33</v>
      </c>
      <c r="D1017" s="3" t="s">
        <v>17</v>
      </c>
      <c r="E1017" s="3" t="s">
        <v>18</v>
      </c>
      <c r="F1017" s="3" t="s">
        <v>45</v>
      </c>
      <c r="G1017" s="3" t="s">
        <v>20</v>
      </c>
      <c r="H1017" s="3" t="s">
        <v>21</v>
      </c>
      <c r="I1017" s="3" t="s">
        <v>46</v>
      </c>
      <c r="J1017" s="3" t="s">
        <v>47</v>
      </c>
      <c r="K1017" s="3" t="s">
        <v>23</v>
      </c>
      <c r="L1017" s="4" t="s">
        <v>53</v>
      </c>
      <c r="M1017" s="3" t="s">
        <v>18</v>
      </c>
      <c r="N1017" s="3" t="s">
        <v>37</v>
      </c>
      <c r="O1017" s="3" t="s">
        <v>25</v>
      </c>
    </row>
    <row r="1018" spans="1:15" x14ac:dyDescent="0.3">
      <c r="A1018" s="3" t="s">
        <v>52</v>
      </c>
      <c r="B1018" s="3" t="s">
        <v>15</v>
      </c>
      <c r="C1018" s="3" t="s">
        <v>16</v>
      </c>
      <c r="D1018" s="3" t="s">
        <v>32</v>
      </c>
      <c r="E1018" s="3" t="s">
        <v>18</v>
      </c>
      <c r="F1018" s="3" t="s">
        <v>45</v>
      </c>
      <c r="G1018" s="3" t="s">
        <v>20</v>
      </c>
      <c r="H1018" s="3" t="s">
        <v>21</v>
      </c>
      <c r="I1018" s="3" t="s">
        <v>46</v>
      </c>
      <c r="J1018" s="3" t="s">
        <v>28</v>
      </c>
      <c r="K1018" s="3" t="s">
        <v>23</v>
      </c>
      <c r="L1018" s="4" t="s">
        <v>53</v>
      </c>
      <c r="M1018" s="3" t="s">
        <v>18</v>
      </c>
      <c r="N1018" s="3" t="s">
        <v>29</v>
      </c>
      <c r="O1018" s="3" t="s">
        <v>20</v>
      </c>
    </row>
    <row r="1019" spans="1:15" x14ac:dyDescent="0.3">
      <c r="A1019" s="3" t="s">
        <v>44</v>
      </c>
      <c r="B1019" s="3" t="s">
        <v>15</v>
      </c>
      <c r="C1019" s="3" t="s">
        <v>16</v>
      </c>
      <c r="D1019" s="3" t="s">
        <v>17</v>
      </c>
      <c r="E1019" s="3" t="s">
        <v>19</v>
      </c>
      <c r="F1019" s="3" t="s">
        <v>64</v>
      </c>
      <c r="G1019" s="3" t="s">
        <v>20</v>
      </c>
      <c r="H1019" s="3" t="s">
        <v>21</v>
      </c>
      <c r="I1019" s="3" t="s">
        <v>46</v>
      </c>
      <c r="J1019" s="3" t="s">
        <v>47</v>
      </c>
      <c r="K1019" s="3" t="s">
        <v>23</v>
      </c>
      <c r="L1019" s="4" t="s">
        <v>48</v>
      </c>
      <c r="M1019" s="3" t="s">
        <v>19</v>
      </c>
      <c r="N1019" s="3" t="s">
        <v>37</v>
      </c>
      <c r="O1019" s="3" t="s">
        <v>25</v>
      </c>
    </row>
    <row r="1020" spans="1:15" x14ac:dyDescent="0.3">
      <c r="A1020" s="3" t="s">
        <v>52</v>
      </c>
      <c r="B1020" s="3" t="s">
        <v>30</v>
      </c>
      <c r="C1020" s="3" t="s">
        <v>31</v>
      </c>
      <c r="D1020" s="3" t="s">
        <v>17</v>
      </c>
      <c r="E1020" s="3" t="s">
        <v>18</v>
      </c>
      <c r="F1020" s="3" t="s">
        <v>64</v>
      </c>
      <c r="G1020" s="3" t="s">
        <v>20</v>
      </c>
      <c r="H1020" s="3" t="s">
        <v>21</v>
      </c>
      <c r="I1020" s="3" t="s">
        <v>46</v>
      </c>
      <c r="J1020" s="3" t="s">
        <v>28</v>
      </c>
      <c r="K1020" s="3" t="s">
        <v>35</v>
      </c>
      <c r="L1020" s="4" t="s">
        <v>48</v>
      </c>
      <c r="M1020" s="3" t="s">
        <v>19</v>
      </c>
      <c r="N1020" s="3" t="s">
        <v>29</v>
      </c>
      <c r="O1020" s="3" t="s">
        <v>20</v>
      </c>
    </row>
    <row r="1021" spans="1:15" x14ac:dyDescent="0.3">
      <c r="A1021" s="3" t="s">
        <v>44</v>
      </c>
      <c r="B1021" s="3" t="s">
        <v>15</v>
      </c>
      <c r="C1021" s="3" t="s">
        <v>16</v>
      </c>
      <c r="D1021" s="3" t="s">
        <v>17</v>
      </c>
      <c r="E1021" s="3" t="s">
        <v>19</v>
      </c>
      <c r="F1021" s="3" t="s">
        <v>64</v>
      </c>
      <c r="G1021" s="3" t="s">
        <v>27</v>
      </c>
      <c r="H1021" s="3" t="s">
        <v>34</v>
      </c>
      <c r="I1021" s="3" t="s">
        <v>60</v>
      </c>
      <c r="J1021" s="3" t="s">
        <v>28</v>
      </c>
      <c r="K1021" s="3" t="s">
        <v>35</v>
      </c>
      <c r="L1021" s="4" t="s">
        <v>48</v>
      </c>
      <c r="M1021" s="3" t="s">
        <v>19</v>
      </c>
      <c r="N1021" s="3" t="s">
        <v>29</v>
      </c>
      <c r="O1021" s="3" t="s">
        <v>25</v>
      </c>
    </row>
    <row r="1022" spans="1:15" x14ac:dyDescent="0.3">
      <c r="A1022" s="3" t="s">
        <v>44</v>
      </c>
      <c r="B1022" s="3" t="s">
        <v>36</v>
      </c>
      <c r="C1022" s="3" t="s">
        <v>16</v>
      </c>
      <c r="D1022" s="3" t="s">
        <v>32</v>
      </c>
      <c r="E1022" s="3" t="s">
        <v>19</v>
      </c>
      <c r="F1022" s="3" t="s">
        <v>45</v>
      </c>
      <c r="G1022" s="3" t="s">
        <v>20</v>
      </c>
      <c r="H1022" s="3" t="s">
        <v>38</v>
      </c>
      <c r="I1022" s="3" t="s">
        <v>69</v>
      </c>
      <c r="J1022" s="3" t="s">
        <v>47</v>
      </c>
      <c r="K1022" s="3" t="s">
        <v>23</v>
      </c>
      <c r="L1022" s="4" t="s">
        <v>53</v>
      </c>
      <c r="M1022" s="3" t="s">
        <v>18</v>
      </c>
      <c r="N1022" s="3" t="s">
        <v>29</v>
      </c>
      <c r="O1022" s="3" t="s">
        <v>27</v>
      </c>
    </row>
    <row r="1023" spans="1:15" x14ac:dyDescent="0.3">
      <c r="A1023" s="3" t="s">
        <v>44</v>
      </c>
      <c r="B1023" s="3" t="s">
        <v>15</v>
      </c>
      <c r="C1023" s="3" t="s">
        <v>16</v>
      </c>
      <c r="D1023" s="3" t="s">
        <v>32</v>
      </c>
      <c r="E1023" s="3" t="s">
        <v>18</v>
      </c>
      <c r="F1023" s="3" t="s">
        <v>64</v>
      </c>
      <c r="G1023" s="3" t="s">
        <v>27</v>
      </c>
      <c r="H1023" s="3" t="s">
        <v>21</v>
      </c>
      <c r="I1023" s="3" t="s">
        <v>46</v>
      </c>
      <c r="J1023" s="3" t="s">
        <v>28</v>
      </c>
      <c r="K1023" s="3" t="s">
        <v>23</v>
      </c>
      <c r="L1023" s="4" t="s">
        <v>53</v>
      </c>
      <c r="M1023" s="3" t="s">
        <v>18</v>
      </c>
      <c r="N1023" s="3" t="s">
        <v>29</v>
      </c>
      <c r="O1023" s="3" t="s">
        <v>20</v>
      </c>
    </row>
    <row r="1024" spans="1:15" x14ac:dyDescent="0.3">
      <c r="A1024" s="3" t="s">
        <v>52</v>
      </c>
      <c r="B1024" s="3" t="s">
        <v>30</v>
      </c>
      <c r="C1024" s="3" t="s">
        <v>31</v>
      </c>
      <c r="D1024" s="3" t="s">
        <v>32</v>
      </c>
      <c r="E1024" s="3" t="s">
        <v>18</v>
      </c>
      <c r="F1024" s="3" t="s">
        <v>64</v>
      </c>
      <c r="G1024" s="3" t="s">
        <v>20</v>
      </c>
      <c r="H1024" s="3" t="s">
        <v>21</v>
      </c>
      <c r="I1024" s="3" t="s">
        <v>46</v>
      </c>
      <c r="J1024" s="3" t="s">
        <v>28</v>
      </c>
      <c r="K1024" s="3" t="s">
        <v>23</v>
      </c>
      <c r="L1024" s="4" t="s">
        <v>53</v>
      </c>
      <c r="M1024" s="3" t="s">
        <v>18</v>
      </c>
      <c r="N1024" s="3" t="s">
        <v>29</v>
      </c>
      <c r="O1024" s="3" t="s">
        <v>20</v>
      </c>
    </row>
    <row r="1025" spans="1:15" x14ac:dyDescent="0.3">
      <c r="A1025" s="3" t="s">
        <v>44</v>
      </c>
      <c r="B1025" s="3" t="s">
        <v>15</v>
      </c>
      <c r="C1025" s="3" t="s">
        <v>16</v>
      </c>
      <c r="D1025" s="3" t="s">
        <v>32</v>
      </c>
      <c r="E1025" s="3" t="s">
        <v>18</v>
      </c>
      <c r="F1025" s="3" t="s">
        <v>45</v>
      </c>
      <c r="G1025" s="3" t="s">
        <v>20</v>
      </c>
      <c r="H1025" s="3" t="s">
        <v>21</v>
      </c>
      <c r="I1025" s="3" t="s">
        <v>46</v>
      </c>
      <c r="J1025" s="3" t="s">
        <v>28</v>
      </c>
      <c r="K1025" s="3" t="s">
        <v>23</v>
      </c>
      <c r="L1025" s="4" t="s">
        <v>48</v>
      </c>
      <c r="M1025" s="3" t="s">
        <v>18</v>
      </c>
      <c r="N1025" s="3" t="s">
        <v>29</v>
      </c>
      <c r="O1025" s="3" t="s">
        <v>25</v>
      </c>
    </row>
    <row r="1026" spans="1:15" x14ac:dyDescent="0.3">
      <c r="A1026" s="3" t="s">
        <v>52</v>
      </c>
      <c r="B1026" s="4" t="s">
        <v>58</v>
      </c>
      <c r="C1026" s="3" t="s">
        <v>33</v>
      </c>
      <c r="D1026" s="3" t="s">
        <v>17</v>
      </c>
      <c r="E1026" s="3" t="s">
        <v>18</v>
      </c>
      <c r="F1026" s="3" t="s">
        <v>45</v>
      </c>
      <c r="G1026" s="3" t="s">
        <v>20</v>
      </c>
      <c r="H1026" s="3" t="s">
        <v>34</v>
      </c>
      <c r="I1026" s="3" t="s">
        <v>60</v>
      </c>
      <c r="J1026" s="3" t="s">
        <v>28</v>
      </c>
      <c r="K1026" s="3" t="s">
        <v>35</v>
      </c>
      <c r="L1026" s="4" t="s">
        <v>53</v>
      </c>
      <c r="M1026" s="3" t="s">
        <v>18</v>
      </c>
      <c r="N1026" s="3" t="s">
        <v>29</v>
      </c>
      <c r="O1026" s="3" t="s">
        <v>20</v>
      </c>
    </row>
    <row r="1027" spans="1:15" x14ac:dyDescent="0.3">
      <c r="A1027" s="3" t="s">
        <v>44</v>
      </c>
      <c r="B1027" s="3" t="s">
        <v>36</v>
      </c>
      <c r="C1027" s="3" t="s">
        <v>16</v>
      </c>
      <c r="D1027" s="3" t="s">
        <v>32</v>
      </c>
      <c r="E1027" s="3" t="s">
        <v>19</v>
      </c>
      <c r="F1027" s="3" t="s">
        <v>45</v>
      </c>
      <c r="G1027" s="3" t="s">
        <v>20</v>
      </c>
      <c r="H1027" s="3" t="s">
        <v>38</v>
      </c>
      <c r="I1027" s="3" t="s">
        <v>69</v>
      </c>
      <c r="J1027" s="3" t="s">
        <v>47</v>
      </c>
      <c r="K1027" s="3" t="s">
        <v>23</v>
      </c>
      <c r="L1027" s="4" t="s">
        <v>53</v>
      </c>
      <c r="M1027" s="3" t="s">
        <v>18</v>
      </c>
      <c r="N1027" s="3" t="s">
        <v>37</v>
      </c>
      <c r="O1027" s="3" t="s">
        <v>27</v>
      </c>
    </row>
    <row r="1028" spans="1:15" x14ac:dyDescent="0.3">
      <c r="A1028" s="3" t="s">
        <v>44</v>
      </c>
      <c r="B1028" s="4" t="s">
        <v>58</v>
      </c>
      <c r="C1028" s="3" t="s">
        <v>33</v>
      </c>
      <c r="D1028" s="3" t="s">
        <v>17</v>
      </c>
      <c r="E1028" s="3" t="s">
        <v>18</v>
      </c>
      <c r="F1028" s="3" t="s">
        <v>45</v>
      </c>
      <c r="G1028" s="3" t="s">
        <v>20</v>
      </c>
      <c r="H1028" s="3" t="s">
        <v>21</v>
      </c>
      <c r="I1028" s="3" t="s">
        <v>46</v>
      </c>
      <c r="J1028" s="3" t="s">
        <v>28</v>
      </c>
      <c r="K1028" s="3" t="s">
        <v>23</v>
      </c>
      <c r="L1028" s="4" t="s">
        <v>53</v>
      </c>
      <c r="M1028" s="3" t="s">
        <v>18</v>
      </c>
      <c r="N1028" s="3" t="s">
        <v>29</v>
      </c>
      <c r="O1028" s="3" t="s">
        <v>25</v>
      </c>
    </row>
    <row r="1029" spans="1:15" x14ac:dyDescent="0.3">
      <c r="A1029" s="3" t="s">
        <v>52</v>
      </c>
      <c r="B1029" s="4" t="s">
        <v>58</v>
      </c>
      <c r="C1029" s="3" t="s">
        <v>33</v>
      </c>
      <c r="D1029" s="3" t="s">
        <v>17</v>
      </c>
      <c r="E1029" s="3" t="s">
        <v>18</v>
      </c>
      <c r="F1029" s="3" t="s">
        <v>45</v>
      </c>
      <c r="G1029" s="3" t="s">
        <v>20</v>
      </c>
      <c r="H1029" s="3" t="s">
        <v>38</v>
      </c>
      <c r="I1029" s="3" t="s">
        <v>69</v>
      </c>
      <c r="J1029" s="3" t="s">
        <v>47</v>
      </c>
      <c r="K1029" s="3" t="s">
        <v>35</v>
      </c>
      <c r="L1029" s="4" t="s">
        <v>53</v>
      </c>
      <c r="M1029" s="3" t="s">
        <v>18</v>
      </c>
      <c r="N1029" s="3" t="s">
        <v>29</v>
      </c>
      <c r="O1029" s="3" t="s">
        <v>27</v>
      </c>
    </row>
    <row r="1030" spans="1:15" x14ac:dyDescent="0.3">
      <c r="A1030" s="3" t="s">
        <v>44</v>
      </c>
      <c r="B1030" s="3" t="s">
        <v>30</v>
      </c>
      <c r="C1030" s="3" t="s">
        <v>31</v>
      </c>
      <c r="D1030" s="3" t="s">
        <v>32</v>
      </c>
      <c r="E1030" s="3" t="s">
        <v>19</v>
      </c>
      <c r="F1030" s="3" t="s">
        <v>45</v>
      </c>
      <c r="G1030" s="3" t="s">
        <v>20</v>
      </c>
      <c r="H1030" s="3" t="s">
        <v>21</v>
      </c>
      <c r="I1030" s="3" t="s">
        <v>46</v>
      </c>
      <c r="J1030" s="3" t="s">
        <v>28</v>
      </c>
      <c r="K1030" s="3" t="s">
        <v>23</v>
      </c>
      <c r="L1030" s="4" t="s">
        <v>53</v>
      </c>
      <c r="M1030" s="3" t="s">
        <v>19</v>
      </c>
      <c r="N1030" s="3" t="s">
        <v>29</v>
      </c>
      <c r="O1030" s="3" t="s">
        <v>20</v>
      </c>
    </row>
    <row r="1031" spans="1:15" x14ac:dyDescent="0.3">
      <c r="A1031" s="3" t="s">
        <v>44</v>
      </c>
      <c r="B1031" s="3" t="s">
        <v>15</v>
      </c>
      <c r="C1031" s="3" t="s">
        <v>16</v>
      </c>
      <c r="D1031" s="3" t="s">
        <v>17</v>
      </c>
      <c r="E1031" s="3" t="s">
        <v>19</v>
      </c>
      <c r="F1031" s="3" t="s">
        <v>64</v>
      </c>
      <c r="G1031" s="3" t="s">
        <v>20</v>
      </c>
      <c r="H1031" s="3" t="s">
        <v>21</v>
      </c>
      <c r="I1031" s="3" t="s">
        <v>46</v>
      </c>
      <c r="J1031" s="3" t="s">
        <v>28</v>
      </c>
      <c r="K1031" s="3" t="s">
        <v>35</v>
      </c>
      <c r="L1031" s="4" t="s">
        <v>53</v>
      </c>
      <c r="M1031" s="3" t="s">
        <v>19</v>
      </c>
      <c r="N1031" s="3" t="s">
        <v>37</v>
      </c>
      <c r="O1031" s="3" t="s">
        <v>25</v>
      </c>
    </row>
    <row r="1032" spans="1:15" x14ac:dyDescent="0.3">
      <c r="A1032" s="3" t="s">
        <v>44</v>
      </c>
      <c r="B1032" s="4" t="s">
        <v>58</v>
      </c>
      <c r="C1032" s="3" t="s">
        <v>33</v>
      </c>
      <c r="D1032" s="3" t="s">
        <v>17</v>
      </c>
      <c r="E1032" s="3" t="s">
        <v>18</v>
      </c>
      <c r="F1032" s="3" t="s">
        <v>45</v>
      </c>
      <c r="G1032" s="3" t="s">
        <v>20</v>
      </c>
      <c r="H1032" s="3" t="s">
        <v>21</v>
      </c>
      <c r="I1032" s="3" t="s">
        <v>46</v>
      </c>
      <c r="J1032" s="3" t="s">
        <v>28</v>
      </c>
      <c r="K1032" s="3" t="s">
        <v>35</v>
      </c>
      <c r="L1032" s="4" t="s">
        <v>53</v>
      </c>
      <c r="M1032" s="3" t="s">
        <v>18</v>
      </c>
      <c r="N1032" s="3" t="s">
        <v>29</v>
      </c>
      <c r="O1032" s="3" t="s">
        <v>25</v>
      </c>
    </row>
    <row r="1033" spans="1:15" x14ac:dyDescent="0.3">
      <c r="A1033" s="3" t="s">
        <v>52</v>
      </c>
      <c r="B1033" s="4" t="s">
        <v>58</v>
      </c>
      <c r="C1033" s="3" t="s">
        <v>33</v>
      </c>
      <c r="D1033" s="3" t="s">
        <v>17</v>
      </c>
      <c r="E1033" s="3" t="s">
        <v>18</v>
      </c>
      <c r="F1033" s="3" t="s">
        <v>45</v>
      </c>
      <c r="G1033" s="3" t="s">
        <v>20</v>
      </c>
      <c r="H1033" s="3" t="s">
        <v>34</v>
      </c>
      <c r="I1033" s="3" t="s">
        <v>60</v>
      </c>
      <c r="J1033" s="3" t="s">
        <v>28</v>
      </c>
      <c r="K1033" s="3" t="s">
        <v>35</v>
      </c>
      <c r="L1033" s="4" t="s">
        <v>53</v>
      </c>
      <c r="M1033" s="3" t="s">
        <v>18</v>
      </c>
      <c r="N1033" s="3" t="s">
        <v>29</v>
      </c>
      <c r="O1033" s="3" t="s">
        <v>20</v>
      </c>
    </row>
    <row r="1034" spans="1:15" x14ac:dyDescent="0.3">
      <c r="A1034" s="3" t="s">
        <v>44</v>
      </c>
      <c r="B1034" s="4" t="s">
        <v>58</v>
      </c>
      <c r="C1034" s="3" t="s">
        <v>33</v>
      </c>
      <c r="D1034" s="3" t="s">
        <v>17</v>
      </c>
      <c r="E1034" s="3" t="s">
        <v>18</v>
      </c>
      <c r="F1034" s="3" t="s">
        <v>45</v>
      </c>
      <c r="G1034" s="3" t="s">
        <v>20</v>
      </c>
      <c r="H1034" s="3" t="s">
        <v>21</v>
      </c>
      <c r="I1034" s="3" t="s">
        <v>46</v>
      </c>
      <c r="J1034" s="3" t="s">
        <v>28</v>
      </c>
      <c r="K1034" s="3" t="s">
        <v>35</v>
      </c>
      <c r="L1034" s="4" t="s">
        <v>53</v>
      </c>
      <c r="M1034" s="3" t="s">
        <v>18</v>
      </c>
      <c r="N1034" s="3" t="s">
        <v>29</v>
      </c>
      <c r="O1034" s="3" t="s">
        <v>25</v>
      </c>
    </row>
    <row r="1035" spans="1:15" x14ac:dyDescent="0.3">
      <c r="A1035" s="3" t="s">
        <v>52</v>
      </c>
      <c r="B1035" s="3" t="s">
        <v>30</v>
      </c>
      <c r="C1035" s="3" t="s">
        <v>31</v>
      </c>
      <c r="D1035" s="3" t="s">
        <v>17</v>
      </c>
      <c r="E1035" s="3" t="s">
        <v>18</v>
      </c>
      <c r="F1035" s="3" t="s">
        <v>64</v>
      </c>
      <c r="G1035" s="3" t="s">
        <v>20</v>
      </c>
      <c r="H1035" s="3" t="s">
        <v>21</v>
      </c>
      <c r="I1035" s="3" t="s">
        <v>46</v>
      </c>
      <c r="J1035" s="3" t="s">
        <v>47</v>
      </c>
      <c r="K1035" s="3" t="s">
        <v>23</v>
      </c>
      <c r="L1035" s="4" t="s">
        <v>53</v>
      </c>
      <c r="M1035" s="3" t="s">
        <v>18</v>
      </c>
      <c r="N1035" s="3" t="s">
        <v>29</v>
      </c>
      <c r="O1035" s="3" t="s">
        <v>20</v>
      </c>
    </row>
    <row r="1036" spans="1:15" x14ac:dyDescent="0.3">
      <c r="A1036" s="3" t="s">
        <v>44</v>
      </c>
      <c r="B1036" s="4" t="s">
        <v>63</v>
      </c>
      <c r="C1036" s="3" t="s">
        <v>33</v>
      </c>
      <c r="D1036" s="3" t="s">
        <v>17</v>
      </c>
      <c r="E1036" s="3" t="s">
        <v>18</v>
      </c>
      <c r="F1036" s="3" t="s">
        <v>45</v>
      </c>
      <c r="G1036" s="3" t="s">
        <v>20</v>
      </c>
      <c r="H1036" s="3" t="s">
        <v>38</v>
      </c>
      <c r="I1036" s="3" t="s">
        <v>69</v>
      </c>
      <c r="J1036" s="3" t="s">
        <v>47</v>
      </c>
      <c r="K1036" s="3" t="s">
        <v>23</v>
      </c>
      <c r="L1036" s="4" t="s">
        <v>53</v>
      </c>
      <c r="M1036" s="3" t="s">
        <v>18</v>
      </c>
      <c r="N1036" s="3" t="s">
        <v>29</v>
      </c>
      <c r="O1036" s="3" t="s">
        <v>25</v>
      </c>
    </row>
    <row r="1037" spans="1:15" x14ac:dyDescent="0.3">
      <c r="A1037" s="3" t="s">
        <v>52</v>
      </c>
      <c r="B1037" s="3" t="s">
        <v>15</v>
      </c>
      <c r="C1037" s="3" t="s">
        <v>16</v>
      </c>
      <c r="D1037" s="3" t="s">
        <v>17</v>
      </c>
      <c r="E1037" s="3" t="s">
        <v>19</v>
      </c>
      <c r="F1037" s="3" t="s">
        <v>45</v>
      </c>
      <c r="G1037" s="3" t="s">
        <v>27</v>
      </c>
      <c r="H1037" s="3" t="s">
        <v>21</v>
      </c>
      <c r="I1037" s="3" t="s">
        <v>46</v>
      </c>
      <c r="J1037" s="3" t="s">
        <v>47</v>
      </c>
      <c r="K1037" s="3" t="s">
        <v>23</v>
      </c>
      <c r="L1037" s="4" t="s">
        <v>53</v>
      </c>
      <c r="M1037" s="3" t="s">
        <v>18</v>
      </c>
      <c r="N1037" s="3" t="s">
        <v>29</v>
      </c>
      <c r="O1037" s="3" t="s">
        <v>20</v>
      </c>
    </row>
    <row r="1038" spans="1:15" x14ac:dyDescent="0.3">
      <c r="A1038" s="3" t="s">
        <v>44</v>
      </c>
      <c r="B1038" s="3" t="s">
        <v>36</v>
      </c>
      <c r="C1038" s="3" t="s">
        <v>16</v>
      </c>
      <c r="D1038" s="3" t="s">
        <v>17</v>
      </c>
      <c r="E1038" s="3" t="s">
        <v>19</v>
      </c>
      <c r="F1038" s="3" t="s">
        <v>45</v>
      </c>
      <c r="G1038" s="3" t="s">
        <v>20</v>
      </c>
      <c r="H1038" s="3" t="s">
        <v>21</v>
      </c>
      <c r="I1038" s="3" t="s">
        <v>46</v>
      </c>
      <c r="J1038" s="3" t="s">
        <v>47</v>
      </c>
      <c r="K1038" s="3" t="s">
        <v>35</v>
      </c>
      <c r="L1038" s="4" t="s">
        <v>53</v>
      </c>
      <c r="M1038" s="3" t="s">
        <v>19</v>
      </c>
      <c r="N1038" s="3" t="s">
        <v>29</v>
      </c>
      <c r="O1038" s="3" t="s">
        <v>25</v>
      </c>
    </row>
    <row r="1039" spans="1:15" x14ac:dyDescent="0.3">
      <c r="A1039" s="3" t="s">
        <v>44</v>
      </c>
      <c r="B1039" s="4" t="s">
        <v>58</v>
      </c>
      <c r="C1039" s="3" t="s">
        <v>33</v>
      </c>
      <c r="D1039" s="3" t="s">
        <v>17</v>
      </c>
      <c r="E1039" s="3" t="s">
        <v>18</v>
      </c>
      <c r="F1039" s="3" t="s">
        <v>45</v>
      </c>
      <c r="G1039" s="3" t="s">
        <v>20</v>
      </c>
      <c r="H1039" s="3" t="s">
        <v>21</v>
      </c>
      <c r="I1039" s="3" t="s">
        <v>46</v>
      </c>
      <c r="J1039" s="3" t="s">
        <v>28</v>
      </c>
      <c r="K1039" s="3" t="s">
        <v>35</v>
      </c>
      <c r="L1039" s="4" t="s">
        <v>53</v>
      </c>
      <c r="M1039" s="3" t="s">
        <v>18</v>
      </c>
      <c r="N1039" s="3" t="s">
        <v>29</v>
      </c>
      <c r="O1039" s="3" t="s">
        <v>25</v>
      </c>
    </row>
    <row r="1040" spans="1:15" x14ac:dyDescent="0.3">
      <c r="A1040" s="3" t="s">
        <v>44</v>
      </c>
      <c r="B1040" s="3" t="s">
        <v>30</v>
      </c>
      <c r="C1040" s="3" t="s">
        <v>31</v>
      </c>
      <c r="D1040" s="3" t="s">
        <v>32</v>
      </c>
      <c r="E1040" s="3" t="s">
        <v>18</v>
      </c>
      <c r="F1040" s="3" t="s">
        <v>64</v>
      </c>
      <c r="G1040" s="3" t="s">
        <v>20</v>
      </c>
      <c r="H1040" s="3" t="s">
        <v>21</v>
      </c>
      <c r="I1040" s="3" t="s">
        <v>46</v>
      </c>
      <c r="J1040" s="3" t="s">
        <v>47</v>
      </c>
      <c r="K1040" s="3" t="s">
        <v>23</v>
      </c>
      <c r="L1040" s="4" t="s">
        <v>53</v>
      </c>
      <c r="M1040" s="3" t="s">
        <v>18</v>
      </c>
      <c r="N1040" s="3" t="s">
        <v>29</v>
      </c>
      <c r="O1040" s="3" t="s">
        <v>20</v>
      </c>
    </row>
    <row r="1041" spans="1:15" x14ac:dyDescent="0.3">
      <c r="A1041" s="3" t="s">
        <v>44</v>
      </c>
      <c r="B1041" s="3" t="s">
        <v>15</v>
      </c>
      <c r="C1041" s="3" t="s">
        <v>16</v>
      </c>
      <c r="D1041" s="3" t="s">
        <v>17</v>
      </c>
      <c r="E1041" s="3" t="s">
        <v>19</v>
      </c>
      <c r="F1041" s="3" t="s">
        <v>45</v>
      </c>
      <c r="G1041" s="3" t="s">
        <v>27</v>
      </c>
      <c r="H1041" s="3" t="s">
        <v>34</v>
      </c>
      <c r="I1041" s="3" t="s">
        <v>60</v>
      </c>
      <c r="J1041" s="3" t="s">
        <v>47</v>
      </c>
      <c r="K1041" s="3" t="s">
        <v>23</v>
      </c>
      <c r="L1041" s="4" t="s">
        <v>53</v>
      </c>
      <c r="M1041" s="3" t="s">
        <v>19</v>
      </c>
      <c r="N1041" s="3" t="s">
        <v>37</v>
      </c>
      <c r="O1041" s="3" t="s">
        <v>27</v>
      </c>
    </row>
    <row r="1042" spans="1:15" x14ac:dyDescent="0.3">
      <c r="A1042" s="3" t="s">
        <v>44</v>
      </c>
      <c r="B1042" s="4" t="s">
        <v>58</v>
      </c>
      <c r="C1042" s="3" t="s">
        <v>33</v>
      </c>
      <c r="D1042" s="3" t="s">
        <v>17</v>
      </c>
      <c r="E1042" s="3" t="s">
        <v>18</v>
      </c>
      <c r="F1042" s="3" t="s">
        <v>64</v>
      </c>
      <c r="G1042" s="3" t="s">
        <v>20</v>
      </c>
      <c r="H1042" s="3" t="s">
        <v>21</v>
      </c>
      <c r="I1042" s="3" t="s">
        <v>46</v>
      </c>
      <c r="J1042" s="3" t="s">
        <v>28</v>
      </c>
      <c r="K1042" s="3" t="s">
        <v>35</v>
      </c>
      <c r="L1042" s="4" t="s">
        <v>53</v>
      </c>
      <c r="M1042" s="3" t="s">
        <v>18</v>
      </c>
      <c r="N1042" s="3" t="s">
        <v>29</v>
      </c>
      <c r="O1042" s="3" t="s">
        <v>20</v>
      </c>
    </row>
    <row r="1043" spans="1:15" x14ac:dyDescent="0.3">
      <c r="A1043" s="3" t="s">
        <v>44</v>
      </c>
      <c r="B1043" s="3" t="s">
        <v>15</v>
      </c>
      <c r="C1043" s="3" t="s">
        <v>16</v>
      </c>
      <c r="D1043" s="3" t="s">
        <v>17</v>
      </c>
      <c r="E1043" s="3" t="s">
        <v>19</v>
      </c>
      <c r="F1043" s="3" t="s">
        <v>45</v>
      </c>
      <c r="G1043" s="3" t="s">
        <v>27</v>
      </c>
      <c r="H1043" s="3" t="s">
        <v>34</v>
      </c>
      <c r="I1043" s="3" t="s">
        <v>60</v>
      </c>
      <c r="J1043" s="3" t="s">
        <v>47</v>
      </c>
      <c r="K1043" s="3" t="s">
        <v>23</v>
      </c>
      <c r="L1043" s="4" t="s">
        <v>53</v>
      </c>
      <c r="M1043" s="3" t="s">
        <v>19</v>
      </c>
      <c r="N1043" s="3" t="s">
        <v>37</v>
      </c>
      <c r="O1043" s="3" t="s">
        <v>27</v>
      </c>
    </row>
    <row r="1044" spans="1:15" x14ac:dyDescent="0.3">
      <c r="A1044" s="3" t="s">
        <v>44</v>
      </c>
      <c r="B1044" s="3" t="s">
        <v>30</v>
      </c>
      <c r="C1044" s="3" t="s">
        <v>31</v>
      </c>
      <c r="D1044" s="3" t="s">
        <v>32</v>
      </c>
      <c r="E1044" s="3" t="s">
        <v>18</v>
      </c>
      <c r="F1044" s="3" t="s">
        <v>64</v>
      </c>
      <c r="G1044" s="3" t="s">
        <v>27</v>
      </c>
      <c r="H1044" s="3" t="s">
        <v>21</v>
      </c>
      <c r="I1044" s="3" t="s">
        <v>46</v>
      </c>
      <c r="J1044" s="3" t="s">
        <v>28</v>
      </c>
      <c r="K1044" s="3" t="s">
        <v>35</v>
      </c>
      <c r="L1044" s="4" t="s">
        <v>53</v>
      </c>
      <c r="M1044" s="3" t="s">
        <v>18</v>
      </c>
      <c r="N1044" s="3" t="s">
        <v>29</v>
      </c>
      <c r="O1044" s="3" t="s">
        <v>20</v>
      </c>
    </row>
    <row r="1045" spans="1:15" x14ac:dyDescent="0.3">
      <c r="A1045" s="3" t="s">
        <v>44</v>
      </c>
      <c r="B1045" s="3" t="s">
        <v>15</v>
      </c>
      <c r="C1045" s="3" t="s">
        <v>16</v>
      </c>
      <c r="D1045" s="3" t="s">
        <v>17</v>
      </c>
      <c r="E1045" s="3" t="s">
        <v>19</v>
      </c>
      <c r="F1045" s="3" t="s">
        <v>45</v>
      </c>
      <c r="G1045" s="3" t="s">
        <v>20</v>
      </c>
      <c r="H1045" s="3" t="s">
        <v>21</v>
      </c>
      <c r="I1045" s="3" t="s">
        <v>46</v>
      </c>
      <c r="J1045" s="3" t="s">
        <v>28</v>
      </c>
      <c r="K1045" s="3" t="s">
        <v>23</v>
      </c>
      <c r="L1045" s="4" t="s">
        <v>48</v>
      </c>
      <c r="M1045" s="3" t="s">
        <v>18</v>
      </c>
      <c r="N1045" s="3" t="s">
        <v>37</v>
      </c>
      <c r="O1045" s="3" t="s">
        <v>25</v>
      </c>
    </row>
    <row r="1046" spans="1:15" x14ac:dyDescent="0.3">
      <c r="A1046" s="3" t="s">
        <v>44</v>
      </c>
      <c r="B1046" s="3" t="s">
        <v>15</v>
      </c>
      <c r="C1046" s="3" t="s">
        <v>16</v>
      </c>
      <c r="D1046" s="3" t="s">
        <v>17</v>
      </c>
      <c r="E1046" s="3" t="s">
        <v>19</v>
      </c>
      <c r="F1046" s="3" t="s">
        <v>45</v>
      </c>
      <c r="G1046" s="3" t="s">
        <v>20</v>
      </c>
      <c r="H1046" s="3" t="s">
        <v>21</v>
      </c>
      <c r="I1046" s="3" t="s">
        <v>46</v>
      </c>
      <c r="J1046" s="3" t="s">
        <v>47</v>
      </c>
      <c r="K1046" s="3" t="s">
        <v>23</v>
      </c>
      <c r="L1046" s="4" t="s">
        <v>48</v>
      </c>
      <c r="M1046" s="3" t="s">
        <v>18</v>
      </c>
      <c r="N1046" s="3" t="s">
        <v>37</v>
      </c>
      <c r="O1046" s="3" t="s">
        <v>20</v>
      </c>
    </row>
    <row r="1047" spans="1:15" x14ac:dyDescent="0.3">
      <c r="A1047" s="3" t="s">
        <v>52</v>
      </c>
      <c r="B1047" s="3" t="s">
        <v>30</v>
      </c>
      <c r="C1047" s="3" t="s">
        <v>31</v>
      </c>
      <c r="D1047" s="3" t="s">
        <v>17</v>
      </c>
      <c r="E1047" s="3" t="s">
        <v>18</v>
      </c>
      <c r="F1047" s="3" t="s">
        <v>45</v>
      </c>
      <c r="G1047" s="3" t="s">
        <v>20</v>
      </c>
      <c r="H1047" s="3" t="s">
        <v>21</v>
      </c>
      <c r="I1047" s="3" t="s">
        <v>46</v>
      </c>
      <c r="J1047" s="3" t="s">
        <v>47</v>
      </c>
      <c r="K1047" s="3" t="s">
        <v>23</v>
      </c>
      <c r="L1047" s="4" t="s">
        <v>53</v>
      </c>
      <c r="M1047" s="3" t="s">
        <v>18</v>
      </c>
      <c r="N1047" s="3" t="s">
        <v>29</v>
      </c>
      <c r="O1047" s="3" t="s">
        <v>20</v>
      </c>
    </row>
    <row r="1048" spans="1:15" x14ac:dyDescent="0.3">
      <c r="A1048" s="3" t="s">
        <v>52</v>
      </c>
      <c r="B1048" s="3" t="s">
        <v>30</v>
      </c>
      <c r="C1048" s="3" t="s">
        <v>31</v>
      </c>
      <c r="D1048" s="3" t="s">
        <v>17</v>
      </c>
      <c r="E1048" s="3" t="s">
        <v>18</v>
      </c>
      <c r="F1048" s="3" t="s">
        <v>64</v>
      </c>
      <c r="G1048" s="3" t="s">
        <v>27</v>
      </c>
      <c r="H1048" s="3" t="s">
        <v>21</v>
      </c>
      <c r="I1048" s="3" t="s">
        <v>46</v>
      </c>
      <c r="J1048" s="3" t="s">
        <v>47</v>
      </c>
      <c r="K1048" s="3" t="s">
        <v>23</v>
      </c>
      <c r="L1048" s="4" t="s">
        <v>48</v>
      </c>
      <c r="M1048" s="3" t="s">
        <v>18</v>
      </c>
      <c r="N1048" s="3" t="s">
        <v>29</v>
      </c>
      <c r="O1048" s="3" t="s">
        <v>25</v>
      </c>
    </row>
    <row r="1049" spans="1:15" x14ac:dyDescent="0.3">
      <c r="A1049" s="3" t="s">
        <v>44</v>
      </c>
      <c r="B1049" s="4" t="s">
        <v>58</v>
      </c>
      <c r="C1049" s="3" t="s">
        <v>33</v>
      </c>
      <c r="D1049" s="3" t="s">
        <v>17</v>
      </c>
      <c r="E1049" s="3" t="s">
        <v>18</v>
      </c>
      <c r="F1049" s="3" t="s">
        <v>45</v>
      </c>
      <c r="G1049" s="3" t="s">
        <v>20</v>
      </c>
      <c r="H1049" s="3" t="s">
        <v>21</v>
      </c>
      <c r="I1049" s="3" t="s">
        <v>46</v>
      </c>
      <c r="J1049" s="3" t="s">
        <v>28</v>
      </c>
      <c r="K1049" s="3" t="s">
        <v>35</v>
      </c>
      <c r="L1049" s="4" t="s">
        <v>53</v>
      </c>
      <c r="M1049" s="3" t="s">
        <v>18</v>
      </c>
      <c r="N1049" s="3" t="s">
        <v>29</v>
      </c>
      <c r="O1049" s="3" t="s">
        <v>25</v>
      </c>
    </row>
    <row r="1050" spans="1:15" x14ac:dyDescent="0.3">
      <c r="A1050" s="3" t="s">
        <v>52</v>
      </c>
      <c r="B1050" s="3" t="s">
        <v>30</v>
      </c>
      <c r="C1050" s="3" t="s">
        <v>31</v>
      </c>
      <c r="D1050" s="3" t="s">
        <v>17</v>
      </c>
      <c r="E1050" s="3" t="s">
        <v>18</v>
      </c>
      <c r="F1050" s="3" t="s">
        <v>64</v>
      </c>
      <c r="G1050" s="3" t="s">
        <v>20</v>
      </c>
      <c r="H1050" s="3" t="s">
        <v>21</v>
      </c>
      <c r="I1050" s="3" t="s">
        <v>46</v>
      </c>
      <c r="J1050" s="3" t="s">
        <v>47</v>
      </c>
      <c r="K1050" s="3" t="s">
        <v>23</v>
      </c>
      <c r="L1050" s="4" t="s">
        <v>53</v>
      </c>
      <c r="M1050" s="3" t="s">
        <v>18</v>
      </c>
      <c r="N1050" s="3" t="s">
        <v>29</v>
      </c>
      <c r="O1050" s="3" t="s">
        <v>20</v>
      </c>
    </row>
    <row r="1051" spans="1:15" x14ac:dyDescent="0.3">
      <c r="A1051" s="3" t="s">
        <v>52</v>
      </c>
      <c r="B1051" s="4" t="s">
        <v>58</v>
      </c>
      <c r="C1051" s="3" t="s">
        <v>33</v>
      </c>
      <c r="D1051" s="3" t="s">
        <v>17</v>
      </c>
      <c r="E1051" s="3" t="s">
        <v>18</v>
      </c>
      <c r="F1051" s="3" t="s">
        <v>45</v>
      </c>
      <c r="G1051" s="3" t="s">
        <v>20</v>
      </c>
      <c r="H1051" s="3" t="s">
        <v>34</v>
      </c>
      <c r="I1051" s="3" t="s">
        <v>60</v>
      </c>
      <c r="J1051" s="3" t="s">
        <v>28</v>
      </c>
      <c r="K1051" s="3" t="s">
        <v>35</v>
      </c>
      <c r="L1051" s="4" t="s">
        <v>53</v>
      </c>
      <c r="M1051" s="3" t="s">
        <v>18</v>
      </c>
      <c r="N1051" s="3" t="s">
        <v>29</v>
      </c>
      <c r="O1051" s="3" t="s">
        <v>25</v>
      </c>
    </row>
  </sheetData>
  <autoFilter ref="A1:O1051" xr:uid="{005C1C26-EF6B-433E-8458-4E330704C5E5}"/>
  <mergeCells count="3">
    <mergeCell ref="Q1:S1"/>
    <mergeCell ref="U1:AB1"/>
    <mergeCell ref="U14:V16"/>
  </mergeCells>
  <conditionalFormatting sqref="H2:H1051">
    <cfRule type="containsText" dxfId="5" priority="4" operator="containsText" text="poor">
      <formula>NOT(ISERROR(SEARCH("poor",H2)))</formula>
    </cfRule>
    <cfRule type="containsText" dxfId="4" priority="5" operator="containsText" text="Mid">
      <formula>NOT(ISERROR(SEARCH("Mid",H2)))</formula>
    </cfRule>
    <cfRule type="containsText" dxfId="3" priority="6" operator="containsText" text="rich">
      <formula>NOT(ISERROR(SEARCH("rich",H2)))</formula>
    </cfRule>
  </conditionalFormatting>
  <conditionalFormatting sqref="I2:I1051">
    <cfRule type="containsText" dxfId="2" priority="1" operator="containsText" text="$996">
      <formula>NOT(ISERROR(SEARCH("$996",I2)))</formula>
    </cfRule>
    <cfRule type="containsText" dxfId="1" priority="2" operator="containsText" text="$438">
      <formula>NOT(ISERROR(SEARCH("$438",I2)))</formula>
    </cfRule>
    <cfRule type="containsText" dxfId="0" priority="3" operator="containsText" text="$439-$995">
      <formula>NOT(ISERROR(SEARCH("$439-$995",I2)))</formula>
    </cfRule>
  </conditionalFormatting>
  <dataValidations count="15">
    <dataValidation type="list" allowBlank="1" showInputMessage="1" showErrorMessage="1" errorTitle="Invalid value" error="Please input the correct value " promptTitle="Instruction" prompt="Please select the daily class duration" sqref="L2:L1051" xr:uid="{54772A4F-07A8-438E-B721-13521F93BB35}">
      <formula1>$S$3:$S$4</formula1>
    </dataValidation>
    <dataValidation type="list" allowBlank="1" showInputMessage="1" showErrorMessage="1" errorTitle="Invalid value" error="Please input the correct value" promptTitle="Instruction" prompt="Please select the student's adaptability level." sqref="O2:O1051" xr:uid="{4817264D-D5D8-4752-82DF-2EACC032F928}">
      <formula1>$S$15:$S$17</formula1>
    </dataValidation>
    <dataValidation type="list" allowBlank="1" showInputMessage="1" showErrorMessage="1" errorTitle="Invalid value" error="Please input the correct value  " promptTitle="Instruction" prompt="Please select the device the student to acces LMS" sqref="N2:N1051" xr:uid="{1577E361-53E4-4C98-ABC2-C79E83FA5B57}">
      <formula1>$S$10:$S$13</formula1>
    </dataValidation>
    <dataValidation type="list" allowBlank="1" showInputMessage="1" showErrorMessage="1" errorTitle="Invalid value" error="Please input the correct value" promptTitle="Instruction" prompt="Is Self Learning Management System, (LMS) available?" sqref="M2:M1051" xr:uid="{632AECD3-E1C2-4B7B-8616-18805332F0C2}">
      <formula1>$S$7:$S$8</formula1>
    </dataValidation>
    <dataValidation type="list" allowBlank="1" showInputMessage="1" showErrorMessage="1" errorTitle="Invalid value" error="Please input the correct value" promptTitle="Instruction" prompt="Please select the network connectivity type" sqref="K2:K1051" xr:uid="{B922B738-6B40-4115-AFEE-6AE5FAC727D1}">
      <formula1>$R$17:$R$20</formula1>
    </dataValidation>
    <dataValidation type="list" allowBlank="1" showInputMessage="1" showErrorMessage="1" errorTitle="Invalid value" error="Please input the correct value" promptTitle="Instruction" prompt="Please select the internet type used mostly by the student " sqref="J2:J1051" xr:uid="{A68AA467-8676-42C1-B9EA-7477CCB653AD}">
      <formula1>$R$14:$R$15</formula1>
    </dataValidation>
    <dataValidation type="list" allowBlank="1" showInputMessage="1" showErrorMessage="1" errorTitle="Invalid value  " error="Please input the correct value " promptTitle="Instruction" prompt="  Please select student income as indicated:   _x000a_  Poor: if $438,999 or less, _x000a_  Mid: between $439,000 - £995,999_x000a_  Rich: for $996 or above." sqref="H2:H1051" xr:uid="{A1A5350F-D042-4F1C-B4FF-36FBD9199632}">
      <formula1>$S$19:$S$21</formula1>
    </dataValidation>
    <dataValidation type="list" allowBlank="1" showInputMessage="1" showErrorMessage="1" errorTitle="Invalid value" error="Please input the correct value " promptTitle="Instruction" prompt="Please select the student's level of load-shedding" sqref="G2:G1051" xr:uid="{AFE9A895-3469-4A46-BB1B-B61A69698A86}">
      <formula1>$R$10:$R$11</formula1>
    </dataValidation>
    <dataValidation type="list" allowBlank="1" showInputMessage="1" showErrorMessage="1" errorTitle="Invalid value" error="Please input the correct value" promptTitle="Instruction" prompt="Please select the student's location type" sqref="F2:F1051" xr:uid="{6C95B0F4-0AF9-49D9-B33F-3406FFCBD0B0}">
      <formula1>$R$7:$R$8</formula1>
    </dataValidation>
    <dataValidation type="list" allowBlank="1" showInputMessage="1" showErrorMessage="1" errorTitle="Invalid value" error="Please input the correct value" promptTitle="Instruction" prompt="Please select the Institution type" sqref="D2:D1051" xr:uid="{C03DE515-6434-42F9-A31A-D233F7F12EB8}">
      <formula1>$Q$19:$Q$20</formula1>
    </dataValidation>
    <dataValidation type="list" allowBlank="1" showInputMessage="1" showErrorMessage="1" errorTitle="Invalid value" error="Please input the correct value" promptTitle="Instruction" prompt="Please select the student's Education Level " sqref="C2:C1051" xr:uid="{A296F6B2-24FB-4E6B-B83C-E382B5B18364}">
      <formula1>$Q$15:$Q$17</formula1>
    </dataValidation>
    <dataValidation type="list" allowBlank="1" showInputMessage="1" showErrorMessage="1" errorTitle="Invalid value" error="Please input the correct value " promptTitle="Instruction" prompt="Please input the student's age range" sqref="B2:B1051" xr:uid="{996EA661-5A80-4EC4-B4E4-139F0AED3AF8}">
      <formula1>$Q$7:$Q$12</formula1>
    </dataValidation>
    <dataValidation type="list" allowBlank="1" showInputMessage="1" showErrorMessage="1" errorTitle="Invalid value" error="Please input the correct value" promptTitle="Instruction" prompt="Please select the student's gender" sqref="A4" xr:uid="{5DBE56AD-68AC-49A7-8D35-F80E21C21B72}">
      <formula1>$Q$3:$Q$5</formula1>
    </dataValidation>
    <dataValidation type="list" allowBlank="1" showInputMessage="1" showErrorMessage="1" errorTitle="Invalid value" error="Please input the valid value" promptTitle="Instruction" prompt="Please select the student's gender" sqref="A2:A3 A5:A1051" xr:uid="{34504EB6-81F6-4A2B-A861-530777BBD481}">
      <formula1>$Q$3:$Q$5</formula1>
    </dataValidation>
    <dataValidation type="list" allowBlank="1" showInputMessage="1" showErrorMessage="1" errorTitle="Invalid value" error="Please input the correct value " promptTitle="Instruction" prompt="Is the student learning IT or another subject" sqref="E2:E1051" xr:uid="{8C924CC9-C35A-44FA-BF46-CB724E49A466}">
      <formula1>"Yes, 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CBEF-9CC6-4790-8718-E81FC62A813B}">
  <dimension ref="A1:A33"/>
  <sheetViews>
    <sheetView showGridLines="0" showRowColHeaders="0" tabSelected="1" zoomScale="90" zoomScaleNormal="90" workbookViewId="0">
      <selection activeCell="O38" sqref="O38"/>
    </sheetView>
  </sheetViews>
  <sheetFormatPr defaultRowHeight="14.4" x14ac:dyDescent="0.3"/>
  <cols>
    <col min="1" max="15" width="9.33203125" customWidth="1"/>
    <col min="16" max="16" width="37.109375" customWidth="1"/>
    <col min="17" max="17" width="42.44140625" customWidth="1"/>
  </cols>
  <sheetData>
    <row r="1" ht="12.6" customHeight="1" x14ac:dyDescent="0.3"/>
    <row r="2" ht="19.2" customHeight="1" x14ac:dyDescent="0.3"/>
    <row r="3" ht="33" customHeight="1" x14ac:dyDescent="0.3"/>
    <row r="32" ht="30.6" customHeight="1" x14ac:dyDescent="0.3"/>
    <row r="33" ht="16.2"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B0AE-8B48-4802-BA8A-FE4D20EF23DC}">
  <dimension ref="A2:E27"/>
  <sheetViews>
    <sheetView workbookViewId="0">
      <selection activeCell="N38" sqref="N38"/>
    </sheetView>
  </sheetViews>
  <sheetFormatPr defaultRowHeight="14.4" x14ac:dyDescent="0.3"/>
  <cols>
    <col min="1" max="1" width="22.33203125" bestFit="1" customWidth="1"/>
    <col min="2" max="2" width="16.33203125" bestFit="1" customWidth="1"/>
    <col min="3" max="3" width="4.44140625" bestFit="1" customWidth="1"/>
    <col min="4" max="5" width="11" bestFit="1" customWidth="1"/>
  </cols>
  <sheetData>
    <row r="2" spans="1:5" x14ac:dyDescent="0.3">
      <c r="A2" s="34" t="s">
        <v>75</v>
      </c>
      <c r="B2" s="34" t="s">
        <v>76</v>
      </c>
    </row>
    <row r="3" spans="1:5" x14ac:dyDescent="0.3">
      <c r="A3" s="34" t="s">
        <v>77</v>
      </c>
      <c r="B3" t="s">
        <v>27</v>
      </c>
      <c r="C3" t="s">
        <v>20</v>
      </c>
      <c r="D3" t="s">
        <v>78</v>
      </c>
    </row>
    <row r="4" spans="1:5" x14ac:dyDescent="0.3">
      <c r="A4" s="29" t="s">
        <v>45</v>
      </c>
      <c r="B4" s="40">
        <v>104</v>
      </c>
      <c r="C4" s="40">
        <v>761</v>
      </c>
      <c r="D4" s="40">
        <v>865</v>
      </c>
    </row>
    <row r="5" spans="1:5" x14ac:dyDescent="0.3">
      <c r="A5" s="29" t="s">
        <v>64</v>
      </c>
      <c r="B5" s="40">
        <v>70</v>
      </c>
      <c r="C5" s="40">
        <v>115</v>
      </c>
      <c r="D5" s="40">
        <v>185</v>
      </c>
    </row>
    <row r="6" spans="1:5" x14ac:dyDescent="0.3">
      <c r="A6" s="29" t="s">
        <v>78</v>
      </c>
      <c r="B6" s="40">
        <v>174</v>
      </c>
      <c r="C6" s="40">
        <v>876</v>
      </c>
      <c r="D6" s="40">
        <v>1050</v>
      </c>
    </row>
    <row r="8" spans="1:5" x14ac:dyDescent="0.3">
      <c r="A8" s="34" t="s">
        <v>79</v>
      </c>
      <c r="B8" s="34" t="s">
        <v>76</v>
      </c>
    </row>
    <row r="9" spans="1:5" x14ac:dyDescent="0.3">
      <c r="A9" s="34" t="s">
        <v>77</v>
      </c>
      <c r="B9" t="s">
        <v>31</v>
      </c>
      <c r="C9" t="s">
        <v>33</v>
      </c>
      <c r="D9" t="s">
        <v>16</v>
      </c>
      <c r="E9" t="s">
        <v>78</v>
      </c>
    </row>
    <row r="10" spans="1:5" x14ac:dyDescent="0.3">
      <c r="A10" s="29" t="s">
        <v>27</v>
      </c>
      <c r="B10" s="40">
        <v>3</v>
      </c>
      <c r="C10" s="40">
        <v>47</v>
      </c>
      <c r="D10" s="40">
        <v>50</v>
      </c>
      <c r="E10" s="40">
        <v>100</v>
      </c>
    </row>
    <row r="11" spans="1:5" x14ac:dyDescent="0.3">
      <c r="A11" s="29" t="s">
        <v>20</v>
      </c>
      <c r="B11" s="40">
        <v>91</v>
      </c>
      <c r="C11" s="40">
        <v>118</v>
      </c>
      <c r="D11" s="40">
        <v>127</v>
      </c>
      <c r="E11" s="40">
        <v>336</v>
      </c>
    </row>
    <row r="12" spans="1:5" x14ac:dyDescent="0.3">
      <c r="A12" s="29" t="s">
        <v>25</v>
      </c>
      <c r="B12" s="40">
        <v>94</v>
      </c>
      <c r="C12" s="40">
        <v>300</v>
      </c>
      <c r="D12" s="40">
        <v>220</v>
      </c>
      <c r="E12" s="40">
        <v>614</v>
      </c>
    </row>
    <row r="13" spans="1:5" x14ac:dyDescent="0.3">
      <c r="A13" s="29" t="s">
        <v>78</v>
      </c>
      <c r="B13" s="40">
        <v>188</v>
      </c>
      <c r="C13" s="40">
        <v>465</v>
      </c>
      <c r="D13" s="40">
        <v>397</v>
      </c>
      <c r="E13" s="40">
        <v>1050</v>
      </c>
    </row>
    <row r="15" spans="1:5" x14ac:dyDescent="0.3">
      <c r="A15" s="34" t="s">
        <v>79</v>
      </c>
      <c r="B15" s="34" t="s">
        <v>76</v>
      </c>
    </row>
    <row r="16" spans="1:5" x14ac:dyDescent="0.3">
      <c r="A16" s="34" t="s">
        <v>77</v>
      </c>
      <c r="B16" t="s">
        <v>27</v>
      </c>
      <c r="C16" t="s">
        <v>20</v>
      </c>
      <c r="D16" t="s">
        <v>25</v>
      </c>
      <c r="E16" t="s">
        <v>78</v>
      </c>
    </row>
    <row r="17" spans="1:5" x14ac:dyDescent="0.3">
      <c r="A17" s="29" t="s">
        <v>18</v>
      </c>
      <c r="B17" s="40">
        <v>70</v>
      </c>
      <c r="C17" s="40">
        <v>286</v>
      </c>
      <c r="D17" s="40">
        <v>486</v>
      </c>
      <c r="E17" s="40">
        <v>842</v>
      </c>
    </row>
    <row r="18" spans="1:5" x14ac:dyDescent="0.3">
      <c r="A18" s="29" t="s">
        <v>19</v>
      </c>
      <c r="B18" s="40">
        <v>30</v>
      </c>
      <c r="C18" s="40">
        <v>50</v>
      </c>
      <c r="D18" s="40">
        <v>128</v>
      </c>
      <c r="E18" s="40">
        <v>208</v>
      </c>
    </row>
    <row r="19" spans="1:5" x14ac:dyDescent="0.3">
      <c r="A19" s="29" t="s">
        <v>78</v>
      </c>
      <c r="B19" s="40">
        <v>100</v>
      </c>
      <c r="C19" s="40">
        <v>336</v>
      </c>
      <c r="D19" s="40">
        <v>614</v>
      </c>
      <c r="E19" s="40">
        <v>1050</v>
      </c>
    </row>
    <row r="22" spans="1:5" x14ac:dyDescent="0.3">
      <c r="A22" s="34" t="s">
        <v>80</v>
      </c>
      <c r="B22" s="34" t="s">
        <v>76</v>
      </c>
    </row>
    <row r="23" spans="1:5" x14ac:dyDescent="0.3">
      <c r="A23" s="34" t="s">
        <v>77</v>
      </c>
      <c r="B23" t="s">
        <v>18</v>
      </c>
      <c r="C23" t="s">
        <v>19</v>
      </c>
      <c r="D23" t="s">
        <v>78</v>
      </c>
    </row>
    <row r="24" spans="1:5" x14ac:dyDescent="0.3">
      <c r="A24" s="29" t="s">
        <v>21</v>
      </c>
      <c r="B24" s="40">
        <v>601</v>
      </c>
      <c r="C24" s="40">
        <v>162</v>
      </c>
      <c r="D24" s="40">
        <v>763</v>
      </c>
    </row>
    <row r="25" spans="1:5" x14ac:dyDescent="0.3">
      <c r="A25" s="29" t="s">
        <v>34</v>
      </c>
      <c r="B25" s="40">
        <v>166</v>
      </c>
      <c r="C25" s="40">
        <v>38</v>
      </c>
      <c r="D25" s="40">
        <v>204</v>
      </c>
    </row>
    <row r="26" spans="1:5" x14ac:dyDescent="0.3">
      <c r="A26" s="29" t="s">
        <v>38</v>
      </c>
      <c r="B26" s="40">
        <v>75</v>
      </c>
      <c r="C26" s="40">
        <v>8</v>
      </c>
      <c r="D26" s="40">
        <v>83</v>
      </c>
    </row>
    <row r="27" spans="1:5" x14ac:dyDescent="0.3">
      <c r="A27" s="29" t="s">
        <v>78</v>
      </c>
      <c r="B27" s="40">
        <v>842</v>
      </c>
      <c r="C27" s="40">
        <v>208</v>
      </c>
      <c r="D27" s="40">
        <v>1050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2891-1360-4C95-93C2-26BCB863CC4C}">
  <dimension ref="A1:D5"/>
  <sheetViews>
    <sheetView workbookViewId="0">
      <selection activeCell="D8" sqref="D8"/>
    </sheetView>
  </sheetViews>
  <sheetFormatPr defaultRowHeight="14.4" x14ac:dyDescent="0.3"/>
  <sheetData>
    <row r="1" spans="1:4" x14ac:dyDescent="0.3">
      <c r="A1" s="41" t="s">
        <v>83</v>
      </c>
      <c r="B1" s="42"/>
      <c r="C1" s="42"/>
      <c r="D1" s="43"/>
    </row>
    <row r="2" spans="1:4" ht="15" thickBot="1" x14ac:dyDescent="0.35">
      <c r="D2" s="43"/>
    </row>
    <row r="3" spans="1:4" ht="15" thickBot="1" x14ac:dyDescent="0.35">
      <c r="A3" s="44"/>
      <c r="B3" s="44" t="s">
        <v>52</v>
      </c>
      <c r="C3" s="44" t="s">
        <v>44</v>
      </c>
      <c r="D3" s="43"/>
    </row>
    <row r="4" spans="1:4" ht="15" thickBot="1" x14ac:dyDescent="0.35">
      <c r="A4" s="44" t="s">
        <v>81</v>
      </c>
      <c r="B4" s="45">
        <v>0.44979253112033196</v>
      </c>
      <c r="C4" s="45">
        <v>0.55000000000000004</v>
      </c>
    </row>
    <row r="5" spans="1:4" ht="15" thickBot="1" x14ac:dyDescent="0.35">
      <c r="A5" s="44" t="s">
        <v>82</v>
      </c>
      <c r="B5" s="45">
        <v>1</v>
      </c>
      <c r="C5" s="45">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students_adaptability_level_onl</vt:lpstr>
      <vt:lpstr>Cleaned data </vt:lpstr>
      <vt:lpstr>DASHBOARD</vt:lpstr>
      <vt:lpstr>Pivot table</vt:lpstr>
      <vt:lpstr>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Pearl Omani-Darpah</dc:creator>
  <cp:keywords/>
  <dc:description/>
  <cp:lastModifiedBy>Pearl Omani-Darpah</cp:lastModifiedBy>
  <cp:revision/>
  <dcterms:created xsi:type="dcterms:W3CDTF">2024-03-31T20:24:14Z</dcterms:created>
  <dcterms:modified xsi:type="dcterms:W3CDTF">2024-04-25T14:59:15Z</dcterms:modified>
  <cp:category/>
  <cp:contentStatus/>
</cp:coreProperties>
</file>