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E0B4A16-F9B3-4A03-835E-E5502AAF621C}" xr6:coauthVersionLast="47" xr6:coauthVersionMax="47" xr10:uidLastSave="{00000000-0000-0000-0000-000000000000}"/>
  <bookViews>
    <workbookView xWindow="-108" yWindow="-108" windowWidth="23256" windowHeight="13176" tabRatio="826" activeTab="7" xr2:uid="{83F5FBE7-6EEA-4143-86CD-4171EC84FB41}"/>
  </bookViews>
  <sheets>
    <sheet name="Data" sheetId="2" r:id="rId1"/>
    <sheet name="Sales  Line" sheetId="4" r:id="rId2"/>
    <sheet name="Sales Map" sheetId="5" r:id="rId3"/>
    <sheet name="Daily Perfomance" sheetId="6" r:id="rId4"/>
    <sheet name="Return Rate" sheetId="7" r:id="rId5"/>
    <sheet name="Customer Acquisition" sheetId="8" r:id="rId6"/>
    <sheet name="Customer Satisfaction" sheetId="9" r:id="rId7"/>
    <sheet name="Dashboard" sheetId="10" r:id="rId8"/>
  </sheets>
  <definedNames>
    <definedName name="_xlchart.v1.10" hidden="1">'Customer Acquisition'!$A$8:$A$11</definedName>
    <definedName name="_xlchart.v1.11" hidden="1">'Customer Acquisition'!$B$8:$B$11</definedName>
    <definedName name="_xlchart.v1.4" hidden="1">'Customer Acquisition'!$A$8:$A$11</definedName>
    <definedName name="_xlchart.v1.5" hidden="1">'Customer Acquisition'!$B$8:$B$11</definedName>
    <definedName name="_xlchart.v5.0" hidden="1">'Sales Map'!$A$6</definedName>
    <definedName name="_xlchart.v5.1" hidden="1">'Sales Map'!$A$7</definedName>
    <definedName name="_xlchart.v5.2" hidden="1">'Sales Map'!$B$6:$H$6</definedName>
    <definedName name="_xlchart.v5.3" hidden="1">'Sales Map'!$B$7:$H$7</definedName>
    <definedName name="_xlchart.v5.6" hidden="1">'Sales Map'!$A$6</definedName>
    <definedName name="_xlchart.v5.7" hidden="1">'Sales Map'!$A$7</definedName>
    <definedName name="_xlchart.v5.8" hidden="1">'Sales Map'!$B$6:$H$6</definedName>
    <definedName name="_xlchart.v5.9" hidden="1">'Sales Map'!$B$7:$H$7</definedName>
    <definedName name="Slicer_Customer_Satisfaction">#N/A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5" l="1"/>
  <c r="B7" i="5"/>
  <c r="C3" i="7"/>
  <c r="H7" i="5"/>
  <c r="F7" i="5"/>
  <c r="C3" i="6"/>
  <c r="C2" i="6"/>
  <c r="D7" i="5"/>
  <c r="G7" i="5"/>
  <c r="C2" i="7"/>
  <c r="E7" i="5"/>
</calcChain>
</file>

<file path=xl/sharedStrings.xml><?xml version="1.0" encoding="utf-8"?>
<sst xmlns="http://schemas.openxmlformats.org/spreadsheetml/2006/main" count="34784" uniqueCount="58">
  <si>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</si>
  <si>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</si>
  <si>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</si>
  <si>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</si>
  <si>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</si>
  <si>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</si>
  <si>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</si>
  <si>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</si>
  <si>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</si>
  <si>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</si>
  <si>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</si>
  <si>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</si>
  <si>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</si>
  <si>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</si>
  <si>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</si>
  <si>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</si>
  <si>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</si>
  <si>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</si>
  <si>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</si>
  <si>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</si>
  <si>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</si>
  <si>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</si>
  <si>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</si>
  <si>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</si>
  <si>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</si>
  <si>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</si>
  <si>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</si>
  <si>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</si>
  <si>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</si>
  <si>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</si>
  <si>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</si>
  <si>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</si>
  <si>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</si>
  <si>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</si>
  <si>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</si>
  <si>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</si>
  <si>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</si>
  <si>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</si>
  <si>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Mar</t>
  </si>
  <si>
    <t>May</t>
  </si>
  <si>
    <t>Jun</t>
  </si>
  <si>
    <t>Jul</t>
  </si>
  <si>
    <t>Aug</t>
  </si>
  <si>
    <t>Oct</t>
  </si>
  <si>
    <t>Nov</t>
  </si>
  <si>
    <t>Dec</t>
  </si>
  <si>
    <t>Sum of Revenue</t>
  </si>
  <si>
    <t>Column Labels</t>
  </si>
  <si>
    <t>Total Revenue</t>
  </si>
  <si>
    <t>Count of Date</t>
  </si>
  <si>
    <t>Count of Return</t>
  </si>
  <si>
    <t>Count of Delivery Performance</t>
  </si>
  <si>
    <t>Count of Customer Satisfaction</t>
  </si>
  <si>
    <t>Apr</t>
  </si>
  <si>
    <t>Sep</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</si>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</sst>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9" fontId="0" fillId="0" borderId="0" xfId="1" applyFont="1"/>
    <xf numFmtId="0" fontId="1" fillId="2" borderId="2" xfId="0" applyFont="1" applyFill="1" applyBorder="1" applyAlignment="1">
      <alignment horizontal="left"/>
    </xf>
    <xf numFmtId="0" fontId="0" fillId="0" borderId="0" xfId="0" applyNumberFormat="1"/>
  </cellXfs>
  <cellStyles count="2">
    <cellStyle name="Normal" xfId="0" builtinId="0"/>
    <cellStyle name="Percent" xfId="1" builtinId="5"/>
  </cellStyles>
  <dxfs count="12">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rgb="FF380F59"/>
        </patternFill>
      </fill>
      <border diagonalUp="0" diagonalDown="0">
        <left/>
        <right/>
        <top/>
        <bottom/>
        <vertical/>
        <horizontal/>
      </border>
    </dxf>
    <dxf>
      <font>
        <sz val="10"/>
        <color theme="0"/>
        <name val="Malgun Gothic"/>
        <family val="2"/>
        <scheme val="none"/>
      </font>
      <fill>
        <patternFill patternType="solid">
          <fgColor auto="1"/>
          <bgColor rgb="FF380F59"/>
        </patternFill>
      </fill>
      <border>
        <left style="thin">
          <color rgb="FF6E2ECC"/>
        </left>
        <right style="thin">
          <color rgb="FF6E2ECC"/>
        </right>
        <top style="thin">
          <color rgb="FF6E2ECC"/>
        </top>
        <bottom style="thin">
          <color rgb="FF6E2ECC"/>
        </bottom>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5" defaultTableStyle="TableStyleMedium2" defaultPivotStyle="PivotStyleLight16">
    <tableStyle name="Custom Style" pivot="0" table="0" count="10" xr9:uid="{D2829CA6-B944-4200-8883-2C860FB2D9EC}">
      <tableStyleElement type="wholeTable" dxfId="11"/>
      <tableStyleElement type="headerRow" dxfId="10"/>
    </tableStyle>
    <tableStyle name="Slicer Style 1" pivot="0" table="0" count="9" xr9:uid="{D20E5A97-1C77-4519-A37E-391F0F2FD30D}">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380F59"/>
      <color rgb="FF6E2ECC"/>
      <color rgb="FF8924B2"/>
      <color rgb="FFB552DC"/>
      <color rgb="FF217346"/>
      <color rgb="FFFF5D5B"/>
      <color rgb="FFFFA7D1"/>
      <color rgb="FFFF2489"/>
      <color rgb="FF008740"/>
      <color rgb="FFBF46FF"/>
    </mruColors>
  </colors>
  <extLst>
    <ext xmlns:x14="http://schemas.microsoft.com/office/spreadsheetml/2009/9/main" uri="{46F421CA-312F-682f-3DD2-61675219B42D}">
      <x14:dxfs count="3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1" tint="4.9989318521683403E-2"/>
            </patternFill>
          </fill>
        </dxf>
        <dxf>
          <fill>
            <patternFill>
              <bgColor theme="1" tint="4.9989318521683403E-2"/>
            </patternFill>
          </fill>
        </dxf>
        <dxf>
          <fill>
            <patternFill>
              <bgColor theme="1" tint="4.9989318521683403E-2"/>
            </patternFill>
          </fill>
        </dxf>
        <dxf>
          <fill>
            <patternFill>
              <bgColor rgb="FF7030A0"/>
            </patternFill>
          </fill>
        </dxf>
        <dxf>
          <fill>
            <patternFill>
              <bgColor rgb="FF6E2ECC"/>
            </patternFill>
          </fill>
          <border diagonalUp="0" diagonalDown="0">
            <left/>
            <right/>
            <top/>
            <bottom/>
            <vertical/>
            <horizontal/>
          </border>
        </dxf>
        <dxf>
          <fill>
            <patternFill>
              <bgColor rgb="FF380F59"/>
            </patternFill>
          </fill>
        </dxf>
        <dxf>
          <fill>
            <patternFill>
              <bgColor rgb="FF380F59"/>
            </patternFill>
          </fill>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8"/>
            <x14:slicerStyleElement type="unselectedItemWithNoData" dxfId="37"/>
            <x14:slicerStyleElement type="selectedItemWithData" dxfId="36"/>
            <x14:slicerStyleElement type="selectedItemWithNoData" dxfId="35"/>
            <x14:slicerStyleElement type="hoveredUnselectedItemWithData" dxfId="34"/>
            <x14:slicerStyleElement type="hoveredSelectedItemWithData" dxfId="33"/>
            <x14:slicerStyleElement type="hoveredUnselectedItemWithNoData" dxfId="32"/>
            <x14:slicerStyleElement type="hoveredSelectedItemWithNoData" dxfId="31"/>
          </x14:slicerStyleElements>
        </x14:slicerStyle>
        <x14:slicerStyle name="Slicer Style 1">
          <x14:slicerStyleElements>
            <x14:slicerStyleElement type="unselectedItemWithData" dxfId="30"/>
            <x14:slicerStyleElement type="unselectedItemWithNoData" dxfId="29"/>
            <x14:slicerStyleElement type="selectedItemWithData" dxfId="28"/>
            <x14:slicerStyleElement type="selectedItemWithNoData" dxfId="27"/>
            <x14:slicerStyleElement type="hoveredUnselectedItemWithData" dxfId="26"/>
            <x14:slicerStyleElement type="hoveredSelectedItemWith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210287</c:v>
                </c:pt>
                <c:pt idx="1">
                  <c:v>193546</c:v>
                </c:pt>
                <c:pt idx="2">
                  <c:v>202267</c:v>
                </c:pt>
                <c:pt idx="3">
                  <c:v>232043</c:v>
                </c:pt>
                <c:pt idx="4">
                  <c:v>226366</c:v>
                </c:pt>
                <c:pt idx="5">
                  <c:v>241475</c:v>
                </c:pt>
                <c:pt idx="6">
                  <c:v>302351</c:v>
                </c:pt>
                <c:pt idx="7">
                  <c:v>357439</c:v>
                </c:pt>
                <c:pt idx="8">
                  <c:v>202215</c:v>
                </c:pt>
                <c:pt idx="9">
                  <c:v>291310</c:v>
                </c:pt>
                <c:pt idx="10">
                  <c:v>292924</c:v>
                </c:pt>
                <c:pt idx="11">
                  <c:v>224145</c:v>
                </c:pt>
                <c:pt idx="12">
                  <c:v>217763</c:v>
                </c:pt>
                <c:pt idx="13">
                  <c:v>232961</c:v>
                </c:pt>
                <c:pt idx="14">
                  <c:v>286521</c:v>
                </c:pt>
                <c:pt idx="15">
                  <c:v>270048</c:v>
                </c:pt>
                <c:pt idx="16">
                  <c:v>241239</c:v>
                </c:pt>
                <c:pt idx="17">
                  <c:v>189155</c:v>
                </c:pt>
                <c:pt idx="18">
                  <c:v>204932</c:v>
                </c:pt>
                <c:pt idx="19">
                  <c:v>233760</c:v>
                </c:pt>
                <c:pt idx="20">
                  <c:v>187772</c:v>
                </c:pt>
                <c:pt idx="21">
                  <c:v>234145</c:v>
                </c:pt>
                <c:pt idx="22">
                  <c:v>216185</c:v>
                </c:pt>
                <c:pt idx="23">
                  <c:v>219633</c:v>
                </c:pt>
                <c:pt idx="24">
                  <c:v>256067</c:v>
                </c:pt>
                <c:pt idx="25">
                  <c:v>157365</c:v>
                </c:pt>
                <c:pt idx="26">
                  <c:v>194560</c:v>
                </c:pt>
                <c:pt idx="27">
                  <c:v>190166</c:v>
                </c:pt>
                <c:pt idx="28">
                  <c:v>199441</c:v>
                </c:pt>
                <c:pt idx="29">
                  <c:v>226723</c:v>
                </c:pt>
                <c:pt idx="30">
                  <c:v>273001</c:v>
                </c:pt>
                <c:pt idx="31">
                  <c:v>205555</c:v>
                </c:pt>
                <c:pt idx="32">
                  <c:v>204488</c:v>
                </c:pt>
                <c:pt idx="33">
                  <c:v>172942</c:v>
                </c:pt>
                <c:pt idx="34">
                  <c:v>238642</c:v>
                </c:pt>
                <c:pt idx="35">
                  <c:v>247933</c:v>
                </c:pt>
              </c:numCache>
            </c:numRef>
          </c:val>
          <c:smooth val="0"/>
          <c:extLst>
            <c:ext xmlns:c16="http://schemas.microsoft.com/office/drawing/2014/chart" uri="{C3380CC4-5D6E-409C-BE32-E72D297353CC}">
              <c16:uniqueId val="{00000000-FFCB-43E4-B01D-446AC4A4F929}"/>
            </c:ext>
          </c:extLst>
        </c:ser>
        <c:dLbls>
          <c:showLegendKey val="0"/>
          <c:showVal val="0"/>
          <c:showCatName val="0"/>
          <c:showSerName val="0"/>
          <c:showPercent val="0"/>
          <c:showBubbleSize val="0"/>
        </c:dLbls>
        <c:smooth val="0"/>
        <c:axId val="1248281023"/>
        <c:axId val="1248281855"/>
      </c:lineChart>
      <c:catAx>
        <c:axId val="1248281023"/>
        <c:scaling>
          <c:orientation val="minMax"/>
        </c:scaling>
        <c:delete val="0"/>
        <c:axPos val="b"/>
        <c:numFmt formatCode="[$$-409]#,##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281855"/>
        <c:crosses val="autoZero"/>
        <c:auto val="1"/>
        <c:lblAlgn val="ctr"/>
        <c:lblOffset val="100"/>
        <c:noMultiLvlLbl val="0"/>
      </c:catAx>
      <c:valAx>
        <c:axId val="124828185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28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ExcelFind.com.xlsx]Daily Perfomance!PivotTable3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'Daily Perfomance'!$B$1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11-49FB-9DAB-9CFD0F8047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11-49FB-9DAB-9CFD0F8047C2}"/>
              </c:ext>
            </c:extLst>
          </c:dPt>
          <c:cat>
            <c:strRef>
              <c:f>'Daily Perfomance'!$A$2:$A$4</c:f>
              <c:strCache>
                <c:ptCount val="2"/>
                <c:pt idx="0">
                  <c:v>delayed</c:v>
                </c:pt>
                <c:pt idx="1">
                  <c:v>on-time</c:v>
                </c:pt>
              </c:strCache>
            </c:strRef>
          </c:cat>
          <c:val>
            <c:numRef>
              <c:f>'Daily Perfomance'!$B$2:$B$4</c:f>
              <c:numCache>
                <c:formatCode>General</c:formatCode>
                <c:ptCount val="2"/>
                <c:pt idx="0">
                  <c:v>1613</c:v>
                </c:pt>
                <c:pt idx="1">
                  <c:v>3358</c:v>
                </c:pt>
              </c:numCache>
            </c:numRef>
          </c:val>
          <c:extLst>
            <c:ext xmlns:c16="http://schemas.microsoft.com/office/drawing/2014/chart" uri="{C3380CC4-5D6E-409C-BE32-E72D297353CC}">
              <c16:uniqueId val="{00000000-644D-4E26-88CD-AB5931B02859}"/>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56-4F34-AA62-EC306A5609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56-4F34-AA62-EC306A5609C1}"/>
              </c:ext>
            </c:extLst>
          </c:dPt>
          <c:cat>
            <c:strRef>
              <c:f>'Return Rate'!$A$2:$A$4</c:f>
              <c:strCache>
                <c:ptCount val="2"/>
                <c:pt idx="0">
                  <c:v>no</c:v>
                </c:pt>
                <c:pt idx="1">
                  <c:v>yes</c:v>
                </c:pt>
              </c:strCache>
            </c:strRef>
          </c:cat>
          <c:val>
            <c:numRef>
              <c:f>'Return Rate'!$B$2:$B$4</c:f>
              <c:numCache>
                <c:formatCode>General</c:formatCode>
                <c:ptCount val="2"/>
                <c:pt idx="0">
                  <c:v>4455</c:v>
                </c:pt>
                <c:pt idx="1">
                  <c:v>516</c:v>
                </c:pt>
              </c:numCache>
            </c:numRef>
          </c:val>
          <c:extLst>
            <c:ext xmlns:c16="http://schemas.microsoft.com/office/drawing/2014/chart" uri="{C3380CC4-5D6E-409C-BE32-E72D297353CC}">
              <c16:uniqueId val="{00000000-CE94-4050-8B87-C3F4B237F702}"/>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ExcelFind.com.xlsx]Customer Satisfaction!PivotTable6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88</c:v>
                </c:pt>
                <c:pt idx="1">
                  <c:v>104</c:v>
                </c:pt>
                <c:pt idx="2">
                  <c:v>114</c:v>
                </c:pt>
                <c:pt idx="3">
                  <c:v>110</c:v>
                </c:pt>
                <c:pt idx="4">
                  <c:v>89</c:v>
                </c:pt>
              </c:numCache>
            </c:numRef>
          </c:val>
          <c:extLst>
            <c:ext xmlns:c16="http://schemas.microsoft.com/office/drawing/2014/chart" uri="{C3380CC4-5D6E-409C-BE32-E72D297353CC}">
              <c16:uniqueId val="{00000000-CC85-4160-B567-191EDCBCE660}"/>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217</c:v>
                </c:pt>
                <c:pt idx="1">
                  <c:v>175</c:v>
                </c:pt>
                <c:pt idx="2">
                  <c:v>189</c:v>
                </c:pt>
                <c:pt idx="3">
                  <c:v>221</c:v>
                </c:pt>
                <c:pt idx="4">
                  <c:v>168</c:v>
                </c:pt>
              </c:numCache>
            </c:numRef>
          </c:val>
          <c:extLst>
            <c:ext xmlns:c16="http://schemas.microsoft.com/office/drawing/2014/chart" uri="{C3380CC4-5D6E-409C-BE32-E72D297353CC}">
              <c16:uniqueId val="{00000009-BD40-404A-87C6-440E60F25A00}"/>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413</c:v>
                </c:pt>
                <c:pt idx="1">
                  <c:v>394</c:v>
                </c:pt>
                <c:pt idx="2">
                  <c:v>359</c:v>
                </c:pt>
                <c:pt idx="3">
                  <c:v>373</c:v>
                </c:pt>
                <c:pt idx="4">
                  <c:v>436</c:v>
                </c:pt>
              </c:numCache>
            </c:numRef>
          </c:val>
          <c:extLst>
            <c:ext xmlns:c16="http://schemas.microsoft.com/office/drawing/2014/chart" uri="{C3380CC4-5D6E-409C-BE32-E72D297353CC}">
              <c16:uniqueId val="{0000000A-BD40-404A-87C6-440E60F25A00}"/>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211</c:v>
                </c:pt>
                <c:pt idx="1">
                  <c:v>210</c:v>
                </c:pt>
                <c:pt idx="2">
                  <c:v>216</c:v>
                </c:pt>
                <c:pt idx="3">
                  <c:v>213</c:v>
                </c:pt>
                <c:pt idx="4">
                  <c:v>203</c:v>
                </c:pt>
              </c:numCache>
            </c:numRef>
          </c:val>
          <c:extLst>
            <c:ext xmlns:c16="http://schemas.microsoft.com/office/drawing/2014/chart" uri="{C3380CC4-5D6E-409C-BE32-E72D297353CC}">
              <c16:uniqueId val="{0000000B-BD40-404A-87C6-440E60F25A00}"/>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96</c:v>
                </c:pt>
                <c:pt idx="1">
                  <c:v>93</c:v>
                </c:pt>
                <c:pt idx="2">
                  <c:v>104</c:v>
                </c:pt>
                <c:pt idx="3">
                  <c:v>81</c:v>
                </c:pt>
                <c:pt idx="4">
                  <c:v>94</c:v>
                </c:pt>
              </c:numCache>
            </c:numRef>
          </c:val>
          <c:extLst>
            <c:ext xmlns:c16="http://schemas.microsoft.com/office/drawing/2014/chart" uri="{C3380CC4-5D6E-409C-BE32-E72D297353CC}">
              <c16:uniqueId val="{0000000C-BD40-404A-87C6-440E60F25A00}"/>
            </c:ext>
          </c:extLst>
        </c:ser>
        <c:dLbls>
          <c:showLegendKey val="0"/>
          <c:showVal val="0"/>
          <c:showCatName val="0"/>
          <c:showSerName val="0"/>
          <c:showPercent val="0"/>
          <c:showBubbleSize val="0"/>
        </c:dLbls>
        <c:gapWidth val="150"/>
        <c:overlap val="100"/>
        <c:axId val="2063719903"/>
        <c:axId val="2063719071"/>
      </c:barChart>
      <c:catAx>
        <c:axId val="206371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19071"/>
        <c:crosses val="autoZero"/>
        <c:auto val="1"/>
        <c:lblAlgn val="ctr"/>
        <c:lblOffset val="100"/>
        <c:noMultiLvlLbl val="0"/>
      </c:catAx>
      <c:valAx>
        <c:axId val="206371907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1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[Ultimate Excel Dashboard _ Sample Data _ ExcelFind.com.xlsx]Sales  Line!PivotTable1</c:name>
    <c:fmtId val="2"/>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rgbClr val="FFC000"/>
            </a:solidFill>
            <a:round/>
          </a:ln>
          <a:effectLst/>
        </c:spPr>
        <c:marker>
          <c:symbol val="none"/>
        </c:marker>
      </c:pivotFmt>
    </c:pivotFmts>
    <c:plotArea>
      <c:layout>
        <c:manualLayout>
          <c:layoutTarget val="inner"/>
          <c:xMode val="edge"/>
          <c:yMode val="edge"/>
          <c:x val="0.10668037720782844"/>
          <c:y val="9.8421240001065585E-2"/>
          <c:w val="0.85037360461272682"/>
          <c:h val="0.68691874193243707"/>
        </c:manualLayout>
      </c:layout>
      <c:lineChart>
        <c:grouping val="standard"/>
        <c:varyColors val="0"/>
        <c:ser>
          <c:idx val="0"/>
          <c:order val="0"/>
          <c:tx>
            <c:strRef>
              <c:f>'Sales  Line'!$B$1</c:f>
              <c:strCache>
                <c:ptCount val="1"/>
                <c:pt idx="0">
                  <c:v>Total</c:v>
                </c:pt>
              </c:strCache>
            </c:strRef>
          </c:tx>
          <c:spPr>
            <a:ln w="25400" cap="rnd">
              <a:solidFill>
                <a:srgbClr val="FFC000"/>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210287</c:v>
                </c:pt>
                <c:pt idx="1">
                  <c:v>193546</c:v>
                </c:pt>
                <c:pt idx="2">
                  <c:v>202267</c:v>
                </c:pt>
                <c:pt idx="3">
                  <c:v>232043</c:v>
                </c:pt>
                <c:pt idx="4">
                  <c:v>226366</c:v>
                </c:pt>
                <c:pt idx="5">
                  <c:v>241475</c:v>
                </c:pt>
                <c:pt idx="6">
                  <c:v>302351</c:v>
                </c:pt>
                <c:pt idx="7">
                  <c:v>357439</c:v>
                </c:pt>
                <c:pt idx="8">
                  <c:v>202215</c:v>
                </c:pt>
                <c:pt idx="9">
                  <c:v>291310</c:v>
                </c:pt>
                <c:pt idx="10">
                  <c:v>292924</c:v>
                </c:pt>
                <c:pt idx="11">
                  <c:v>224145</c:v>
                </c:pt>
                <c:pt idx="12">
                  <c:v>217763</c:v>
                </c:pt>
                <c:pt idx="13">
                  <c:v>232961</c:v>
                </c:pt>
                <c:pt idx="14">
                  <c:v>286521</c:v>
                </c:pt>
                <c:pt idx="15">
                  <c:v>270048</c:v>
                </c:pt>
                <c:pt idx="16">
                  <c:v>241239</c:v>
                </c:pt>
                <c:pt idx="17">
                  <c:v>189155</c:v>
                </c:pt>
                <c:pt idx="18">
                  <c:v>204932</c:v>
                </c:pt>
                <c:pt idx="19">
                  <c:v>233760</c:v>
                </c:pt>
                <c:pt idx="20">
                  <c:v>187772</c:v>
                </c:pt>
                <c:pt idx="21">
                  <c:v>234145</c:v>
                </c:pt>
                <c:pt idx="22">
                  <c:v>216185</c:v>
                </c:pt>
                <c:pt idx="23">
                  <c:v>219633</c:v>
                </c:pt>
                <c:pt idx="24">
                  <c:v>256067</c:v>
                </c:pt>
                <c:pt idx="25">
                  <c:v>157365</c:v>
                </c:pt>
                <c:pt idx="26">
                  <c:v>194560</c:v>
                </c:pt>
                <c:pt idx="27">
                  <c:v>190166</c:v>
                </c:pt>
                <c:pt idx="28">
                  <c:v>199441</c:v>
                </c:pt>
                <c:pt idx="29">
                  <c:v>226723</c:v>
                </c:pt>
                <c:pt idx="30">
                  <c:v>273001</c:v>
                </c:pt>
                <c:pt idx="31">
                  <c:v>205555</c:v>
                </c:pt>
                <c:pt idx="32">
                  <c:v>204488</c:v>
                </c:pt>
                <c:pt idx="33">
                  <c:v>172942</c:v>
                </c:pt>
                <c:pt idx="34">
                  <c:v>238642</c:v>
                </c:pt>
                <c:pt idx="35">
                  <c:v>247933</c:v>
                </c:pt>
              </c:numCache>
            </c:numRef>
          </c:val>
          <c:smooth val="0"/>
          <c:extLst>
            <c:ext xmlns:c16="http://schemas.microsoft.com/office/drawing/2014/chart" uri="{C3380CC4-5D6E-409C-BE32-E72D297353CC}">
              <c16:uniqueId val="{00000000-7C4E-44D7-AECE-C175D1091339}"/>
            </c:ext>
          </c:extLst>
        </c:ser>
        <c:dLbls>
          <c:showLegendKey val="0"/>
          <c:showVal val="0"/>
          <c:showCatName val="0"/>
          <c:showSerName val="0"/>
          <c:showPercent val="0"/>
          <c:showBubbleSize val="0"/>
        </c:dLbls>
        <c:smooth val="0"/>
        <c:axId val="1248281023"/>
        <c:axId val="1248281855"/>
      </c:lineChart>
      <c:catAx>
        <c:axId val="1248281023"/>
        <c:scaling>
          <c:orientation val="minMax"/>
        </c:scaling>
        <c:delete val="0"/>
        <c:axPos val="b"/>
        <c:numFmt formatCode="[$$-409]#,##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algun Gothic" panose="020B0503020000020004" pitchFamily="34" charset="-127"/>
                <a:ea typeface="Malgun Gothic" panose="020B0503020000020004" pitchFamily="34" charset="-127"/>
                <a:cs typeface="+mn-cs"/>
              </a:defRPr>
            </a:pPr>
            <a:endParaRPr lang="en-US"/>
          </a:p>
        </c:txPr>
        <c:crossAx val="1248281855"/>
        <c:crosses val="autoZero"/>
        <c:auto val="1"/>
        <c:lblAlgn val="ctr"/>
        <c:lblOffset val="100"/>
        <c:noMultiLvlLbl val="0"/>
      </c:catAx>
      <c:valAx>
        <c:axId val="1248281855"/>
        <c:scaling>
          <c:orientation val="minMax"/>
        </c:scaling>
        <c:delete val="0"/>
        <c:axPos val="l"/>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algun Gothic" panose="020B0503020000020004" pitchFamily="34" charset="-127"/>
                <a:ea typeface="Malgun Gothic" panose="020B0503020000020004" pitchFamily="34" charset="-127"/>
                <a:cs typeface="+mn-cs"/>
              </a:defRPr>
            </a:pPr>
            <a:endParaRPr lang="en-US"/>
          </a:p>
        </c:txPr>
        <c:crossAx val="124828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[Ultimate Excel Dashboard _ Sample Data _ ExcelFind.com.xlsx]Customer Satisfaction!PivotTable6</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31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2">
                <a:shade val="53000"/>
              </a:schemeClr>
            </a:solidFill>
            <a:ln w="3175">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88</c:v>
                </c:pt>
                <c:pt idx="1">
                  <c:v>104</c:v>
                </c:pt>
                <c:pt idx="2">
                  <c:v>114</c:v>
                </c:pt>
                <c:pt idx="3">
                  <c:v>110</c:v>
                </c:pt>
                <c:pt idx="4">
                  <c:v>89</c:v>
                </c:pt>
              </c:numCache>
            </c:numRef>
          </c:val>
          <c:extLst>
            <c:ext xmlns:c16="http://schemas.microsoft.com/office/drawing/2014/chart" uri="{C3380CC4-5D6E-409C-BE32-E72D297353CC}">
              <c16:uniqueId val="{00000000-B9CD-4E9A-B0A6-FC68CD27672F}"/>
            </c:ext>
          </c:extLst>
        </c:ser>
        <c:ser>
          <c:idx val="1"/>
          <c:order val="1"/>
          <c:tx>
            <c:strRef>
              <c:f>'Customer Satisfaction'!$C$1:$C$2</c:f>
              <c:strCache>
                <c:ptCount val="1"/>
                <c:pt idx="0">
                  <c:v>(2) low</c:v>
                </c:pt>
              </c:strCache>
            </c:strRef>
          </c:tx>
          <c:spPr>
            <a:solidFill>
              <a:schemeClr val="accent2">
                <a:shade val="76000"/>
              </a:schemeClr>
            </a:soli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217</c:v>
                </c:pt>
                <c:pt idx="1">
                  <c:v>175</c:v>
                </c:pt>
                <c:pt idx="2">
                  <c:v>189</c:v>
                </c:pt>
                <c:pt idx="3">
                  <c:v>221</c:v>
                </c:pt>
                <c:pt idx="4">
                  <c:v>168</c:v>
                </c:pt>
              </c:numCache>
            </c:numRef>
          </c:val>
          <c:extLst>
            <c:ext xmlns:c16="http://schemas.microsoft.com/office/drawing/2014/chart" uri="{C3380CC4-5D6E-409C-BE32-E72D297353CC}">
              <c16:uniqueId val="{00000009-B72F-4DAB-9E1E-31060A7436F2}"/>
            </c:ext>
          </c:extLst>
        </c:ser>
        <c:ser>
          <c:idx val="2"/>
          <c:order val="2"/>
          <c:tx>
            <c:strRef>
              <c:f>'Customer Satisfaction'!$D$1:$D$2</c:f>
              <c:strCache>
                <c:ptCount val="1"/>
                <c:pt idx="0">
                  <c:v>(3) ok</c:v>
                </c:pt>
              </c:strCache>
            </c:strRef>
          </c:tx>
          <c:spPr>
            <a:solidFill>
              <a:schemeClr val="accent2"/>
            </a:soli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413</c:v>
                </c:pt>
                <c:pt idx="1">
                  <c:v>394</c:v>
                </c:pt>
                <c:pt idx="2">
                  <c:v>359</c:v>
                </c:pt>
                <c:pt idx="3">
                  <c:v>373</c:v>
                </c:pt>
                <c:pt idx="4">
                  <c:v>436</c:v>
                </c:pt>
              </c:numCache>
            </c:numRef>
          </c:val>
          <c:extLst>
            <c:ext xmlns:c16="http://schemas.microsoft.com/office/drawing/2014/chart" uri="{C3380CC4-5D6E-409C-BE32-E72D297353CC}">
              <c16:uniqueId val="{0000000A-B72F-4DAB-9E1E-31060A7436F2}"/>
            </c:ext>
          </c:extLst>
        </c:ser>
        <c:ser>
          <c:idx val="3"/>
          <c:order val="3"/>
          <c:tx>
            <c:strRef>
              <c:f>'Customer Satisfaction'!$E$1:$E$2</c:f>
              <c:strCache>
                <c:ptCount val="1"/>
                <c:pt idx="0">
                  <c:v>(4) high</c:v>
                </c:pt>
              </c:strCache>
            </c:strRef>
          </c:tx>
          <c:spPr>
            <a:solidFill>
              <a:schemeClr val="accent2">
                <a:tint val="77000"/>
              </a:schemeClr>
            </a:soli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211</c:v>
                </c:pt>
                <c:pt idx="1">
                  <c:v>210</c:v>
                </c:pt>
                <c:pt idx="2">
                  <c:v>216</c:v>
                </c:pt>
                <c:pt idx="3">
                  <c:v>213</c:v>
                </c:pt>
                <c:pt idx="4">
                  <c:v>203</c:v>
                </c:pt>
              </c:numCache>
            </c:numRef>
          </c:val>
          <c:extLst>
            <c:ext xmlns:c16="http://schemas.microsoft.com/office/drawing/2014/chart" uri="{C3380CC4-5D6E-409C-BE32-E72D297353CC}">
              <c16:uniqueId val="{0000000B-B72F-4DAB-9E1E-31060A7436F2}"/>
            </c:ext>
          </c:extLst>
        </c:ser>
        <c:ser>
          <c:idx val="4"/>
          <c:order val="4"/>
          <c:tx>
            <c:strRef>
              <c:f>'Customer Satisfaction'!$F$1:$F$2</c:f>
              <c:strCache>
                <c:ptCount val="1"/>
                <c:pt idx="0">
                  <c:v>(5) very high</c:v>
                </c:pt>
              </c:strCache>
            </c:strRef>
          </c:tx>
          <c:spPr>
            <a:solidFill>
              <a:schemeClr val="accent2">
                <a:tint val="54000"/>
              </a:schemeClr>
            </a:soli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96</c:v>
                </c:pt>
                <c:pt idx="1">
                  <c:v>93</c:v>
                </c:pt>
                <c:pt idx="2">
                  <c:v>104</c:v>
                </c:pt>
                <c:pt idx="3">
                  <c:v>81</c:v>
                </c:pt>
                <c:pt idx="4">
                  <c:v>94</c:v>
                </c:pt>
              </c:numCache>
            </c:numRef>
          </c:val>
          <c:extLst>
            <c:ext xmlns:c16="http://schemas.microsoft.com/office/drawing/2014/chart" uri="{C3380CC4-5D6E-409C-BE32-E72D297353CC}">
              <c16:uniqueId val="{0000000C-B72F-4DAB-9E1E-31060A7436F2}"/>
            </c:ext>
          </c:extLst>
        </c:ser>
        <c:dLbls>
          <c:showLegendKey val="0"/>
          <c:showVal val="0"/>
          <c:showCatName val="0"/>
          <c:showSerName val="0"/>
          <c:showPercent val="0"/>
          <c:showBubbleSize val="0"/>
        </c:dLbls>
        <c:gapWidth val="150"/>
        <c:overlap val="100"/>
        <c:axId val="2063719903"/>
        <c:axId val="2063719071"/>
      </c:barChart>
      <c:catAx>
        <c:axId val="206371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algun Gothic" panose="020B0503020000020004" pitchFamily="34" charset="-127"/>
                <a:ea typeface="Malgun Gothic" panose="020B0503020000020004" pitchFamily="34" charset="-127"/>
                <a:cs typeface="+mn-cs"/>
              </a:defRPr>
            </a:pPr>
            <a:endParaRPr lang="en-US"/>
          </a:p>
        </c:txPr>
        <c:crossAx val="2063719071"/>
        <c:crosses val="autoZero"/>
        <c:auto val="1"/>
        <c:lblAlgn val="ctr"/>
        <c:lblOffset val="100"/>
        <c:noMultiLvlLbl val="0"/>
      </c:catAx>
      <c:valAx>
        <c:axId val="206371907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algun Gothic" panose="020B0503020000020004" pitchFamily="34" charset="-127"/>
                <a:ea typeface="Malgun Gothic" panose="020B0503020000020004" pitchFamily="34" charset="-127"/>
                <a:cs typeface="+mn-cs"/>
              </a:defRPr>
            </a:pPr>
            <a:endParaRPr lang="en-US"/>
          </a:p>
        </c:txPr>
        <c:crossAx val="206371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[Ultimate Excel Dashboard _ Sample Data _ ExcelFind.com.xlsx]Daily Perfomance!PivotTable3</c:name>
    <c:fmtId val="2"/>
  </c:pivotSource>
  <c:chart>
    <c:autoTitleDeleted val="1"/>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noFill/>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w="19050">
            <a:noFill/>
          </a:ln>
          <a:effectLst/>
        </c:spPr>
      </c:pivotFmt>
      <c:pivotFmt>
        <c:idx val="6"/>
        <c:spPr>
          <a:solidFill>
            <a:schemeClr val="accent2"/>
          </a:solidFill>
          <a:ln w="19050">
            <a:noFill/>
          </a:ln>
          <a:effectLst/>
        </c:spPr>
      </c:pivotFmt>
      <c:pivotFmt>
        <c:idx val="7"/>
        <c:spPr>
          <a:solidFill>
            <a:schemeClr val="accent2"/>
          </a:solidFill>
          <a:ln w="19050">
            <a:noFill/>
          </a:ln>
          <a:effectLst/>
        </c:spPr>
        <c:marker>
          <c:symbol val="none"/>
        </c:marker>
        <c:dLbl>
          <c:idx val="0"/>
          <c:delete val="1"/>
          <c:extLst>
            <c:ext xmlns:c15="http://schemas.microsoft.com/office/drawing/2012/chart" uri="{CE6537A1-D6FC-4f65-9D91-7224C49458BB}"/>
          </c:extLst>
        </c:dLbl>
      </c:pivotFmt>
      <c:pivotFmt>
        <c:idx val="8"/>
        <c:spPr>
          <a:solidFill>
            <a:schemeClr val="accent2">
              <a:shade val="76000"/>
            </a:schemeClr>
          </a:solidFill>
          <a:ln w="19050">
            <a:noFill/>
          </a:ln>
          <a:effectLst/>
        </c:spPr>
      </c:pivotFmt>
      <c:pivotFmt>
        <c:idx val="9"/>
        <c:spPr>
          <a:solidFill>
            <a:schemeClr val="accent2">
              <a:tint val="77000"/>
            </a:schemeClr>
          </a:solidFill>
          <a:ln w="19050">
            <a:noFill/>
          </a:ln>
          <a:effectLst/>
        </c:spPr>
      </c:pivotFmt>
      <c:pivotFmt>
        <c:idx val="10"/>
        <c:spPr>
          <a:solidFill>
            <a:schemeClr val="accent2"/>
          </a:solidFill>
          <a:ln w="19050">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hade val="76000"/>
            </a:schemeClr>
          </a:solidFill>
          <a:ln w="19050">
            <a:noFill/>
          </a:ln>
          <a:effectLst/>
        </c:spPr>
      </c:pivotFmt>
      <c:pivotFmt>
        <c:idx val="12"/>
        <c:spPr>
          <a:solidFill>
            <a:schemeClr val="accent2">
              <a:tint val="77000"/>
            </a:schemeClr>
          </a:solidFill>
          <a:ln w="19050">
            <a:noFill/>
          </a:ln>
          <a:effectLst/>
        </c:spPr>
      </c:pivotFmt>
      <c:pivotFmt>
        <c:idx val="13"/>
        <c:spPr>
          <a:ln>
            <a:noFill/>
          </a:ln>
        </c:spPr>
        <c:marker>
          <c:symbol val="none"/>
        </c:marker>
        <c:dLbl>
          <c:idx val="0"/>
          <c:delete val="1"/>
          <c:extLst>
            <c:ext xmlns:c15="http://schemas.microsoft.com/office/drawing/2012/chart" uri="{CE6537A1-D6FC-4f65-9D91-7224C49458BB}"/>
          </c:extLst>
        </c:dLbl>
      </c:pivotFmt>
      <c:pivotFmt>
        <c:idx val="14"/>
        <c:spPr>
          <a:solidFill>
            <a:schemeClr val="accent2">
              <a:shade val="76000"/>
            </a:schemeClr>
          </a:solidFill>
          <a:ln w="19050">
            <a:noFill/>
          </a:ln>
          <a:effectLst/>
        </c:spPr>
      </c:pivotFmt>
      <c:pivotFmt>
        <c:idx val="15"/>
        <c:spPr>
          <a:solidFill>
            <a:schemeClr val="accent2">
              <a:tint val="77000"/>
            </a:schemeClr>
          </a:solidFill>
          <a:ln w="19050">
            <a:noFill/>
          </a:ln>
          <a:effectLst/>
        </c:spPr>
      </c:pivotFmt>
      <c:pivotFmt>
        <c:idx val="16"/>
        <c:spPr>
          <a:ln>
            <a:noFill/>
          </a:ln>
        </c:spPr>
        <c:marker>
          <c:symbol val="none"/>
        </c:marker>
        <c:dLbl>
          <c:idx val="0"/>
          <c:delete val="1"/>
          <c:extLst>
            <c:ext xmlns:c15="http://schemas.microsoft.com/office/drawing/2012/chart" uri="{CE6537A1-D6FC-4f65-9D91-7224C49458BB}"/>
          </c:extLst>
        </c:dLbl>
      </c:pivotFmt>
      <c:pivotFmt>
        <c:idx val="17"/>
        <c:spPr>
          <a:solidFill>
            <a:schemeClr val="accent2">
              <a:shade val="76000"/>
            </a:schemeClr>
          </a:solidFill>
          <a:ln w="19050">
            <a:noFill/>
          </a:ln>
          <a:effectLst/>
        </c:spPr>
      </c:pivotFmt>
      <c:pivotFmt>
        <c:idx val="18"/>
        <c:spPr>
          <a:solidFill>
            <a:schemeClr val="accent2">
              <a:tint val="77000"/>
            </a:schemeClr>
          </a:solidFill>
          <a:ln w="19050">
            <a:noFill/>
          </a:ln>
          <a:effectLst/>
        </c:spPr>
      </c:pivotFmt>
      <c:pivotFmt>
        <c:idx val="19"/>
        <c:spPr>
          <a:ln>
            <a:noFill/>
          </a:ln>
        </c:spPr>
        <c:marker>
          <c:symbol val="none"/>
        </c:marker>
        <c:dLbl>
          <c:idx val="0"/>
          <c:delete val="1"/>
          <c:extLst>
            <c:ext xmlns:c15="http://schemas.microsoft.com/office/drawing/2012/chart" uri="{CE6537A1-D6FC-4f65-9D91-7224C49458BB}"/>
          </c:extLst>
        </c:dLbl>
      </c:pivotFmt>
      <c:pivotFmt>
        <c:idx val="20"/>
        <c:spPr>
          <a:solidFill>
            <a:schemeClr val="accent2">
              <a:shade val="76000"/>
            </a:schemeClr>
          </a:solidFill>
          <a:ln w="19050">
            <a:noFill/>
          </a:ln>
          <a:effectLst/>
        </c:spPr>
      </c:pivotFmt>
      <c:pivotFmt>
        <c:idx val="21"/>
        <c:spPr>
          <a:solidFill>
            <a:schemeClr val="accent2">
              <a:tint val="77000"/>
            </a:schemeClr>
          </a:solidFill>
          <a:ln w="19050">
            <a:noFill/>
          </a:ln>
          <a:effectLst/>
        </c:spPr>
      </c:pivotFmt>
      <c:pivotFmt>
        <c:idx val="22"/>
        <c:spPr>
          <a:ln w="3175">
            <a:solidFill>
              <a:schemeClr val="bg1"/>
            </a:solidFill>
          </a:ln>
        </c:spPr>
        <c:marker>
          <c:symbol val="none"/>
        </c:marker>
        <c:dLbl>
          <c:idx val="0"/>
          <c:delete val="1"/>
          <c:extLst>
            <c:ext xmlns:c15="http://schemas.microsoft.com/office/drawing/2012/chart" uri="{CE6537A1-D6FC-4f65-9D91-7224C49458BB}"/>
          </c:extLst>
        </c:dLbl>
      </c:pivotFmt>
      <c:pivotFmt>
        <c:idx val="23"/>
        <c:spPr>
          <a:noFill/>
          <a:ln w="3175">
            <a:solidFill>
              <a:schemeClr val="bg1"/>
            </a:solidFill>
          </a:ln>
          <a:effectLst/>
        </c:spPr>
      </c:pivotFmt>
      <c:pivotFmt>
        <c:idx val="24"/>
        <c:spPr>
          <a:solidFill>
            <a:schemeClr val="accent2"/>
          </a:solidFill>
          <a:ln w="3175">
            <a:solidFill>
              <a:schemeClr val="bg1"/>
            </a:solidFill>
          </a:ln>
          <a:effectLst/>
        </c:spPr>
      </c:pivotFmt>
    </c:pivotFmts>
    <c:plotArea>
      <c:layout/>
      <c:doughnutChart>
        <c:varyColors val="1"/>
        <c:ser>
          <c:idx val="0"/>
          <c:order val="0"/>
          <c:tx>
            <c:strRef>
              <c:f>'Daily Perfomance'!$B$1</c:f>
              <c:strCache>
                <c:ptCount val="1"/>
                <c:pt idx="0">
                  <c:v>Total</c:v>
                </c:pt>
              </c:strCache>
            </c:strRef>
          </c:tx>
          <c:spPr>
            <a:ln w="3175">
              <a:solidFill>
                <a:schemeClr val="bg1"/>
              </a:solidFill>
            </a:ln>
          </c:spPr>
          <c:dPt>
            <c:idx val="0"/>
            <c:bubble3D val="0"/>
            <c:spPr>
              <a:noFill/>
              <a:ln w="3175">
                <a:solidFill>
                  <a:schemeClr val="bg1"/>
                </a:solidFill>
              </a:ln>
              <a:effectLst/>
            </c:spPr>
            <c:extLst>
              <c:ext xmlns:c16="http://schemas.microsoft.com/office/drawing/2014/chart" uri="{C3380CC4-5D6E-409C-BE32-E72D297353CC}">
                <c16:uniqueId val="{00000013-F77E-4F9C-AB8F-A332C6AE4543}"/>
              </c:ext>
            </c:extLst>
          </c:dPt>
          <c:dPt>
            <c:idx val="1"/>
            <c:bubble3D val="0"/>
            <c:spPr>
              <a:solidFill>
                <a:schemeClr val="accent2"/>
              </a:solidFill>
              <a:ln w="3175">
                <a:solidFill>
                  <a:schemeClr val="bg1"/>
                </a:solidFill>
              </a:ln>
              <a:effectLst/>
            </c:spPr>
            <c:extLst>
              <c:ext xmlns:c16="http://schemas.microsoft.com/office/drawing/2014/chart" uri="{C3380CC4-5D6E-409C-BE32-E72D297353CC}">
                <c16:uniqueId val="{00000015-F77E-4F9C-AB8F-A332C6AE4543}"/>
              </c:ext>
            </c:extLst>
          </c:dPt>
          <c:cat>
            <c:strRef>
              <c:f>'Daily Perfomance'!$A$2:$A$4</c:f>
              <c:strCache>
                <c:ptCount val="2"/>
                <c:pt idx="0">
                  <c:v>delayed</c:v>
                </c:pt>
                <c:pt idx="1">
                  <c:v>on-time</c:v>
                </c:pt>
              </c:strCache>
            </c:strRef>
          </c:cat>
          <c:val>
            <c:numRef>
              <c:f>'Daily Perfomance'!$B$2:$B$4</c:f>
              <c:numCache>
                <c:formatCode>General</c:formatCode>
                <c:ptCount val="2"/>
                <c:pt idx="0">
                  <c:v>1613</c:v>
                </c:pt>
                <c:pt idx="1">
                  <c:v>3358</c:v>
                </c:pt>
              </c:numCache>
            </c:numRef>
          </c:val>
          <c:extLst>
            <c:ext xmlns:c16="http://schemas.microsoft.com/office/drawing/2014/chart" uri="{C3380CC4-5D6E-409C-BE32-E72D297353CC}">
              <c16:uniqueId val="{00000016-F77E-4F9C-AB8F-A332C6AE4543}"/>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[Ultimate Excel Dashboard _ Sample Data _ ExcelFind.com.xlsx]Return Rate!PivotTable4</c:name>
    <c:fmtId val="4"/>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31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3175">
            <a:solidFill>
              <a:schemeClr val="bg1"/>
            </a:solidFill>
          </a:ln>
          <a:effectLst/>
        </c:spPr>
      </c:pivotFmt>
      <c:pivotFmt>
        <c:idx val="6"/>
        <c:spPr>
          <a:solidFill>
            <a:schemeClr val="accent2"/>
          </a:solidFill>
          <a:ln w="3175">
            <a:solidFill>
              <a:schemeClr val="bg1"/>
            </a:solidFill>
          </a:ln>
          <a:effectLst/>
        </c:spPr>
      </c:pivotFmt>
    </c:pivotFmts>
    <c:plotArea>
      <c:layout/>
      <c:doughnutChart>
        <c:varyColors val="1"/>
        <c:ser>
          <c:idx val="0"/>
          <c:order val="0"/>
          <c:tx>
            <c:strRef>
              <c:f>'Return Rate'!$B$1</c:f>
              <c:strCache>
                <c:ptCount val="1"/>
                <c:pt idx="0">
                  <c:v>Total</c:v>
                </c:pt>
              </c:strCache>
            </c:strRef>
          </c:tx>
          <c:spPr>
            <a:ln w="3175">
              <a:solidFill>
                <a:schemeClr val="bg1"/>
              </a:solidFill>
            </a:ln>
          </c:spPr>
          <c:dPt>
            <c:idx val="0"/>
            <c:bubble3D val="0"/>
            <c:spPr>
              <a:noFill/>
              <a:ln w="3175">
                <a:solidFill>
                  <a:schemeClr val="bg1"/>
                </a:solidFill>
              </a:ln>
              <a:effectLst/>
            </c:spPr>
            <c:extLst>
              <c:ext xmlns:c16="http://schemas.microsoft.com/office/drawing/2014/chart" uri="{C3380CC4-5D6E-409C-BE32-E72D297353CC}">
                <c16:uniqueId val="{00000001-2281-4D04-B500-BDAF128C552E}"/>
              </c:ext>
            </c:extLst>
          </c:dPt>
          <c:dPt>
            <c:idx val="1"/>
            <c:bubble3D val="0"/>
            <c:spPr>
              <a:solidFill>
                <a:schemeClr val="accent2"/>
              </a:solidFill>
              <a:ln w="3175">
                <a:solidFill>
                  <a:schemeClr val="bg1"/>
                </a:solidFill>
              </a:ln>
              <a:effectLst/>
            </c:spPr>
            <c:extLst>
              <c:ext xmlns:c16="http://schemas.microsoft.com/office/drawing/2014/chart" uri="{C3380CC4-5D6E-409C-BE32-E72D297353CC}">
                <c16:uniqueId val="{00000003-2281-4D04-B500-BDAF128C552E}"/>
              </c:ext>
            </c:extLst>
          </c:dPt>
          <c:cat>
            <c:strRef>
              <c:f>'Return Rate'!$A$2:$A$4</c:f>
              <c:strCache>
                <c:ptCount val="2"/>
                <c:pt idx="0">
                  <c:v>no</c:v>
                </c:pt>
                <c:pt idx="1">
                  <c:v>yes</c:v>
                </c:pt>
              </c:strCache>
            </c:strRef>
          </c:cat>
          <c:val>
            <c:numRef>
              <c:f>'Return Rate'!$B$2:$B$4</c:f>
              <c:numCache>
                <c:formatCode>General</c:formatCode>
                <c:ptCount val="2"/>
                <c:pt idx="0">
                  <c:v>4455</c:v>
                </c:pt>
                <c:pt idx="1">
                  <c:v>516</c:v>
                </c:pt>
              </c:numCache>
            </c:numRef>
          </c:val>
          <c:extLst>
            <c:ext xmlns:c16="http://schemas.microsoft.com/office/drawing/2014/chart" uri="{C3380CC4-5D6E-409C-BE32-E72D297353CC}">
              <c16:uniqueId val="{00000004-2281-4D04-B500-BDAF128C552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3BD0292-9F40-4345-8863-5A68F467A1DC}">
          <cx:dataId val="0"/>
          <cx:layoutPr>
            <cx:geography viewedRegionType="dataOnly" cultureLanguage="en-US" cultureRegion="ID" attribution="Powered by Bing">
              <cx:geoCache provider="{E9337A44-BEBE-4D9F-B70C-5C5E7DAFC167}">
                <cx:binary>1Hprc564uuVfSeXzkEZCCGnX7lO1BbxXv77bifOFcmyHq5CQxEX8+nnsdPfpzs7Z01PVM1WdpAgg
BJKe21pL7z+fln88dS+P5t0iu97+42n5+X3lnP7HTz/Zp+pFPtoPsn4yyqqv7sOTkj+pr1/rp5ef
ns3jXPflTzhE5Ken6tG4l+X9f/0T3la+qDP19Ohq1V+NL8Zfv9ixc/Y/tP2w6d3js6z7rLbO1E8O
/fz+Ro2uepc+GtXV/eP7dy+9q52/9frl5/d/ePb9u5++f+O/ff1dBwN04zP0jaIPPIw4wQiFb3+i
9+861Ze/NAcs/MA4CRlCiL/9ob9++/xRQv8/P663UT0+P5sXa2F6b///e/8/zAWa0/fvntTYu9eV
LGFRf35/19fu5fndjXt0L/b9u9qq9NsDqXqd0N3N2wr89Edb/Nc/v7sBa/Ldnd+Z6/sF/D81/Zu1
/tU9fnmUf6WZ8IeEUoJpyH9sJvqBkTCKcIi/mYn/0Ux/YkA/ts9vHb8zzL/O/paGOdXWvv7Tuv51
gf6CGALj4JAlLP5l7WHx/xBD/AONKQ4Jxt+M910M/clB/dhAf+j8nZFOEAt/w+jZvihT1n9t9FDC
MGPJL9GRfGeg6AMhJEogz/0WXd8S7Lck9ycG9GPj/NbxO8Ns//W3NMymU6Z+/gsNg9mHmMcxwtH3
IYM/EJZEBLPohxb5EyP5sUV+6/idRTZ/z3x2rsz/G1gQf4gjHiVxFH7Lad9FTMI/IBYTTH4JmBDa
fx8xf35cPzbT9/2/s9b53xMW3L70PaCfl5dfF+svqD0xFH7IaoSyb4Zi36U2+iEiEY7Jr8AB//rt
b6ntTw3pxzb6XdfvzHN7/rdIb/+5NP4eYf/hyf9bhM0/xGEUU5pEPwwlzj+ECNIc5j9G2N/h3f95
WD+20nfd/zCT/09g+n8G2r8xk+zRPeZvlOZ3WPs/t75NF+jWd13/EzP6tnb755/fI0Bi5HeGfH3J
HxLYb5X73/q8PFr38/s3YkRCxEkSYkQYiSDw5pdvTfEHwOkEh0lCI5ogBk39a6IGuhW/f2dfqRyc
hh+iOCEU6h9LUMzwbwTyUnW+VP1v0//l+l0/yktV987+/B4nGF6qvz34OqGY8IRT+BuHFBGCYwpf
0k+P10BT4Xn0vzhWPSsU63ZW6hfVDFKsowjX4SuP6WEJsBMjb+9qOZyFUbn1VVWnrJrGQ7eik7et
SKpuyktmSyGXNky7wtWC4bDczUGjU1kkeWE4FsjyKrUzumJjcM5mG4lSRWGqWfTV+FBnEUleVjoc
QhrwYxNN9aarpipVDTkPgqnNLJkmgRZkNksS9BtTDedR29i8k53O59jJfLW+yqORnUv8aUZN6uKu
SW3TEEFVfKmDQKVjGzcZjewpkJ5tTLB2AnpOadw0OJ2LaN9NMhBVi5/7JS6zZo0y2+6qsJ5T0+Lz
XpHPyPgeXrgiaKUb34SPpKsui66YhLX9QXK59+vs0rYZWa4Vu5icTeuWJmmC+pz5eU6TJEbbmpAh
a6rqZpLT1VCoSjCuBmFq9sRlmOF4qfJwKmTmLAnFNMQrjDK+btoBhqvvRjfNZ2t7VP267sk8ZdJa
K1bpo7zTROa1n0nKy3HOyFpdBdS/kC44a0qa1XG0bWW5wf26rRe0mRvSi6rT8z4aewH/sO+uWhru
43XYDxKtGazVZajWe1bx5lD44UDH1aSoVFNu3FCLOXQ6HTqUjqZa0oRWVMhIpd4ti1gwe5ZTfW7a
4CueiswFBxU22whX23iNnzgudl3ff+xLBv5At+UYP7VJOaeB0xceplWs5jIZ3cdCkjPN+7R2RZnR
FleiYdakw0IzVY9Xa+C7rJHsenbkIRjDlBi1jcgZBjVDJ41o3fhxLJozj1ci+oTtqI1sHnGcS0vO
SDCTfNCLKLzZBr5+cZ3fsKQi4ArtNY70czHxLSF1Pg2yEpFfd0rJg+tJI5alKzOPcXmcuc8ZQzxz
XWU2bLL7aSjLI+3sTVyglIT+KYpf/FjgbKlCnkdrLVBJwrwtYNW71tWbBLmT1UTvPYGQKebupJlq
Nngs0Eb2Md7YmHLBlL9uqkZualtUpzFs9qT1401nM+baYQeJRV7Nw9HhxR1dvdwuU9ntgsankQ1c
6su42Me8+LS6LkiZj7FY7KYbqlKwJiBHhpfTNEVxWgcyixtbZmvSdHlUkkWoug4Eq/AxDMaiFGDM
oaiSrR1HnocjuK8v7K1lY7WvqsFn/Th/Rqkvyj5v3cDSZlggXVB1sm34uQ9Kvvce3TVLhESd0I2J
msMwr+tZE9RnSoHvLoiuWzStD9XEZV5N5qx3xG9ssaQ0mH3qCLlQLTNpMs+t4Mu4K4o6yAvIUpsx
sVcTq8Mdeg685nvXlnGG8ELFWA+TUFWRc9/SY+9eJ62XS9Y38wb5aUrhgV0ph2IXULaNu4pvZ4SC
LBwtS3E1lylpB532KFpvowqWhldf6sDaVC/DzeJZe0HD0IuKdweTxPoqQdMAbZHNmqY9zi4ORKOK
YUOTT23A0Xmsx6yjzSbidXxm4vLJunbaFgrfz6amOzXDwlbjMIihHImAqOBpRBDOmJ3ZRkZD6qVi
YpyGWbiSqWzB+qEbk3hDAjIeO50tRuF0XZ7IKuvbeGmzFZkmp/MkxYJcuCMLHfKYoSS1MjmbAxMJ
ugYwn7J1adAeg+Q4DVpu5PpcJMbkA6JTrid+atyUQG/ciKLpzG4OSdpOYQXJkt47IM6ZhEQzDdgL
i9vN4ipzrUq0L1u+5KHurOAz7TKohUc79F0a6Gq4oAbtbNnfRbYqNp4n24gu6qi83ZOq/gwFVOZk
La7rWQqMkuUqHFxWrRHPW7qYs5nYRKxrTUWw9vLe9f1jEi6nZiHzBWJQUBgvnmQTwPdNm7HeVCdU
fQma3qaTXXVOYxOnoGreYdvcSxNEG9vXxxGcPweBqN7ycO5yGeoLBm6A6dTvZ6NTHsVoF9eTz6qp
x7mNGd9gPx7ZUnabsSjcJhhCLerqIWAYX/qGHSofkg2fhlFwzuS2tMtDlYzqHCXl/eTdYeZ1Ikqj
fKYbVqUxYnXmcHAdr7YRpgwvEB+uq7keU07t/Ilgu54Tk1xPKu4Pi4OhoqpAIkrmKkPMrPvI1uud
CsJLNsjluLSszcplkFvN10w1a5W5elo+VRqdoKDZHTZRffD6sldrl/uWoF0wFPZIR1gRXC2iXQu7
ZVNvLyq1x0XfQiZt+bYv1HnXxI8jHuu9ZF0+Rs48xLNp0qpHYRZ5sF/v57OxtNVFUfpzXOo1d/E0
ZjZWX6DW0I9rQu48vu3ctBw7U/d5j/nN1LdKYGY+tmv3NEUFP1R1kWTgS7uVrRs6ZxyvrBJcxlsT
Js9WmV4QSj81FeYC6eZ85qE+zAfq1mlbRdwLT4L2rLQkVdqvRz3m0RxM1/3ULAJ3/IJVesoivjRb
jgZ5YFCMOzm256whp0oO/ACpGgMS8edhz1k2Bia4DSGgU+/dQ5Mk7YYMYb81qnVZyHwEC1uWUI/j
OONdEublWgVp0kZGjNrTPNY9zyQ11WFsKgsla++bGJ8WM2+pCrYFeNXerFADp6Crz2nX7YbJ7IeV
A8yAcoJZQo9LXQA6eZCqGtNW6YeQd+M5fj34cHhkzbpBxWbRSmcTbnUeQ9BqqXFKialSbAKUhoVt
Us+02xglYWU4XtJVy27boeZzG0yQSKh6rUtdIBY20lTzpM2jtjKHhtI8KFbIlqDNbGEO1cfS3I/V
V+s+e+5UFnI7bU0y3JYguF037siryOSLSeRWKQASuEJlbtrVprPv3E7Tsr0gcutpwvZ9XwKQWyIt
CoAiYWjPx6mZUumX4IClOiGi19QkzhxblTxWZTOmqHq1cdvp49Dc1KY7FmUbChDLlz0uwTWTUKOc
6u4F4BA/uHIgWdiyQrQGFmNtEBTNFX80uJ9yF8Uui4Jg3DgHoUJwZozDqdPxXqv6EPbD9BWTPkPJ
brJ99YnIBW2prInQ0woYS9FaFMUUAPqalhxwZbGrCeBsXMx6M2Jtsra3Tw2Lyl2kY73DY7yZpd/V
cyKGMZ5P3XzOEPXHsJDs6tVldNvFV8t0PQ+BzIe1NVlAHc5pvw55UfgDB2dLyVjTA8cGCvPUXY8R
dXkF6HZjyvK0JAD18VJsZ027dERJsPWtqkXFko32fX9p+iZrmb0KE2cvJTbqwrFWrGiMd3KNblk0
3ra0LoXx2qYrGoaUVMmyQ12UiJg3q1Cd4zlKTJQ6GNuWUhWldqQJuID+4krVHhfKlZhreCyGLYqc
VG2ue4wvOP0sK5dkhcbdLpFDn1Z2+VQqfeYlfogjyARurvq0mdoJAkWmLCxZGngo0tO4opQVPcm1
hlKwhPKA2HKhZB9mk08+T56nSMt2u67NRem6bEITFrEZo5T3+wWgSyCbvK/5ddtPj1TZfVAVTTr6
4hTo/iWUZDcM9wPiXxITiqQftyPG+3ZmX4pZvVRuEXH9wNl44Wu/WyegG/eGx1OqHqc63gel2y5l
tK9jfgJsehGEZF8UNJ0Kd7Es885UYVYmGqbXBqcIQMQYrYJFMjXebnw1b13N0iGw22A1Gxe4raPr
fbxYEagGZ2FU9QKEuQyt645E8XVki0GwJPkSj2vGSne2WH0DDwZdOlUbjfUVk/QWKq0Tdf0yAfAW
nbcfCxttzFi5tBqLYzvMW+xYAivelqIf0UlnOh7uXx/Cur2D3Y3d4tXBNfP1QIozJuM66wm6Ucgc
LSaVqBGPRT1ApY34sfP0Snl2AM/+OsY8L8s6Tlu90brqxOSqdArHje5qMaxkw4y+car8OJurkust
eOytKy/jJtwEiOXrWh6HiLxQcmmjqBWvHxwiu0MT8A6+HhdojydvREO6+4G0u9fvAqEWLbKnOYEa
H/gyU+TG+ECnE+o3c1DhnC00EeGspUiiQgSsyOVMTdoP4WuAnCiX6ZzMGfX1ManrvVIcCHHZp17X
O+9wBtRjX0aLE0OoULoSvo0dFSuuT5JY96SIqBmLRd/y+2nBuevRw2Ltp9nYs2XcLGh4tGa6C9LR
ttdJgfC5DvTGx8tTwP1+ZZ9JknwsqqoQWt72Y33dt/azJct5AOi6lutZZfSWLNVOW/Ul8uHlhPGJ
GgAsoxGMVo3Aib/pF3ZLfR9tgxJ/Ssr2RH20a9C4l9ONdD4fAeIAoM+ZiiMxRz7VKMnjvruNp25X
XWgDxXUt9CaQkc8C03ci6PfAyLq0DIIG8K1uRa0ZREPjNoW5DLC8tAV4isYAD0MN5CGJB2EXfiEP
MWDKRI0QTqM7khLxlKYqngMRXE/6NSDx5TDiA0WhKCFFjKo9VX7NNepEOJTXVs6wGG65kczfslWe
JbY+0HbcNA5v4jE+n3t3IKu+CAd/YXAi004FO8eG8yEZBAIaRus6o0F8BtLAxylORECxqOa4B8+J
DtLWD2MbXjW9SDySWULdoYnJNQ3GT7adjpCE0mmyL2FEjiToT5zWabMu5zDTMwJVeokrESL52SfR
eeDZeUyGl3a5NUheDqEE1QAfyvXOhXZrZgB6qxWEsWddDlkUoUtOy7sgsfs6aTIu+QH2tFM/IQHY
bdPIAlYAamon5aVZ2K6MSFb2LUsL4h+mqnlLmX1HNrazDzYIrymrHkOX0ULumnh8UmWdhzS6kcoe
/ay+gB658cGYmcneMryt2u6Cs3ITJoUgFuiWlHtG6ivVt6+E8Q7G+hXFxRUdi8/hIDhbPiduuC8h
wa0tzZWjt6ajz64KS/B/djdJchci+8xd8KV0/tAnKlNFmCnOzxqkMjo/lVhuw8YBYQBnKePmQTX6
0TEAbxU5ly6SQlaf4uK2t6gVUWi2ZiL7ZShPROmjnuYgXWZuxBpD2Htpr1TESoH8VzxDyCVD+LFf
QJ9q41cErDKdoE/OsTvZxrkN+PkCYKLX8ac5GjLIaWmpp/OxjXLdPYxB89iDTQre3oyqyhsennmi
JlHwfjsGiwhC4OjxeAMJoxRlgLJALznX/SGgyyVtTSpltbXRsAud3zZALKIGCcyLm6ap9g1B2xL7
0xiDa9Mlj8fLhfeiX2GIq0gaoEQ4eE2Lu2Qa8qodQEMI7DEgn5NzEBovGAY0AuLYBNVnroSv7+tB
M6G70Yl2rJ4NLjfDRC7qtiBA20kWd0ssPKCloZt2iPVUkLG9HiC7SmldGnOc+mB5ll1zryvTbEvG
kWibHjSS+cr3BrJbG9waKJuikPrkDT4MYbRRKLlfNXi113Lb1+HG+GqvED13/Eo3w1UbR1ZY3T/Y
SG2SxgBpWy9XQgRumZh9eD1zEJ2iYVNT85Ev6mqIzADCVw/MlHgRdUYL4utGBPO8K4MdKHIrMGJI
HKBOhA1IhIue3TZw9jNS9Aq16dqj877uLqSTexqEW+Tmi34KLmQsU49sjlqgRsuQxe0dmdVdT/XR
J9PZGDWZR2Xa2P4T9+ttI9EN0QsTgz/pNZBiLrAR0dDUQjZAiVSc+2XM5CvQG4p1q4AGErpzkExo
U2SYqi3IOVlZphFOzgbpPlXRdlkMcDByHUfzpUn6T5W8COr+2BCouMD+Qr4c/NzuDDfpGH1C3Qgw
mRwt+EgU0s0QF4emMp/CqbnVojJkW0KOmJbkBNLj+Vq/hr2y9w7guantZ0bLEwBgQFpzm9o46yd6
FZvC5a/v6kN/VoFK0Xu6pK4OrjDNZKKeTTnmTfTm+Mlc7gA4gVU6k80xeQmB0ZbF+NXi5NDbKGtX
lWPuP7ZovppgdiMUCtQfFzzlLBxeypZa4THqRbx+NEN/WqI179YCIM50CbsgsG6B9gDxZdpUZZos
y9mrvYZRPUx0uufYfZa2O3dDvNVdtx1VTmp9jXUjBQtBU6PenHr/3JHya920woXdY5GgWqyGtBmP
xuuiBSpM1qbOCovnV4yYoibKqh6e9sCiKBkB0UfFRRkkN/1cXCHsDqxpEtEswwoIS904c7MWaew8
El0QQCEd+wwvdteSvtuhemNByRa2pI2Ix3nd9BrkSdMN4AKgbq7DBgSVOh3i8VSgOcx5P8cZEPSb
hny28XwBzBUAU6cAsfmrbt0nvL9RtoV0Na2fzBQpkSi9Dcsyj2l/EQb0wWHVisVNmY/kc2v9YRlf
yqF/TeD33URJFnUBBpfttnPEITYQ6KbDuHZZ0AxHU4CuMLIeCQOsPktKnhGKz0cyC+QmdansdFLg
y4cuBoLeLkOa1BM7kHgWgazDE6jOgOqUz+eB7pIV1G2lAGM1gI8ixr52rgcNzOGd5euUj0ERnq2Q
PykCZBT3dkOiil86EoJuxyHV2bWWYgAKv2l1WQgeF1iMvi8hq/k9MADBssnxBJizY7CZYG8WhU0+
s7LKY1vuRlpUwlblLTCCL2tF2s1gG7MfJ5DMyy5KE1NhEbGqPuHKtwIN5Lah/LJAA97OJLqkM7mw
8CM6waPgfuBdDGYsb9dguSRFf1/EiQaztzaLljHIKjeQXaPbZdt1qhQdRoCbey7qphEo4VVOkWFp
O9v7se14FvrkI1ZFtKn7ZW+gbhlCP8VBBPAHqF4NWE4UpgxyMlzHQTimRjcuw+NkRCnNRpZhlxoL
fIrhXgmpTSkmxrfDYGGFar8Bmd2di0InPOPVsDfFFN2p7gk2GR7NfE7GNR1Jcmf0WIu+Zrs+ARPK
Ig9xEKQEMppvt1Ed0zOexICEXvdwSg5kvOd1CqJBmyZVOe9L1TxWWkIEy3EfowgDftNk33YoThs5
7KNuYFkZhLkrlD9r/JiANUYluGUziIPF53gGeFrWuk4Da+JtlQDnXMCVopZgoehEAEMlrYiXUuCJ
ymOs2ptu7F6aad3pjtsNpzA8Qx0UNXpZmeWrZAzK3UepFDAAtaZddBc05F5VOEzrOLixr55sDGyL
OFZDTUREiU4xnI/MiaWkIG704SpMsqlacDazzrEooDzJscqAqVaLzOfOXDZNdLsgdV/5vCSXZtXH
RPcXumd5i8Bl4ynuAKzMDx6x55VsKZM72lWDUEHhAf3vV9W9jCEovGsjRsRhBeNSiXbp7/UclyKI
/X7E5Kjd8AVK3Cmc/ZKiEBguMbMVpTUnhTBA8Ce05Zhcrkx/kdhmIwuGDIRlcIuy2baFvQZ+LYFB
dfdj8iodarQKXvGsRNFzp2E/rIuqWuggymsACfGuYzrvZZKFVbAlZSQcmEBCAEuO9wtsOpAg2M5L
cjuR6aGwUlS1Eqtu94TGe1qiu6KmoMcFaA8lOxbgMeczG5GADcMddgpgwvIMtAq2rsbukbZ91qoZ
too6JEXY9g+IT3u2ztkcouu5qZ/DWaalH27KJvqCjT81RQtYq1+ewiXetWy+j2ogJUmSgzp0F85Q
fbh5CtTHaCLVvoDKax21KfxY6xIk6UA4EOw24I2VK0GXjQViwC6GtjnEUBWbIqKiwcGXpAwPttHX
selTEEFENS3nsMn1kYJaKFa6vFSVuapB9ZvZNeyhZENYbMLA1FAuzE25dLdYjheoKAB5VFdq7I6x
K/TZ7MI9KMwTsMR6gCIu+xyXLtUBPXi1wFYINXsQp5+pK3btUh6AJWVJ3QvDZweRgE/D1D2WgO9T
UsRXcztvl2nYlOEML0P7hc4vHW0f4sJ9CsP4wgVmzCvZ3ZR12tLm2fcvZQOCRg+4kTiQ05P4mEh0
CjjNcRSIKFpLsfjx3MDPCmAifteZ5RGRcBHWJ6FA9ZjpsOlSOrEbW1cpSfRjtADV4uEKOKYDp1uX
V+c8lfPkU2nskYdo2UqtX4LaHDzsKZoVnxNVXdUueeATvytot13jrhVS1VqEM4ARY/MlkJcsIEZI
4+7LAbYUm2k73JVyuWiSiaXcVDu6dp0YF/XS9cMeLf3l1Pu8Rg52ZUkpEocsrLCNYJeirkHttVVW
hMl0eDtw087fzt4ug9fL7+59d/ldt7ce395X223rI9h6kgygKL2pG4U24QpLaIYpSQsk+wNXU3/o
Ya8AtpjX674ppCAd6w/49fB29t+HP3Fvgc2TThQgiyRz3e7dVKqDr1aawc8COoH6Xh/YWqhvh7dL
niRun6x3Jhwnd2xKrA5dqOAFbEnKLK4kFmGhuzWtWQS85HW4ZJFszd9OtUyKFmAO3F0duigIWzYF
qyEpc7nIw9shqItfz2wBzlrQXdRxtw31sGfxCON9G+a30/b1K2/X2rtXwa4QiTZtChDOHJZSmcOI
5l8Ob/feLt8aElZOYPffmu3rWdK1XQr1Yk4VYSoEzRJu6v6eLJODHc1aH2AHTR8cwVDYwhl+YdBW
wwG2U4fD29l/H97uyWAI9nz8wvR0WQTzc9eFek+NyqqCtWesBDkuieovK2zfnEdJ6wEAVC6v57LP
yK7lHqgoiG9dCCmOWdCq8PzSOjYDS4UDA97TWTUcNfI+4zzI/QppMor7IpOLMWnbomJfsv5iqv83
JV/WHSmudPuL+JYYhODlPpBJzpmeymW3X1g1CjEJMQp+/d0oq51VPufrvnetXmoUCrBdDIrYsXfU
06Hxpp3dEHxcp+GSN7qOGWV6VeH90bRe2xybILLlSGr6QoapOAxIArKZygsrp2zltMMUzzLMt9zf
W0X+kzB1cHXgHcJ+nC6Bnh+DbMwPjpd0x1TyA5nU1yZL1W6okhy5dZS1Y3VpVd1fOk+F+KL6R1QZ
ZARwPpZ02DM1JCvd2vgxjpR43XAzZVlmG47KJWJShq0qsNqLnMq1X7YlkA+H7K2RPLij3V4G2pxt
CdbILP197cxyjzg8evaTojgTPkS86tzL4LjuZeo43n5XHxLLv5vd+icrcxHjlP5S0nxdVt65EcLf
4sG+F50O9sx2k1PuJIiA3HVi6Tc7BIwS1M6P1unKcyURv88ovvQpQhb8Pwt0ArRgwr9qHgL+TRt8
qcP2y6ibDNusrO6sdq7uZvFT9pRGQzMP6wDoYjaQPO583BXaJghxSTfHeV5Wl5Sx8kKsT6gu6TOd
ebNO6wIlFcBt1WzrzWA3Y4T8nJ0LINJnYKR7LqpHhysGKEtNJ38XBuSnC4hgRokt8lXoRpUz8zWQ
vG49YWNCqFrO61whlQAOUMZ2jXQzLaeLrVEQrsLpJJbfBLUnC9U5hDc2YVWUsKDfap/jrvS6W4V1
2WAnCotLPjiv2O/IDjDdJwQgMVluIipKYJqgoFKiJgevtMKTlSvfjY3tumxWaMnSte4l/mGOs9hV
tVtE5Vi+uGHwvffnkywVYtdMPnmNBoTWXJLUP2RW8qz1qrX0F1+5P0iffZpKfs7LCYwKdRy1/Ul0
vIw6z/4s3VxFVli/MWcEfDMDlVXz4zgP/bEs3LVnkRPtECna/niSKMDsLLZSqjjUrji1FeK8TG36
tAD07DZNxHgWCTLQlWTDiyed3ZB37bogTh11SRuHaequ/ARxKrPCR8ULvZIi9VZVMKCCYg+fQuxV
lg4eRsFRTxqne2W3NQCtA9LbyNUSIVhHP4/JeA6m/K/R8hCmIvEkfntvl6DO2M2h2KG0jbBEh3FC
VRqNWetF1K3vSnbuUEYd3PUQOqil5OKpFsm66AFbDUx1kVvlXQTw+9uoEISxkrz1db0tWRnGo3SH
tWUfgyDHzZ7dnxS5XaRsr9xQrh8TgS//pCWQPt6ufMQOtn+fDJytQio2liP1ccznYKXL4bX33Udv
fpxTPDZpw+97yylOWQjORqGTlePkUT3IoyWERgR5IWWn8SH0gK4ouVKD9ZLUqLw6aYXabi53DZ2/
JAlep3xoHgPbi8fskdILvvifwq4COsyq56kp19bknpSyy7in/kNgp/u6y7559v04pBNActQsZNC9
VWB85NKfNhND6tfrH1Utw32DCsm9pVO2rnuU1IjjHG25cX1e72ae5GuKPA8ckOxunom3Lkf8MxTT
VlPnRDJElK2z71EI05XdR20XRqOs6pWtA9xQJDmusPFQyhnUDDKvUjGeJT8yRHFQXpFqVZS5igFQ
OCu3VD8Y974yltCoR62S9C4wySx8mlqhdyl1yqipqH1U/MuQ2s5LTwG40PZQMsb3otfuesqtF9u6
KMRntQQDxWvU90LZ+EwPB1mnP20b331GJALE4j5EcDY4AzJjDq6YJeyIJSRqJBJoK81XRYMdOG3n
wxJKti45ThQlO4cJGftNb68aDSRCTO2XLOiA1NcVnhuKtCxEhZx/D1q/OrKqAlUNyU/EfVfeacAJ
kTMFO+bPaodst3ps2voZjKmvg5f9yPrvrkfpZnCmZO3PfIfvrndf4h+rpAD1Kgd0PWT8qAfo56AW
07oIJwbsrOs2Xwit+o0CvNz53hxPKpSrrtN3dqr7WPkoPqoEvMA8d+mJfkktd95QZJS43Xc1t+lf
CbV/qHS+80Xp7Cu/CeJMt6sKFfqoSUMSzyPBu90BK/QdhM0APdKp5qho9lZUdom3Tt06BA3I6/H7
tHpdzni6fK4eCqSeseU02H4T1GcaNsWh1X5zhmrLrWL+ZM3ZHl+k9MDt6kJlJ7ac2E8pRczslJVe
gdszrFivdmnnIX4rqh/ayseozSakw/iyAdL1zxkFRUcmJxJ4F4/XYL6FBZCxtvFQOwP3i6ZBzJzm
rZ9IuPXr5gGwbLhzA/tOoCjV0PSxyBMRuahUxCHhj6hZ74AMBRfOLI4nuib7LK3nCMSwchfWCFwC
ahUoycpy1erx4Lr9T1/Nn8uxGnBt/wAh0qlPpuxz0d+lXvud6+GTAvcAgVqzHkaSxE1Ctn2W3ANl
CTaKK6DP3bTC18bbDoiNo4TbXxtLj1FpL9mC8n9IIMARgtIx1k630ST8TjpwMofeGhH/kG+JsvAn
sHrnVV4QiQ4cx7IAPJEgpRa+IhtV7XP8ZaumC5t4CuzkaPEfVctArwtyd43CmHMU2Hc3uUa9KU+t
4JwGJDhPhbW2R4+tyJx4sSxFviOUTSgVu9aOsLZf80BlUVeR8cAqYDU1biJrzw6ISYeMDxegL8WW
9uDpkLFJYqXyr0XfWwevTfyo9UDlGua6qDalnzVr1uG3zy2RgXrAy8MoX7RFxfFqWcxzs2QB6SfX
xV9Ykb5fJSCHHf1GYavidas3faNerlNwTraNZ4+7KRm9DZJsFBeX4G/iqFjk6dEc+QCRdwPN4omm
yUEUISic5nBuADiXBS/XbmV/rmbWoXIIFzOwIZGbrOpfMet2ZEzB0SDFseWgRqTLkQiQunSlu5+A
p+IVrPaknqtj3bZyLawmjKpkRmrf+b7CR8WvY6efvIhR1IWZnt+mMq3w2VLVER/3Y1qxLMYNOtX4
64/NMigrGTcptV6MKU+DZAVmSbVSHfXy/diWYq8sGvutE+4C3m7AZm6PZhjGhKx0TbOIhf3O8Vtr
zRofX68qI4ex8GhUAAZZF9oBVDVkUTXRLccdBx/QAg2rgkOWleO6m3l9LIZeHsEtUVGPTyCe6/Kr
zRsLW1e+60Vw6RuN4mKpwRVRmbfOSd4eQXck674BVaAUeHwoARNPcC2OLpcCv2P2DWkrngewSI8j
0pNVpVG4yJogKmwNwMRnKE95U30EtlAfO9KD0VE7W9t1JUKJMFfHoSZqDXQhBPLYq6Ojx2ArO37q
MkRHfcmbY0VbZ2W3fPm6cBRCjJFl1RqPFEBwEVbI3FkTB5XCjjGlxzzwgO2YHyiAuCl6kNqVx2H5
R+AaBYO+FWfFw37fCLI2v3sG+OlojjqBvbXPEES1U3NXJaV4aAa8aXbzzeFk3oeo+RaOaLZyYPtO
Er0hajymnhdGqkY8Y839XVfiFxBEvzoowa9V0Jzqqg2imQz+sm2/KR8IWKtoDkYKwrnJ8b/gH3oz
j31xRlm7XgfBRoInxC0KplQANMnXfG0nvI3oOGpQJca1aIjYeA/eYzIi1ptCtRWp/+YO7eesBBHa
Iu2mrEG5HOYKT20LwJxl2c/fxcB/8Oq/gQvWCJ7+0ma/T//PJ1niP6MOvhkXafdtdv5bE/6PXpAQ
LBqb9qPTIod4v9ZNh7xIEN5FyR9EDVcV+f+iePjHxT/kEH+IP/7WAS3qAcf7RzHEBw3JTRJhzvsl
iPD9/wkZcSFDwL5mBwz6g6sewmYQ80EnEQKichCB+ND6/ZJDMBsaCI+5+M4FtnPTRtjB/4QQLQG5
sh1mh8xh/z/iCNfGX/ObNgLaKFydhD7gbOaHLpSgf2ojQHlrKnvM6Q/lyjOtiPusVeGs6xQkN3vw
nefRQyW2nBtwPJZVEqDua1adpnKvq0UBWuT/eu7N+b+da4dfBJfpmg+1OpohKAqFstv7PNSTOrJl
+GDL+Fz/7Wi1J7/q9I57c3O6DUUd/j4VXmkdAQCHyD9feF2UJ9cP+cpapmqqSDyO4Ho7vvJeHNZ9
zytUUrmeIztNY8mabJPP4/RGa1QROzt8GbjegAbWdYBH2eyti2ROjtOkkqM58uswOVYJ95voNs8T
2z0M+H7nE+Gxx5Ip6sAK5+tgnO2jLmymNhDVIOVZ5qkPAhX4A1/rXGS7CTqGE3is8lQsQ5potgKi
460+LJipGXzRyFNe5xZy7uWw3oV8zE9mrQAVIOapzkBQmoYNapXBJQMvZ8PrJLiky9GsoW8Atwsh
qb2Vrdt+Domy7rtC5tvcSoGdIGe6DMuQWDkGpqYIJE+wtLuR9yhkl365rvH93bpdd7F5N194bXlP
thRtDLEE3zS6oU8pr4G11u2zKssEcD2hw2MO6ctBpxBb0PaxJ0X3iL9j2FVCiKvNLCzvShSKjO/N
1J8d/vhPJ5kLFXTYuY2U+xF7hUKpoJ+OY5D/Phhb7TBsde8LxjZ49fOvex4AysmGHSKZ4g5U4vQJ
OzHdtp6PLMTz0yfdoog6jAi8MwcVe4XQ7GjbTn+o2TjsAhv1BKozP66CWT46OnBXFKDTS14gQx11
OCAQUmCOOLpYZSO42uaoeD9qR0tcbbcj5joOssDUj22wilc2q+g2TJM+XZk5ImEEDWXId4M99Qjw
UMSx2jF9YjqvdnMzQBSgSfBYt6jMDWAJfk/1GHcqLd+6ZLLXqWeJM+2c5MQBUq6Tbko2skfkUdYI
jUFWITTCQy9B43DkJZ1SecFuLS/TMiiG6pMOm3pjFhrghzbeG6xYaUejQNXfWK/PKineHAQyKWi3
alFfFG9VNSw6KTZbB7eXb3g98Qe9T5vKax7aeQ+tQnmcaYeiowcy9zGripyvu1wiHR3n5mq8rmet
/dWvyxTESypimVr+qh+sDEoI65vVlfqcs8S9lBq0t4wV8+ehGBcelgCYiVpUB2iaoo7PaT7dhzPV
16FCDq5D8buFo/YoVTNvE8hX7jVgF+0507ZgHAwjqB+QdjblN+CtO531+gW50YVVCqUufEfMgK9e
cqTLd8RMS/Mxuc1xA++SuRIRa+zs1A12eQZJgq2x3cyvHOVoxJn+91TMT6Bki5cyCMeYUIiE5NyU
ZxGi2GxchwqKFK+UL7/pAv+L9M623Q+7S0hQsIOKzgt9HxvWIiz8XXnH7FL0qZ8GP0CjLfYizLMC
hCAg2Fbtg0+ZO5ibw4/zj66/zf/j8OO57TTnUFdpL/bcmTz34M8pOum7UojsWY6rBODtCjXcJC6W
22wGqHA8fMPK/FQV3dVeOjJ1I7MaLGdoC2mS8bud9n7GzU4Ba7qROePff4aqmrOqxuppCpo8agc5
PginaU4JSIxr6nf1F54PB65d/rkMLbH3wNDf8CaovwzQPfH8Swte2wYtdyD3KvL2s2WVKMzl0Th3
T5rP1T1YyfSxTPszn9iSFdF0N6ObSmyzrn+toPVCZQoqhXIhGDSc2SsbpL0oBKfpbUjAhysJ0aeh
CqYnAEL3bLG3waLbK+dkrwStXmZI0Yy9DzO2mbrM2SZlnr7Z3R0CbfaaTJW1G/rGi42Zg8zWZbV4
5mEA7ZY35+tk5OLNdbL1vzx90In+Gdsg73bxxYMA1UWEg0fxz6dvzlzgPcQX3zM7dxdainWfkXx+
88jsg3/vIGaoE/exnwNs5XJ6I0Xor8Bfbk8QWrqPKbdeJrywG3uUoEoVSX5qXJKfwE/4dWRsVlDe
5xWAoQ9246t7H9Rl43dbznx137gN/sX/y+WMjbTZtk77B0Y9Geu+H0+kK+kpb4IsLuXMXzs/u2PL
y00Teq98j7wYVyf1frkOs/Obq2QF+y4t9z6rS/vFTyYJgN1O1w2qx6AvW54119V90I97vJKLXjLj
0XJECg+ZL+/TX0d/rn70s7TYgHOIM/70k0FrH5ym91ZBBU6hNc2/D2Ft7zN3qRj/ab/55klNTmbq
U3nqdAlpQT5NfXRzuZ1rbBQ1Dmcs9M6cahaN/eNpZUgerdyBDE/mm2Qupk/YPLOVHdjNqz+BRilQ
6frK6+485zzlUQakWggLPJMSVd6Ohs0jGBLNyqLVs53p7M5JifP8PptD7j4LoZ6docwgZ8JsWTMz
BzvVzfP/6bx5+QnvV7n9PI6fYGbva7eft6zdZu+/GXjObJ/Xoo8yW6TnoObeCsixBCXO42djM0e3
ITcLvPBWQDt/+f0351Qnye6f32SGlhm/JynInVzXC5Cf+LYXLknPny+yToXlpI1rfRcZeeqANT0E
yHChsQQMad5ohATf+soNHhD6IN9/twewt+/2YYbKWSpnWkKIb5qJ8Dd/Y3c5+1YkX0QTPoZdAfUK
Xm77lLw/tdejxUbmVsWZ8D0wUFoCx+XhNctmME+bOTKO2B0h7XEXPYwxXi8OtA/I0AxBhCURFKsi
r6NqCIEiLUFxCfH4NiWuWJspqYLiobOBGS+LchnchENxp0t5FPQNWlcQ/iZ6LFTX3o3OWIPlmJff
FE1XWeLrtxJhcnzz8On3hB7aIfD3bJEWdLaPIOs2r91/iQYoejl9vItLsus4FB0dAvfjXaz7STJ8
g4LvFgenyooomGmxySKlvS16x/pkJoCoRlpbn2qwb57E9GUo2RGKLX72/YU9/j6tE4JfOBuT62oo
WPMQ8mlNsN9A2O2cXOiDdm1NnBNdjtzFZo6M7bYq68Ta3vzM0SjGR7uaxWkE2W3FPEdvOtW0d/nM
fw1mQfahRlL4t824QPyG6HRZqA0FuVnOsxejuYzxNo5hPoXRP78p/n++KQzJITo6hR5kHsjp/3xT
OB2ERXTqfqdVx1etEPapfx/8VuBJNfMOtETsfjx2O9EebiZV4cYUYnDjWVD0JRC5d8lblGfdtD17
U+9dIPr8ZRdAvCAwtr3VhwVzlg7BlGgcEXd9aHV7OQtWXIiEXEg45avSwt5TSdu7VvftnbscLXYJ
esDu6ptnHrRxfX4EPct5Rk0+vGdMHJuxdp/dHIL9ZU2R4Le1dpl53vhJymKKpWOpfTvW2dEcAff7
dVS8H91Wb0d8ZIC5nbbZ/vO9sd3/fAHQCc0HeyxAyxl0FiR/3pyUpUmRTaT5nnfV3Hoxq8NFW2md
i0Che4Me9mZ2NTE7AXOv6qc1d4NwVVzni7dZz3IxHUbW7KcqgI6qTOmwnUL522XMgvEVvuOtO4mC
WVJDpZrJ2fqLOtWjrBsbBdkTnzqG/3P3XjuVehuTmq/AbSVPJJ11XIHmd1YgTO0dAYYS9DXuOcem
Gdtj1jy5ZQUxJQomb8sV05xBCNGcPNCwHwM3bbaeVYN4N6rymwfFpNLj9CoGcDNni40Hu/CTe+NR
NP4IVS3YpZ15XJfHU3s9WYQueGZHNdUoJi9S4/eVm6N0ekis+VCtqtFtH0Cqjwql0yfQPNInZ+yd
tQiDpQEAbO8enVb52tbJo1ryRzqn1caBtH6N4nrzYGyiYOUGNbtszUzGyd/ngKmRci6OxmaFWQbB
edY+mIXbtUqTuFaOBzqvBYGOSmPVBdWl5xr58HLEIOy81LSiR1vx+IPdeJjF5UzjejsJdVd5aZYz
3y9rPIzduDlCXy9rTB9O//OybSj/Zc8O/uNhp47vBZQGS4M/B+LGPx/2zhckm/Iq+ZZPEI3aDFTK
flbI0AnSdB8NHI5mCoq/DW1ihkL4jJwQwDmWPzhCHc7Y6upunPTiZDxv7uaSZmouGdT0rnBcdJCA
1OYiPLcGnzeBSrg+GssMxdclN2ZWZ8mGj6AHFtjUHXCccYZZB2rbRwykrO1si+lyXf51FRsoEri3
JY0lj1HtgQxlsPrmZGdSlWtzaIbWKpJjyWMzAa0TBYKb880NzUyaU0qCEKSkGE0acTljuh4mvcAG
BLHeJmkLNJeoqmlTI2YH22yQZ2MzAwWyAP3K4hOM7FSTqdn7aQcx+83HHKVh9+sKZhrWNDz8y+fO
+5D8M0JD4iH9Qv6PL5QbfPjc8XDOaFhDCJW3oBUBu3AjqwlA6QVXZ232iNteEgwhiKlvxiCqGq5m
T5nQ+wGqi/mXv7GZM2cB+dnwDV+S5arLLnW91p/Xv/5QkbGfDLc011BLgeeHphnsMSWeur/GDEvg
gBT8ZuFBmd/X2WlRS2jcl4e8K+hTaA0cPXokRChJSJ+q2c+OvnIUSq5Y1aiBPS0neAm+A8YExBUn
jHNUoG3O1sQ2VpijskYDieYDQM/RgaNfO4Utd2SZpsnfqwZ5v60abN2sksX5w7l2TqpnCXbSfq71
z2SCDjElaXUdLD58B6fZ3huTWeyDYthnTvOztNvqHiShea1Dx8VfUkrwFTKXr4clcsyGNl9NzkTv
1ET6IwOVH0KEhL+1zFo1Seq+znMCvY+C8AeqYkiZG/T6UW76ZOfQhfHOujMmLbREIFun65Fm2OP6
EQX9rq82qSXQ6ceW4Z3ywuCOLUc15QvpaS5Awf97Qeehd1bWvDJuN7u5SN9Vw28LwArnyCUWgg2R
ePNxaBTQjRzRXFbLeyhKvnUT06/TICv0oqETmAf19Jr08s7vg/ExT9N/+RAy1HD+CHuBihHPIx61
oUdACvMBA+vHJGiImvVX3QDpJ1GlLTQw8DQ9I057kBAq1CvU13+6Qxoe54wMT4BtIbhh5QiJPqZm
GOpPi/D90UwcgecGItlkY6YgadEzz+iDmfVJNTwNIvmZF6o/OoNVX4Cteleca5qsWI6jdTQY1hWr
KoIw3aRDka9ufq5BscIexICQQkx9MEFYGSJSzuuCgCeOSEv+OQ3R+GINzcQGZS96dgv5ZMB9M9R5
ec+Hpr6YWYJbEENE78fXakDW+Dd/aU/uakCAevDQNweSGByVPsS8akLzkwWnMXYPHTsOYZcEn7oA
jPQ/7e5IEA5lolmNNuHJv0VydKmKIWRE67GlJugx2/bRnwyysRDtzTzgm39uboFy2m5qffm1ncZg
XYEJtu/K/pLpKZ8iXaX6DCaYPpsjib4HIN2CouiSlh6M8zKFpDebIMZ5LEjBzqEU5a4Ow/TQWWN5
Zmi9FbOq1E/YLMDAFqL8wtDUJO9rtCFriiBiA3p4sWkCE4DQiwNM8AwQvwLCFUyoKyEiUTMJwPcp
puq+WijObN72JWQgKRpjiB8OmkmvK1AsV/Oy9dwGPxXtCTIioGDvC0MFTruN+jW6WthxiPCue5SD
v6+SZlc62n1xs1Sup9qje1pY7kvnB6fECevHvphGtMFIjvgE5p9rdsfYnEOHg8EcmSGYof0H+7Q7
yrawd8bWhAMqRCjDb69pMwpPn0AuTdC86u9E2+Tmt6lJrE3e/e5rTMbDt2rQEkGibms+HW/DPNQT
CJflriyh43JdXoN/+u5ynaNL1pPtJ/OeZpBQzWjD0lelOrvLzJg67DpH0oEau5jwjfllHyTq9lNG
xtXNZlxQw3mz+6ndjsB4m6+ZS6p47LS/dysf6Vc98b9Kt3JXwC4n9AUqqxd0M7raZZLI/ZRmWQxk
Lv3LlS2wKN8O0UWkghrU6579xY7GeqhWhuh9UVmsQhEJtHqolBSkZsdBj/5T5Urx3MmNAZ681jYT
gx95aZAuK2ZSLG58+M2Ni43KIAD752jBJUsTvj9fKXwbmYNGJw4iB99fXrnfmvRpd6zQ/Wx2v4Ji
0+6ZR4KTGaxgzjbQ93XRzeal3TREDoDwq08FYvsJbx59P8v4fpgaf0omdCIr8SeBevqUWvN0yIYQ
wOgyTBRt1TxEIjeTDzpkNCmn2ilHele31PXzjU/QKsvYoDa111SFakOgD0cbrLaEjkOFnxTUnbHv
1qjoLtN69pod+PPoVrRMM/QmAKGzBpV5mfYBte8G4p3NLE9n+YnT64nGUvrDLoFU856H4ltGyuoI
bj5UgZ4GWW5JRaYlAflgI4sNAuTf/W42C2Ke6Fpr+3Be7wbTkY4gxc4WR2uAMv/cDoMVQ12JLWXi
ydkHw2Vd0Jz8RWa+J3bvf//TNWfYfbzFlaphWAv0/tgGTQohiRzSS7AMigDOJWimlYoivfhUlQSt
b7Bg5mOgwdQn3t5qnIJAnAWfcKDppbHQs8tNpyr+7TxlOWxbgJ9/Umla3Llz9zazkHxGx57s6JUA
x8y0qUdvy/K0is0UWlQRu8GYbK/ORYIeQcXQHM2UW+qVgZF55/PG/pzm7SpAe7s+Ae3doy59mqgS
59q3X80uZkyozR2R34o7JkN24rn36E0SdU6TkNnlTKLaBpZ0y9RuaZlZdRRwow/5GnSlcq9tERzC
OcHXp+sndJET3j5F6xeovAKU3Kf26C4DL+sWBUMczTKX+NpBHfduMkfGzXiYqRlIx9pjkthQAOUQ
LWS8D7ZOwlzIXYV49aUEV3me5nM+8uRzON2lbBCvJKHJcU4qdK5Zpk5YemgcQcq9mcquOg6VnTxm
TQZxnf8ltye0svITfQhTWT53aXFsimF6M3ax2B2P/Fc7A6Z+EGDHQtSFcqj2wzw2U1MTNdVQs3Ar
m95s/YwmSzNkGi1xzwlJJXi8OUHRG9PbEL5PE0IheFSe2JpVvkgcr96NcrLzLPZJraCwCDMVQ9de
ocWhG5w10vCIj6P6C8ABtEepnxwHIJPPdZ/gZRfqLy+3vG3mFN2mnUn9l3K8s8DO/hR4aXg9fV7c
PpxeQolr7AiVvJiK7CRUAJrYQokwgysh48tK5h7MFJGAfdeicaeZTRVDm4MZUWLQo80U65+FhmAC
aliECSmKjWsNymM8ZChgGRv1bVQw2HPYyz/cKvoKpS+InGlthQ/e9DgD3JMrO6ysde64YkPdPn0i
oUqWRbVwH5LBv/vnHcKmC2Lw+w7hIIVfGrkSGz2D0Rz9A7bJSgs9qKqhfqsTb2mL1fpHMogKPQqE
jfF67CeUHgdWE7QxhP6VmqWrg1m6Dg2tt9koigjFT7Udyqq4AtH1Mg3wbMYm5UqkX2+l1RaxScj8
Qf5azYZSPoR4VQ1/wfAZzFHf9s8NQ1+4m/1GhRj/XjT+hhNxc0PXvedsbh+lg64zVS6e80zHbCjn
V8cu8E6J0gLE1Uyv4QhtYgiM95KH49XNmtlwLtHIdmUCHkQXZAPuOJrULoULYzODiYQ+VDRuzh/C
qQ/T25WxT6HT1/uVzUUdPZw6NwvuQgi1TV2yFOODDVL4i9dQFXtZ0Z1CKw9PFp/SGP1zytfWbS7o
Nzh9QWtNAMQV7/hjgr00siEUvoOAWz+NDjlg155e3ZaWO5A0US9YpsbNAZXpVNtDFUl0bAWsrcv7
27PMp/J5qDWBPGx5mF2/1ju3RI5rXMzQLQ8+enU+96Mkh5v95muueX1pLCqv18vkJFbtnDYrJKn5
I5Boe61btHmqQ5o9msEpxdsMpfPRzJLRDu6T/NVMzDkpS5y920EofbN9uI6ucvIvIRZdWIMfXiDX
CYHKgGTkLrDch6wl13lbJqms37rUKQ/A5dJz4YXok9ZOJRpUoasWbdG3YG2M/23ZLKAj3F9t69Ug
DCPR7MK73ufDo5nk0KKvHTRd2JqppXv7TBL9eE1ywYf/oSTjp6EJ6G6yqVglWtNxnYU9X7uqluux
mfydyvoXgdQnhkYJBJ55Du+oN9oM+KH7AqJzdjA2f8EHsslCLS5RWzObJ0gdwLUDt2kc6vZxkhIi
pCoJvQdQzGPzS5UOkAeS+2lssuVE9ukDCtkrX/5fys5rOW4ea9dXxCrmcNo5J6kVfMKyLJk5Z179
/xDyWB5/s2dqH5jFBYCU3GqCwFpv8LoHMaJEHRLifJxtRVhYpr3rpkSPCBUt1uFZB9061sf0kOv9
oma1dDLzgaxhUZNnVHy5W3oNSrS+3aTmQnShTfTNyW19MzjeOPc8z0esK21RR+mVm29V7WIkuXPz
oqFd9NNZOLVlrq0ekb1i2W5FisM7MqCUjhyz4auUTaZDNdWXRDubvouIxkBeUsd29rYZWZdRal/F
1FFl3rhqcylZw9fz9k0dmls/da913FdHAVmr1TTa+k7pUqxkShcHKXGvUWRVRxF9jRCQN3HV73uI
EWDGkbHhiZ99zYtislOVyj/W7vtfzSK0WtU/kqoSwdeUKeZH0ec271+TpTgr9GNb2aV5mp7v3A6j
g0atbse+ETBMiKCgrGSAZey4J9/nB3yoRohUo97CjSmy7wjUXJxYd3+a9RuMaxMUhJIvMxCE71Wt
fEtNJ31F0MWbpxQ8drnKhlqVNOs4qCHyM1ZtHQOjyrapEl0hp2njwp/aREdqP5g+a8BWlqYNeO+F
87RVvfVXaq5P41XmtEe+BVf0PfQfv09iL/xsCf91MnXVinWW/Dbam3JsHyW/ggXXlaQWG0Mq2YrQ
6CggOBcF9PxVCi3/GoSGscvlHrnDBqWYeaUj9y3JkbMSiwNmn/IaDudYstcFILbD1/xn8WmsWO8l
88+pr61utW9LS0sBZglPO35k/Ivi6s0b4osIMigUe1Bhr3aWnGvLoqSGZEExEyOyRkHVtSyjY9I0
1sl09XweFZa6leyMl67tGPucneu+nA4i/DqU6NF1Wuxvv5oaE7EADfj6+KSUVbMm4b0k+eafVKqR
l55KNnz70GRLNVrr1tIlOLx22K78woRdMXXr08Cg90N2Hh4FziJc29BLZlqrOWskfscdRPf0gFi1
smqUki+PruuoCbnWc2EZP/rRSD/ySIOlAYxvNnoDqrFl/wYVBq3LpnIXqN6C/2qz8iGT0GpVVfMa
V3bxkIUNUmRNFCGcTaeGcsDZlZyV6BRNsK0gUJKQ3IpQkuNub3hogiRdhP742MX3ONTi41jk8CAM
8LhIwMgooSeUQ/yY4oqsI5GB1DmnolEcoqn780xWjWyGsMev4aJRhEy35trWEQeLXF9FVFIvA9Rn
w5c+Q7/OLRLn3E5nhRpIcznKh6Xo6KKs30zKLjN2L9YcvhbTit0PL6pK5ay3nqHyuRAxkM9MSfEU
iR6OT2MKobwx1PAmDp50b9zCvUgknW+1kfZ7ZYAV9rtfK3V72eW9uhBtqlx9t7MerjeiAQP6NANi
FZ2HhJqRmAvHVLND0MnWSVGGbs43JfnxH0bk8NlWXa6/aGzPbh75T41Nxl1EcEn/iKY+VhqUnKeR
mSIhAPWvaOobTDP6QGkLzHfWhJcGzNzn81bEJP17MqGfy3UBPE6rdu/qAPbcPIEGrkhPhl3NS/jX
j65UtTdZSbfo7UhPemr0h0KLlVk3jQrzzlqHhZ8vRW+M8OzCr3LQxTkQAnFrNYvji1I3f2wO2q7N
1qUb/voNQk9L1rUXhbMK2YJDP6q3JrHGmL9MEC9bk1Kv0tnVTRyol54Q0TUQu6nOhgCulBUVMj9A
gdWZFn+fjfFgZOtWpZTqeiGvMFNib6ZG6SXX2hQorNSd0X4TLV/NX0N9xUguoiNOFDQxfBbOkrNu
c7gRmyCT1SU5cjS0TTP+qACXKZn7YSU2qvJmXd+NGBJkpzTjoc8VZY8oSt/MWSRKi08wTxzsHHNs
73D3y10Lef+rXe+18JiNqDF7iXbj5TOXY815FJmWDNKWE3T5TUSha70oret+5mVUkqCw+4psJzpb
r3bg6I3xWoQB8rPrMLDQKZ3uhl7XsLNUCbFY261gyWchKU2HWrFbGgdZp7JSWoo5kUX9N569a6tE
3h3qnb3J1URbyUFWHNGW12bsptcVZNh3K0YfkCm4eXBHT1o3/jBsQCG1t3i0oflOQ8KIbAsokG8x
Us+LsfUBr6lJ+z9y4Pp/WExa2Hjgz6LzwtCUv3ZjGrhOT3Hy+FsQRDMTle+LoknVLarVaJdXMM/A
KdU30ZZblcKkj7ibCEXHiITuX1f1krIZMpQTHwyzRVhgbvdOEqHa93UCtiK5arKnLslGAQmwtLra
i4ObGMUqM+Tvo4RqYOpZfQ6BD3KdPB3EEBHqac114vTr4j+uEffph/L1f+xeBbgj+6NkoFq8h2D/
gIPG2eQfn1dVypXfJVr3CssWnXlPCaG2sp5QpoM4Qx6W13og17cSKcytaAumRUWHnhoM/Map1pak
QW+eGpsosI+JqlmHqLXYAmWTiKWpnP86a9VY/Wzrf5/9/4/rYDnXhjeuRZ3SABA883USa2JbLEJP
R/hfFCZFGOl9+Ecoer8Gf11bZy3E0n8f/BV6FexCP5bcudwr1sHOsuyMAMEmmZAc4kC+Xpsnjqat
ScD6DzHi4egBaXNdlZH/iAZpBka5vsLTUDd5xCbSt/WIfYGmIXnXmu+Ri0DrUL6jpQpnOu7DXa4w
JZs58gd2H6cv3sCUL/loXYswRS5Kyqz0inpFQRFZO+EVlrwEcVZtfKmBaiDCcBxnZucOxy5shyct
/QiTMX3p8AHZa7o9fbO5NUyDAPq/XO1EL1Ltc8dPSwCjcs92gt9A3ExOAm8lfoPPUHceM7vFY9VJ
i1vVGqfE842lYYTBFnUaZVH26CElce5eAkTKZnZUBG88HK+BnWkPmhxqWxPu/6oywvKbbb1JteW/
/XWh2yjP//37jx3nX5tPUlSmaoEFMXDi1G0Bjvojvz9qzJooNCVPZs+y40lXbH1V+SGiB8hONS0y
zJKpuXu/La6+5+lrEYl2KmtWiWAtvSKGTUPmHRjYput0vGjMkD2er0P7tlTkuSx3rLZaa/S3ojDz
S2Y2c+i/w000pVnfrloprRciFB060vtoBwAYnC6yIOccKn+8i0gcelfJIXeRVWmB/C5DFd6SNVbW
OmvccdmHQCVZZE6iv3V8MAAjPPcBqAQ7Ge4g6bxtEVp4A7StUU9wqHGu6pa9EA/x5yMvHuWgzta6
Xu69RoYbz2tpHTpjddYpen0e8ggZOT024j86/GmIuMKarhCD09x8QzBmkq3P4ce1E9VWnui39e+z
UvSImEKvbc/xh/zR5w6A72mg1MunWjYvf+UBRPjVFgy4UGAtI1oyXkfHr5RBjfQLVTaUWH079Xcw
QKQnD4k8nbn/LKKmPsd6Zt8T1U3QX/fPlJ2kJ7Xx+z3+VMG8NBrpCZJSsDZJteKqxDsOAk56Y64O
rxV/ED+SjQcp5FD4HboDiK/uRVuSO9CKk2Hthnm7lyZ6tJQN7d6JVTuffcXi7GuMPY0WIdu+k0+S
WW2VfvO5icMlR975bn4XMAoBnBBnOq4lsz5zQJoPOZs9j1Ty1zgjgwFWSSEOL72in5XAMOYmqvpL
bQrFQa4945zq+XVC9O6G0kDYrm4j91i2Lsor/zYsLFAN/mTHTaz/fVSV/lkcoGJj2jBcREA2kLQz
meWnrFHHbTp2iT4TPVYwFZ90NORFiAZkvLfr8MiME956tOTjrIsvIsrNKKF+EUyzUXgThySmxDXC
r2J58a82PfdZy+f2PIla/5iWw3vlIs4YmbktojwItXsojX9E1Nw+oypR1XsUuX/0Qd9XF6Rek4WX
m+PO8OG+i7O668fPM9EGD1Ob4VMCQL+Ji51l2ChjZYpLuc1qYG1/niOHGK2TENUJi5r31i6GYdsn
TXxQbRc+njS4p6ZL0Aaj1HnLkjxY6Klf31OjsBD3o27Rt8FHyH7yh5EqfJ37GgYAaht6G7DpqOBi
W5GXQOqOm0NSSPab6Vc/XbO2X1Inc2Z6riT3DJbYwrUhI/33CfUfzF1bA1HF5pFJlcmU7r/gVRFy
oCmKOdbdrxFIEa/eLm+KedyF8U6kr3sJpmouy/FOvHpFL9z+X72yEv/q/bpW9GLMhV5jll//0/Xi
duICXwVhbJSlOuzTAiWBtEaa/y9GADZaQcdmGFGBzySWHTrdQVeDas5+ubvnpVuixWl2d51NewPY
VZLUMzZU+fNoB+OutxBBEyGZQnlpe9rAJEmv6VlA6Yu6OCLklj0bBiI9Q4FmroHTglf7iLbZVbE2
WtW8N6NxExvBAWMLhIyC6iHsDAMLHrlYe3Vo3aVWuwVQpZDj9vUNWsk7ucrSV0MCmh+wzD3qWqru
fUc1lg5Cnk9JZT6JLPfvoUmF+YIYigQFvN1pqO30z1mXSwsYk9ZRt6ElL5QY7lSYNfva8VnTIXJj
H1VKsEetxl9BTcabyUP5JmuI7vi9+arliL04iTtiD1ZBiTTN9t5bkDDQsGwe4jAdFgViDldZqtEg
Lnz9nKZSuwIY7J/cMpfXfaPXB6RfrY0q9c7Osa1kp0lZv8VPSt7bRZFtBhMyoBNkwbrpc+uUh4a0
NO1hvKjAgikBdg1KfxnmY4FdP1alyl5eTbsnJi5t1uAC8hJY6K5UeSd9s8bxhf9J+YMFwNEaC+vD
6JKVjpr4zqNosyk6/jstUsLnIRuKa5oXb32oKa+TSdii8pRiF1UQIZW4m4n2pK/x0gDbtuo9S371
PWPjx7b/2DXnnod7OzpDuMmhSsOUqgIsNNroh47hkF9EzcdQoDDVmE1+D9wYNzhD0vZ1kXpH2zOS
ZSwX3nPUmU+dMzYfUhSumsbQVyYuE5uBPc0cHZvmlkyitlojt3sLNCsTooeZSennD1WCanLsa8mb
UYwrJS9rpFGCeG5Fub2n8G99HkRoUq9jDWL4KI7QoVio+s3EqZyEnIpBn6fOdLlWI0kSBX/cRgy2
gxpnPTmLt6rkVIu+k5EdkwN115ipukIZB+uIBHOcStLTD81/7UZ//IGeCQLDZSpf1WJMN8jH2hsd
R4SL5GMq5mEP8FZ55Vxck6Jp3Khyds8T1IUbvnp7BLy6o6SkFhBevycdXcq8FsNkx2z4EIjVx3TQ
plWKaC+b8QHk56+mr3aqkg8iQlUcXfY4qD7v8f9sEzcRP6Fv45dEAyZgBraxgCzkPeIEVp1qlMdU
KfQfRZNp1LuKYjL4G5psB/EtAwzyWnSGhp0AJ6MYIEJHRYcVLz7dksMKsaB2Cb3upMVjfTaxHHmo
/WDvxRFpLAUviEIxtGU7ZbWgToezVnWqc4G60IPaeH8MawaQlonzrEWIsuSk6RKnA8WrTpogvQF2
TRxEmEQDfz/DSJG+MzUkmjPvEuKxY7jkK0WT1BnfMCCuf7WNJg86MIBiKXpZZeT7//4+Ic/w7wt0
G8KIDcqT0ioPp6LIfwFwCi1NxixM1Tv1T4oxK+ZavKRGe22Sd7sW04scMdA1tM1f0dT3FU19YmQ9
vdb7fxv5z+vEyGq65++f8Pu6IJLKdVem48xtXcop7iTwaDoHuWrBTNrmcBIt4jAAllpLIYrif3VU
mBJuPxPFto3bpFOmOz8yYDJMZToe8OxklO5GROKgV4GxZqJAo9Xw0Y9va7uZt449rP0UjxNwS3AA
G+dsDQF6RFp4DdLQOYsmcSYFlGsab8QA6XcH2a1ylSbecAqdaqkno3rBnwngSFLkWDxKBbCT1Hjw
lVDes35ApD1R31Bpjh8Dxf4Ya9W/l0rbrYbUVXaKGxkn5H99EMNehSlTh/VQj/CBVhs3C4+rhyhP
8b00s2cz7cKD0ZAbFGEPXpFZy8Dwqk/z5wGjlrmk7MwMLUwpTpMFOSkV/H1m8ph3KG565XJUKiCj
lSRtWUrUyzaBBLsexvG7oWbdbIjaeklm2r43uXrTKLb+SFpKKH0GJQRokLlBipmX6z9HkN3MFjWe
L1iB5MpqzGuKGmqSHNkD58skl5Mn3mXvEEXcD1V9beqmusQwi/UNvnz40em5QfYmNi5dnCm7kEzJ
EtKF8SLn0srvjeSHIqFsLkbw28u7iXS2tEzKV1iZVXM/iViCT5BfUuoNanLsldUckAuY00Cyu/0n
RM71G+8QDP2hl70C/R6qKLVUwQetQgPljk796Sn6iTRz9FbCC561QGGf7RwXJxal0ePQBsoC0wj5
EgdOvUqBjh/Rph02fQ2UZQhaf+/2RrbJ7Mw+km6MV2GJJAB/MUQZNArKg5eY1Yo1+HjUigFuhJpp
W0+Whpeo5x2Q9w45c7c89vAPZqJdd6txofk9w6aJqy+wKf09TI4QZq2nGUwaMNzIauPXsAjN1yRy
fvJqj551PkJEFMpXD7mDZYyRCspMRXmKlcidexD03hSURzzZ/BHIcjYf68gBGeWou6ouA35ZtXiO
suSUmJH5I4njj1TqykerKPL/tfQ1/mIWMFU5iqarCuk02dChuzGV/ZFLqPtIsdCWG+6gdZxbqT/Z
WsPEi1zGzmgdGANxVLwmQZjPTAkLqrYrtGuvKkhr0B6N0bIdOiRMUUXT8j7aio2ICAOcJ/4IRa+Z
1fsiyK/OaMcHVwnQ90K99haXqJn2ZDtetWS8BgKX69jb3LCKn5WJoPQQ288SFM950inJluLPz7qu
5D1qTRRvmnz4hhLlrUIx6KGc2n3A+AtP14Zv7aEI3eyMIN2vnX8WjfKqGzNvLvb7Ii9Agas/Biru
bGZs6fXayOR0VhhauLYQ/xqBQmbUKnF//JVMtzplAVq6PaCm5bFAkvvuIGLXy7qD1xv4vrl9+HeH
GGJiU8dqexqISl2/TOz+Xusmsp+gCwX2EJZ7fJiaJEgDVz+3YiQm7A6xLlU+2laNlqQ8bYYmQw00
Mvr3OoC5qnrGT8subqFrSy8ICuCSFZbKZYSszvyvkIv7fXngghkTl/PJfV6OsJb+swza26gN3rnR
XcSMgz49V9AKZplnpi9lGdSY3JrJWiorvEcs87Vx9e4SFGPw4ECbFc2Dk9obxBOQ+JkuSgd2f7pa
ugfdl+vnINvompu8OFlu7qkSl3MR9tLwAP/mHE6CQGnpnqzQwPSvq+N9p6BZKtq91DsDqisetRqn
WGdUZnKcr/S6ZgnOSv4AePzPw1ebbNXdUs8wKRVDvjpECFK0W8JZshZpVw2LXk3iq1OkqKVS6OVF
GbTrAMOCg1cM2TZiWbhLQC7sNR7QjRY2DRohCcreXmsDXx6T5ZCE/S2OHaTq7LS6R3Xm4qOhNC+y
j/l1Eg7ad9WdasB59lHmmLRFLk4Uo7G2DbCoM23A4CTysMnDDGxvuVb9o/GCBw01svBnC5hiKypm
fUVdwG2iqzzVzzI72LnMb1fRR0Xns0+bSPG/+0RN7p/XOVHpo9eI/Yw3aQk5OgqCbub4G4HAhBur
TaqikLMmjnSNWuRK7+IcqCvfyOYBKUncWT3vJ0zFre9mwSu5EIWJoo9OsRNrOxlpm1USqtaDXVLF
DpBm+QjNOU+/9V4qhTwb1VRC83XM1jWLAdQjkUvyCtabhRoPr1nhIdgY43IsR9raIpM3I/Hp/QRy
irKz9lPK61fsMpVnq4nyRYEE7Bl9SIz0NDXfam6jryIpRtgujCd/8ErZa6USHOW6iJeAvqJnrYuf
0AFoPkC5rJpI978PEboduTn4F4gRzDRF6m+8stWulh/5bItV483qvrFkhm4Qp1p3DARNwezzDsVX
Y95NfAXRASLo15muDD36Bgj/yoNhXtqufi1zp39p7WFYWSkysPoExKoVDCUbyXkc4q44wGsK5nKt
By9NFgJX4+uxEaEzlsem8robZjz1tcP3Qp1GIRUab7BiQ5RmCknekfmU/B+p0TUn6gl8FDlkpC+Q
1BggrYqmDLn832CroUEhGMmps2iyUivYlLG/plag7eOoh3DhWc5azytmBhnRzEppJldHTJLlsu2+
1V5+Dfl2eLNcWkZRhEt5GmKQpLXeWz0inSt5AZZe4+lzYSBFP5ion9xa157zWhk3TZL6SxE6TtvM
JYkn7bOX/1aXeubpv6/TzX+8+0xNI0GsguBXHPkfDG+lG6FIm4X02Dn42qSups2HYmzPcpdEuwop
zxV0yezRzViW6GpivefgArEiw+Lo99gBXuN2iE4sCxge5OljXqCknGea+TU8kVGkEreOIbjuPsdO
t8Z4Aa0aFzuuT6J2Ok7m3nG8r8n4fpS1gkdPFn2rK+w2gjpML3pUqpuMfcfGy5Tw4sEaxdw6874h
7L73WJSLi9rOisiCgtMYwU2o00yQG0nwOGlbq1N13kfw6jHCYkMwE0Tf72iIxr/7putAuVj/Q1YG
yNzfGyUYJxoaBrKp8Q8E+r+vPkjfuDpwQutRo7S7iJohyp9jw50BMYvWAMWqvS13cDPFadlQjqyn
w2cPUs/OXDR2cUUlchzsuZcYIEnN8ShwLgIOI87+wsT8FXadMaAeUZv6BooU2kDN5A1GPe3BwtZp
hbZ3s1ekwjrUEV7WFdIad6RKPAzf+cCT/IAYg/EuLkqkgIussFnJGnt+cVEVeTyWvq3drThnqR+f
VTX335uuW9pITGKy5GVzcwAMA7vvu4VJ54uj1NUcLotxkwfc5rIoMI91qEsb+IfyFo1R/2gAF1jp
YyftHF9/8l2yZDEgmwMpOmcPPjRcScnYPaZw4nhXdsOHC7y51vmCgMcD79GG9y5yjGXglL8uIhGO
0vd0EdvW4vdFg0AKlEh1lSh4fl4UTj9p2jZ9/iRXlbpH2TUpkQAAWrf6ZNsMsDN4Gmvvu4JZ+KHT
8FMZ89BhsUuWEavRfFn1vbfRpxxkocnZzCgG5zMHibzUbAIm3fPYwPQF/KYkKeZL3v6sJpx73dT9
qiSfsrGN0JqaCy3MLp4evSB17iKPBle3qtRnZAzdk2gSBxE6Sbwi8R4e/mrXK1WdN0lXYjh9ixpt
QJ0UAUQqIJCJp7Ovg2iLvDbfROmBGcpu2bfJD2k0AY5j1zgoEwXVwu97pmKWd1BbU72L3qGRMW13
Hryyr7ZqEmn4UzsrinTmg9xb/rX0u4d4IoFleuVslCQyUUZVtaXUoAeU5WW66ci/L8RTq9hDunEG
u/kMRW9i5ltXGdZGXv80pq1ZD1B/RRrHpIlQCpVjAf7z5mbv2mBJhwqF7aNY4PrKKrDk4vi55lVt
s8YSBvXwBclpljMR6m6dHKKeVvmgq1mqscv0FsgV+Ic89JMHYwz/bB/Z9fWpkTxM440mcV519RAP
IPyTGo5t1PhLXfxGQZJvWfrbi05rZRxcDP4AiT/Okrq2j3XkZ3ep9pZinzmkTb5NyA/Pu0htHobe
z9e5rYUrUSh0o0SbJZHuHCI+suc0vOSyMjyBPnv8BMGA9dIWoybJK9bG1i5xG+lotzXby7AuXow6
unhTrrMN852ZpMZrF/UhQHEnOBdu4G6R9a7WgefotziN1ZkNVuUdy1A9qn6mcB1e0+xGMjiDRPiv
E0n6u+XPrhT0AtaEf4xJi9p6lSH3iZID2JepRmSRbp2+TmlFyUgNFG8lejHzBno5vGG1i3xx8sPl
zzmHSlCfYkxYDo2RBWivVdZrg49DFdfKj2TyTHVwMLzGLJIAApr2Kg46557U7aMYUSYBG9Ygvtd5
XKwbOw22StwUt2ZKvokRFsITOS65x5w5bVFPeiPldOhkyDSynygLhPkH9vVmSKNlavMYVf170gcn
TY2Li3j5ZERckF/E13jq+4pqzfsj+n2d6/JF/O9vf0e2/vn+n+A2VH4UCnX/1ELSDKmSPLkfHkdn
V0pK12yDBEyS4+jtos1Ccy+IEeLMa1w2QDocp0VYuRJYstZdNSmyP5BT4OGTm9gXem9TPZcfIyvC
IJCpaj3odbgy3ZSs8AQtFiDjcNK4qRFyTgsIawGiRnuTmfXJ0p2n1I7Us4hkr8fNIXyMArI2ipm6
O+ZtDCBTy3iFcf1uAZS75k4lnaKx7WcJDLPT4EgFOYj+6tdtBfmveTdQqn0tyayBXWiH51BrgnmA
M0A0eN0pC2Gh4y6cnUrHcvHz7aotFo6zhD3kcmiK9qFX5fEQB803ZVTbh6FI1XmIRc/KdKgq5Lzr
3h0T/wM+u02khNKmcOu3oUQHDi1lfNQxClt0ilN+V3jaUzW3nvVBd9fQgdO1WeTN1TfzYwyU9zVO
tIWoK8kY/8wxl/UvVlhccVgOt30fmHs3hYsiDrw+QShmBXJrE09o4lW1PzuV9y0VmqBwXvzMRWhT
k8u9bQ31mZIYr1Ks73BSwAW3xNP0XDI7zTu3sFd2B6JgBmsb1aYmsm62K581YHDfFQAzM9xCJmOU
PGfDM6wy2X72jbR9s228bgosmJfh2GCFUsrKnBmge3ZMDD1L3W9/eNDhS6/AK6fRHttUd34arXRl
U7ypqc4vBgvGwhDhIFkr9axLfHsd6bWzz/qq35i2tHPHLF0qAyz2uGpnMujq5zFtsIcBF7fK3IYd
eFqf1Rz8XgXo8K2JuotNsfWDkhM5G8uZe65vr2CD1Lg6VUC5Yfsx4F+0wHQYW2gL8aH3/PAqDkUh
K3spAsI3NUWSVM6DxDaWuZEpGGAP8A+6/KW38wti7/kjwNtHpXTiMyJK8j2TlKfMU6yTGubVcTDK
C0QAIP1JGLKF+wjlJj3IgXdz4HVvPWvyui+DTD9IJKCd5eibyWtnkjXOG7lciVAazLOdsz001bY7
NSZe6Z6Upq+6hCdnKTf+XnWaIzBNG/wzKmKCRuM7nBVoNkW5762TofvVLjojkpika6YhIkZt7Jtk
ZemidYc7lZH0XMThndVJdRr6kCdp7JRd11Xtk2wzUwMNT9YkSd5573bXxG61Y99bGzzi/GCOoBYJ
PR0I+tQpI8d/xVvV2uVj9EaNkREdCglbJ0CX7DMOUMSdDbAmZ26ftkvcYosnljHNEug9r7UpNDXT
mcsOPtsp+syrwMmHeVdXEvIvppbuP08tvWGbxIrLnndTa+TxgrIxtfK7U975Dm6reNAMoXG2k3rN
7nOpO9p71ims8ML6rdON9jLWST5XM7tclcHrWAL0DdnpDE1Y/ez0h862unsV+c4Bf0+4w5gAL/oI
z0b03osLEn7uRu4wN8x5nC+J1OSXdDqzdOWSMOnvRZPobLMqWXed5s1FCLgpOUlK+RZREs4qy3gs
I7lF2h8DdRFagTeSeYu+h1JqPqIt3N2SJpvHU5RnMDYDr22WvdxLh3E6gCb7dRZHWrtuffP7V9PX
sK+xDoxiShv89N9XWma1B8X7s3Bze9fjC7q1G9eBEtonm0BXvGMXBNXaL7XoRClxWGm5VpxHG+cr
J0Hao+u8i8ObeZMlWbJHj7je+Tz+WAVk9kFDKXWlDvJ47os6W7qAP27NGCE9rXfyYx5fy9IAdWCP
yRVd63DT6mW5DT2nPg9BE5D3istX1U2PcsGTHsVgC5S0+haWDZZElpZcNMquG4BU8qbNm2heZCp0
O7KoW8Xkbp0hTa+MrpjblqZgs2gsVbk0P+w8eVBYQ8wrsoKXTpOWiIvkP3VIZT5z4avX8ht2fpRd
jDRoNuVQn2wepXWk2rgNGmBlZMsmt2D66rNsVG+qmYQ/U/MIShOBBR7mi0nt+dXCQgX7H6W6IfeC
l0tcZwe7L/dOSE3Q9aQKD1kAqhh2RG9F1s/9rIw/ZPyFZg6WzHfT1tMV9MJsP46acVTBkSx8p1Ne
9G44kgOxKVQ6ClP2qpLN4nvg40Pb2XKxI01p3dKq+4BbwURJ1Z4dcWVek6oJ91rgoeSXtMMpcabt
i2G8hUruQcuo8Vjz62ZteiyRkCy6Tv6yPxxgcrjpJcNtSPQOhHmJa3XaNs+kJyiQMCKYFs52kSVX
tasycADVRra8GKc9x9wqY5gd+FtG60GuzbOjF84i6Ca5qj50NoMaDIc0B47fB477aOh6dbHKfhfB
TO003E8Lyr1eX8fHAAG+NRXkeinAXR6fJX7oQbEV0K8GYXOQInaNqBXQr6rBCAlN00dZbtObjAmg
ltfG3ihbDPL0tts2jeItR1tJXyFifFB16S+FA7Uj0/z3YJpzjcjB0knK54FKHnZwZHPbBi0GSW2U
3jy1c8hXNtUPEy91VIqVD4mSRSEH1r2QMetRlOjVHsp8kaWac0mmAwR7XM5CvqiuKanSjESQshhL
K1/6bulcxEDHMfW1HeIQ8dWGshv8FoOJZbqLGBYbvXmxP+/9ebPYVNYeqIa2G58HCctfO8vTo+SR
AIQzyPq51eKDEzrfrEhzjoHG/tqvHkZNC+b/R9uZNTduLFH6FyEC+/LKVaJEbb2o3S+IdtsX+77j
18+HpCzIvLbHNybmBYHKzCpQFAmiMvOco886hLUeKPfaPzmeq51LACrbGX5tWk8gxfdStKDyPp0e
y+WAnNmU5Qc2x9FNyU4BTeROf4Xu9IdRj+N/qM/NdCrzoMJuu1bSDK0dr9gP5L65XabBfFJSbtSm
Yj2P3Edu1ElBlqSytS92HDg3fqLkkDTmfF+19BuNMOludlGoNdRyup99ukcyw3IOsW2M8AElxcFF
PPi+qLquh0mp+2QVTnYjtvWgNe4fIY2rk1dzaP/iaQRGwqZ5dZuh2eSOGX3tIXXf9ZllPCVeyBaV
Xgj6uY+xMQMRAJBAfw9EkINeDZs5as9DbbAFJEP1KaPOtAGUPd6KTcuQT+3nFlCx4j7FRuT8Ti0K
FYRt6wfuS2DwlBzp6g9VUaYTnafzyVRAmmzQyER7aklNVMrAg2DyTWmi9JdBRd0NQeNxaVx2SYCH
J7rSe2jODHubjG69t+mht8KIgmSQRfdqOea30ZzzfShVZVc5s05pz/NfJmd4CRA5BxsdhJADKSRY
ku7oa3XxTD4NSLKClpWitcDGbZ6agNTWX+xiis8jeQ1SIW39JSkL98FLzM98fuzP8wSaBzj4Hwhx
Z2GLWaFgFbu4XdVTABaAuDjiqvEf2vKnDOwwVPeFMyQ7x6nnpwRqrI2htSPIBGN+uthg+zjqqUvv
xRIiDnYLcKQocMBgKYc42apWzgPwQqA2ek5133Xp21lqlMke2kgLmq+hQWRzibmccific5Wq/QHK
fHgRLSgnFRVod6Z5/lkOfAy82w6klQG3yNmqbX4Asvi5rZSErz+3RZ5gnWdtRtPJ5525tVAXehZb
6xYnPWnmmyJ2dQimQHZ1qU0VfoQNTs3hVKkmlMR940mdJmtr+GHwHPKqj5MzpTcKW8tKD2bQaNOS
Qnikg3XXW6rJzzSdm16pg8WJzV96QH3nsP9tMgoKrd1UHjyXxG0ZJc6p8RuexZYzLYE+52KUsRxa
54Eq73Tou6jdkzalRFGChByU9Bc/CZPviAksjChK+5X7vbZtYz/4RC9KtDfj2n+0VT4UUfKDzRUF
+K6meb+z+GlZhnIYPJ2uWssjOwCuDZc+OvYpH3bKkOpPRvMSmQ3ARtWGesXnDYYSAeZk1avTW9/W
h0UYUom25Uw+wEysdBfNivEshyoEEsjTVnfQAvXNVrcdomajXt2OaW1e4gZNe6CgZ98nheUdSkTO
d52jmSdke9B9hsP6sxbazcvQDBsVEtzPptPvvURVnpcHdb9rtFeDjtV7EgQoZy5Dq8yybTwN8SHT
yxjtyh4FjBL6f6Q205RabPHT9eMC5YBhOPFdQ8y5NcdnxNKK7eSl89HyfPcuqZWvYVwkLwMISbOr
m8/BNNUI57iAnlrtoQyU+rNnDNa2h6OaOyxDVFj8o9aTmvFb/8EqaKoCuuU/5LH9mzbP8WuQIeUe
qSEVIS9IXm3QMntzaKIb8YKIgLszNEu6V/AiMwHLbaJ8QlpNfeH3gzYWzKPTg1sMC3tjs9G8c5SZ
hsHeMm4so0l3sIjYIKaSBsImusfAgdtfMlIJ6Fe46o68Pt5J1Y5lwc+7kjgWKZYQ/k7aRPcyV/f6
4FhqZbe/zO1oOuPXnjzfEswTXnMoZjrjxZv05P5MBGEvQ9q0+MGaRvUgwfmQUt8cTegMl+uqQZLv
647E2GXuOPo7h4L2UYKNvtV3NUpaF29qI05FTbe6ucyNBgpvPSUh+ROSOUQZt22TI2I8N5bj9Y89
1PeHLJrLeze5o/sk+qw0215Th8+K5vSfs3r8CorKOxdmPt5UPeBNxRiHx66Fgi7qPbBDSmRfbK32
o5rhU7uYesgKHkyKzYj4wXMbs2Om0Tw8uYM7PMoaeR2lcJ7k0dFFNS9z8oFHvMjZ0T6d3qF/rb2A
evuZk5z6UZahvqHLw3rMfCu+iUb31LZz9tRZyZdOTYJX8Mj6CV0LGK+9MXitEwQGybWjALl4aR5o
UB1OvZN4C7P+lDVF/xSgg/y1+9FUWXCjh4W6KwerhjHErncNuNVjE1PkRNMCGiSvRB1kHyMp9naa
LqemllX69kPAh1Mz01DLmkgfBNaLDwjzq82fR0GWNt7RC74afNqe/bQ4yUixBvMxDqYXGcVzDgVq
PvyUUc0fDXwbMfForMKvcw13kDtSo5NV43Y2Dj6dKbvYVozHyVffDqZy6yhD8LiaeeAvT6kffJGg
1Z6anbYPJyrFV44iiJFN90ELrMESQj6CvQ48ZuiyvV3O79kwWrWmfQEPf4iGdvrFnW1/N7c0NU9a
rp5VnXQXvdM7F64X8O91uI0WFRQ5oKv0dpYalsvXO+c33EH/RLza+xkCht5+7AGUXDkkWLxDpwQf
vIB9kF+xh4asBLnXy6oNMmRpM9O41wEqJsEyzfkJurC3Q8yjwildDnK2Ota41XEV9y9C1uVnu6Wz
TdZf58lwjVmv9C9CrpZa5/7tq/zbq62vYA25Wr4Jlsa8K/fVldZl1hdztcwa8r+9H3+7zD9fSabJ
q9T6aVEKjl7WP0Hs6/BvL/G3Iavj6o3435da/4yrpdY37H+62tUr+J/m/vP78rdL/fMrhd6h5unQ
KLYQhPBoFy1fQzn8w/iDi1IUs/LUfZt1GXdmUlxWuYwvEz5M+8sriFGW+jjr71/RetU1RqXuPO9X
z8eV/l+vz2aGrfdgxjydr1e8rHq5znrdj9b/1+tervjxL5Grt2AgrGroD+tV11d1ZVuH1y/0b6eI
48NLX5cQT7r8y69s4vgXtn8R8r8vRU99t5tQ+NmY8dQ8dGPo7Gs64rcyDPuFMsDMGzp38NKjZW3V
yvV3itsU+jFtEPVrao8nysUtgeMU0BNH88o9IPX6pBdoNu3EHfR700y9Mz2/IOjE1M9eeld5PAWW
eqkf9clwdiZFpS24vy1lBlovF7m2i5ib6LqJchuYPSg95dQa50TZrnpuuvM2cTWtUnC+b8SwHDfp
Dz9qlFsTyudtnmXJkZoU+Sg1K17oyrwxq7x9gGwpf1HIvtxbXvskPomq+OYePLsed8DC8xcJ0xOk
xEKSLScJ0X2VR6ScR1NWlYC0LOjhMmNtsy70L6+uu/2TY+k+SdS/uLI3wbyk+78GuUEGLneH80wn
1rSx4f44yxixyXA7pt6be3WY7yG2qRBSjIQUw9s0mSsHifPeV7GqJDwUJuBdbRHZNeqYKoCcyoEs
ISSl6/hDUOIic6y20/HDHDpP/wj/YIVcMUXg3VAHaPrg8Ef6zX7otch5kLMU7Yq+z7vzlZ0HomjH
8ymfoasJYxve90kAW8Mfa0iEHEq2t7BA2f1xtclZmDr9DTDI36/sskjZuHd1OdsncYrJSYdDpk7D
bUW/PT2T1AkRcrJ4i5wtQt/exS5OscvZeqC9zr6T4SwEeHLqUkxBkf5trkxrzMjfRUbdonmWjQda
APptFM9IocOv1zxtKo0kCaJGCp9aWqhJ29njIfaK9mkI1Pap1krn5PTuZzGtdui3PltZ67LXIFQO
Ge3IB9tEuHdaZortcg1ZaTXKdVwnmC7XEQcSzN+yom6OAtOVM3ignt/wulfQXUj4vHJz8V3OBbMr
6F1oYel2aHcevJwhNdyT2hpGCq95lTUnpVJszn1Frf903mpGrW4l3G/rfrxrNd3eBE2f7ZpFmFhd
INGJ0nku2Q1O14NRomttkc2/DrlGXos/iF3g2B9CjUUrepkuQGzoCzYRPP8Ip5GzNg2A0k3q2nfh
0hSBQqT6PStgB1qUNNaI0NY0SIOHbKvfXjX9JBnN5wcxOotaKPhXiwTIrnjvDYLT6C63AypHSwaQ
b8pLRBUV4kpo8eQAIXuGrlzbX0jzSuGTXuJaqmGXOFothj2sJw3UcWXzvDAUHKK2jneIxaPOQ6dg
TjtIFu8G36ufy2Gqn8WmLbYOUDeSQ+RoDzIW99U6oxo/Nigm3/Z2M9z3qtXfewMV4o2MY1jo71z9
oeiKMd9dHCSf6AcYne7XEHEbCvd6D/9yUO7WFbo8flvryhYu6/n6w5XZViPlqOjjc/cuBvrhd+VN
RbT25y05BO3DL8zlZ4cS4N0lRsYfZl5+ZAY/UrcBTU9bEH7w4ypUTLM0eh3AhR3zRWxODun72SSi
cutY3P2QXGZc2WXIDro/0vn/rRk6d96Q+AQ15QFizsxIOa+H3G/ehmbQbjraRO7FKfbL3B40zjaY
63m/TiOr7u/6stK2F7ZbE8AhMKgBMkDTiCKagLVqrzjNL8aEovepzZ3hPo9zNqZRU93Gc1rdJkbq
qi+DRe5AHd18KzH1EpgIVGHy6IzuqLqRh3wQkxvqxZaH0QF6kEZTs62n2/AVj858w8+c9giYVX+U
swwdUH2OuvNq15Fuu890C+4iQj2VptqNNpbW0eFlA/HDuB5I6/GX0PW9ixRIrC/uyPSgqny/mkQ3
yyXHQqEkw9XWFxDWeXPfN+blah/seVrRHYMu3jDrt3MaVUfy1Oonr8sgqlR8+zcdOY+wy4Zf3TYf
tjWg/if/PTYynPkqdnC+IXrepxV8yoFGCaBrIEdLvYZ0Uh7cGPA1DRd3ZUdkJOl0eLMVAKuKsUJh
Z5lxmSzrDOGS1KtCd9MsnhoeM20nK9pjeCMh11OWtYHWRrC+M0O8hVXtUt1xRvuRnvV87zYQDfOv
s3+zQ3AiWlL9CO0YXg+rSR+rOkH7FzHDgwXO5bPECl3Ln2PVfrYo09D6oOi1snE0fpIEM9CgegAY
JmG4tBGrBrxq4hW0gXgdl0YH8crcoqMOqXqG6dVbn3W2JnXyTb2oHJCvJwNf0T+1DsVbLUpU4s0K
VGVqk4amRoPl1+s2pp82jxCVgOBZzlbHagsXLx0c2tGOQStInBwG2JgvDrAbv81U+OZhoIi6TpBL
XK0kl5hgO4ERmoUleL12urwouq+ac0Vbk+GY5d6eaMeL7DH+BRwUcjDqLwFvAMXCCKrhodN+qSyN
Jqty+jQVA/g8JUmphAfaL06uOhQ/Vf8cpLOKACIf2GW6rJq3eX07ku/9d6v6ow43hqKg78PD4601
uNZR83uQ2fRnbeAP6+8jPQpew3K+DSqy/a0bz5+LqtiOCzEa+LniQe+QjQqWKECLPDvbaMyI10v0
ij+FJcUrS4LKG+7FG5nqhyXzKadQzBpuW/xGSSGlwuAVdNA73YsK4fht54b2AbEr+6syRw/yO7xG
pDR+3paRYx3CxoJ02YSdatjUs1Ud5Tl5jiPjznTy7dWzMqBKnsBnVTXurPjN+2YTT9TUHzzTyM/P
5vKoTsHnxiiaT8ki32ikKSw6ZnNq1UEZHt6HFEWDsxzm3LkFHF2ebQU9OxYqbhrNjV7k4NHgUSb0
4skIbgv9XJntndGbCMBkUzYes27ouckyYeb7/+Jkabtd9LeOBVR0iMS06qlsO+csIZPuDw+2Ox/X
Cbo9JzfcQUHVywSgzNa2hT79EnO57pw8lkURXhYxoHd8DCcKn/IqHNrwkW33rY3EyoGu6XRHb9Nw
MJflZ8UttyOqCJ+UdKfGCKcUXTN8moJa30YDwrdiG+m4vacr6jdv4XsVU1WYUAVl6tlZTAPd6Yek
tnmKXIYlm74Xw/omPgk3Y3CkXgZkp1V98zRl/i9whwx3XhAMd5M/0oUup3Lg9q4o6Fq8B1xHVe8e
iZGhX7RBtZExVGfRXrfm/rLmGpMV8eRv19myrlVPb6/jsoSMy8z5rA51cLwKsRuVX9TA+xJaNUoq
nWee3F6J6B2cVU7lsI7FL5HidqDKeouUsb1GXlwSSkFi2moBPCMSJGvI2XpJtAkUY/uXV5NI9qgh
rIN0Jqp6Mz46EAzu4lFL9jLsvRBbb4yPvTs7mwEOisOVwx/S30LqLbfX9mI8hWWm3dV5ndrIqbDI
6H7Sp3J4CPSgpTkpcw4eO8tnSO3rjV/Pw60M5ZB07otq9vG9jKo41p47a9zlCAg9FsvIM4PgGWDm
OqWChePcddaNPzVztPW6FpYBL/uhAf+OtnC8zHxFdMj+ZPpy4dEMh0MTZfQpVfWW9p7huXbU8BNA
APoq/U9yMGK7pYPI8k/pYnMbGlXnWUHcZRlSre8e80A/Vab3NkHvaWGwEBIUE1C0bO/MPbSxSzy9
t/l9Xzj/WeOBBtLeZaNutwRUfTVtgz6cbmQ4t2VHM5odbWWouKnxkpdfsyR9uxqsSBXpS9u5NdI2
oeumMEjauItuGVyiMX9ZHOygWEexbLFFhUUT8To2bw2AcnD1E+AvARIlQzkYkR3TR1MEuyvHOkS7
xTyElk2P4FdDc9HJmYwAqRSXYtMIj71F4+OuHZr5QBUe6no3Cp/VyN3EU5n9l1fmmkjySGxquMEn
mQ+4/3q+RISQ014i1iu8X1+c6xo0BcPlSxO6B9X/wQrh8EpqJPQ2NuCds6u0e5AZAUQC1vCzbuPg
FC891huJ7uzI2U6hMT7JoYU19Vz6DbT27fSU24A8stjPjvKaoJhGksGq7y8jlzJao1jjJpG3490r
ry77C29KSuzD3G6ZOyxvXa4m1g216gCEUwr0JinrE+2CcEvRAPsyhts0Wgr+i6VQY+9kj/l/xHUJ
qv1un1ZutF/nBEORbqY+eFtHHJAZ/39cZ732+H9/PV0/q1vDgqGsSi3jvmj0Yx/r1m3rGzxvpX1v
3E8Vy/DolRr3qW3EpxEIMLKQxr2YBvFeYiS8ApSz11oPLMkyRSJlbRkqI+oRuyqA8KlNqmkvRnFf
rijhIyCkPeCrehO5UfJ2ly4n+nw2pWlMN2hi7FG/i8wtSQ3zFFWZRes29/w24CcPiQnGntzfxU8u
Z3L3ZdW2N2/PNf4Y3ZLlUx74ggSPbpe6h7FoDbiO/7CpiwP9O5A5tX6x5zDvIJa8hKBg/q3XrfJW
5otJJmh8fHZ8UqBFWeaLY+gz997WJ+UQZyN4jqG8p1eiup81q7z/q6E4JGSC1dquZ6C1//dYWSmN
gh+ODSNabX8qFUPZyplJ08rlLF9sZaog/vfu/ec49GAVuoJJZrrp/oobS4Y6bbxKHtEwuzzHiUkO
ddgHH2S4U1oLUt+Ati0LzpoTAD6jvmyaGT3Oo2nQwBx/Mhazn3XJaWIvvZWhVQG9hyNJoYF5Ll51
jSQ8WSAIR5dgnugva8w80zzFTvgpAKz0yiHha2vyHIPChZ2h93YsSuel8W3UJNch4JDbPoDQ5Kg0
3sUbQFb2HNumdQ9F+Pg0Q5NiTUZ3Bwna9OSbHJpIgQW7ivSd05fcvMbYTu5n922CzJKDa6SXqTKS
+aOVxHuHVppd6VYpuc5uOhZaZDyXAK32XUmezLQsJPUWm6+Y7bYs7OYSIo6JBTYws+WnUp9+7wJL
O5EaNp4hNT2pcaieta51o23xOoEVe24X19S1ylmzx5vWcLwIIe1sOiWK/p9LpAlYi+50s9jKNdcX
kwZwfce0xZT0sN+JPW29dlsh8XG8LLW+GHHLC4yd9PJC1uWKV81LnNs81gMIE9jYGct+0o2U/oZW
f3BbClv6zWrUppm+W9kvSjg930RCWn+JWZdYHattXQa1n3gz8z1F6378SgrtFUCl8rktJutYdGZ5
02Z1+hkmv191Gh9//jlgjBC8qAPSMkIFNKngZAyIvIQMUA1tY2dX2cehuQwlWLwSvA7FezW3sGlP
b+mx3g6dZZyzhH6g0Xe/0d+q+adAgy4dEA8sX3WpTKRpYvNMbtc4S3QztrukNoa7ov1PWljmKYTi
6Q4kKf+qSkGnEmRoUUMihhUd8/GOlJB4pyVEzuRQN4CkLp7rsR21xsnufyJpZoOLXuJkORmTROqA
QleneAqgaw+SPgMGzcGYtVC5GSsS9jO/I9veqnL3P2lqZnd0A5ekPqMsu2voiNomjq9tZVLjpt4+
6rqIZ6vcUcwzWs2g1ocJBOCikL4MYY2aHr3Q7xAh9968ltrXzzPSAGcAeK/sOotvXRbPG62I/Neu
ox1J64vp1a8ia+O1Tf7qO8gOFkXgoaLQKBvFArPbGSCaKBt4Jw112gtO24xj/zLUhOoBGpoPw9Ur
uLp/OzdNg2jrDGzJ2wX9aXS0xxh1pPGs4Dlne2E7oXxGF/tEzfBuCKq92EZaLufdxb1MyfpC29fL
CiaArr2n6fXerZXyBvoUd58A2/1FT+KvDRCDZ7Wv9Mchq9KN2POsN3eZShu5tzT1An/m0Uz75s9V
iz4lLXW0ayW/gG5rNk3g+Q/0As4vpdI+iz3Qs+qQ+qZFYoyLRE176EzaiVp4Nl+j70YYj78Nc4Bc
Abe1575s5xvUT6ob1cyCF7aD9NDbuf1b9F1v4T+RSOjNpmc7hhbm7ckavkmQT2g67qCwSMFApWSN
RH5ejEAN0v00OemZbjznMa8UZasEFr9m72dBTqpUbNH72eq9nMVjce5yyLGiwH4OeXq95bNoPMgB
ELv5YMU+qo0oB26uHDKcYv+5LDP3VmLXCHjeyYRZ9Jz2afACuV/+SavTeO+rtP0XDcCxWCnLrdU7
6c92jLezOY3fA9TF9nOdfIxolhLJP0YIT1QaR9ssClETDRQAHzlUm0fYbTK+RYoaPvrLhqMJPWdn
qXCCXUSUQ9mcOMs2RPx+AL5Biaw7D87QbuctDvF6qcuXJq3Pk1LWgEKWPc2Hacva1IDHu6Y+t4vU
rt6T8DUqr3yZaEy8HVxFP4xzqXwlg3WJMAD9bLIJ4iE7BhKVUx/WFr51VMB/UHrW7mDWbV/gUZwe
4D6/MXJe9lYtpuJgTfqwk1g5GGr6Awo77U5GVRfNYCr7G/jcmyc2l9t+rilL+oi5iVBu25CHKwyy
I3PTTl8cPd8JBBp6VLbDyKnsBOXs6o62cW1bPQNQ3Kah1iufIn+a9rDuFzZIGWhx5RDaqnpSrOVA
r3nGXYRTemtNHUhB92vGvZFKweKR8AXT/neneYAIZA0cFtxrNY3P0XK/huzLooaTWmzrAS7kv89+
mx9WSc+ZvlvU/Sq0AifnRuzXqp8SksfGeJdOobmZYeHYSaA41qXkLEiaY/y+1FVY4j4qnpY10RHK
FT3etZm1a1s7f7LKlI2mmcTHWm/TXaNH7DTVFOB8p6Izata/DmXmHfRenZEiQJ9atKvF1nr9vB2V
sXkWx9/a1GUuCD+gqWuMTEnrZth206jtpPC4EkRfypYfSp0h6kUHfxi+SNXy4r5wR//3+aW8aRpI
0l04p7uisw990X1xox3klxtLH9PzMPV9uE8UoJ5O/l/DZEEZ5wMZurRvjzJ6D20XLLLczN7tsqKM
xC4R7/FiNxeBpPd4uaSEet/tCgKmcmGtlkNR+va+6et5s9rkbOHPPOuFB42txFguvITg9d/mte4A
KEgih6RCSmtInH1RJR9j1hVbiNeOVKN+Q/nAPlWV9XB5P2QI6xWwaN6A9S+iynYJE5ObO9zP36de
huK5spHx/eEHdbXR9EHdNy13NmEXKBvjNxrq+8eA1mJ6WLWNcBA0QZXdmyY8oRIlk5ygh31hoTL/
70ltk5zfSiVapKH0bebA3cpkQkMKGeZNUtrjWcYB8jiHfqKUKDZlifkYCOp6z93KucwWNzlhjcoi
+Td6rw2Ih+LfTSpvt0o+GU9ymNve2TlDE+xXWw28jhKiGmyyXDXZFiPVPizCYXIgWw3fak3OOx99
GBwX4bDQTgzEqL9LwAdz12sH6GyzrdjWNcjJ0ffUOM5lDXHYuead9YBHzeVS3fv16AJKD/NsDtcO
njl+Unrtb9fFK4+vQWl2fPg8/QYGJShhFlo1SA3rZ0MvwFk75mOTI/CKOGT9vASISQLkEDsfTRK6
TKRZ2bpM/PNa6/J/Xmsq2m9eFGsnVw83jm29SUzGWoHiveZ3b7o2bQEpkj575m2npu1L32feU5+F
S44KLZkhQF/VV4m+jElcUYvPtbdoBzjOU8FW5jp6vZ7MUJf1xTaZo/c0sr6MulJ7jbLwdUwi53kc
eNyrEiO8laFAd7zZuQOF1pwFw5PFXvAca3cykKAQZnqwjObnaMH9iJ1o/5j0dE3VFmCwbYd03k5r
+ObIDIkBgfx2qXWp5VIOSVxkt3kxWluEz34Nzm9ZQwV5dT9wmcxbKluqnx8CNaTJgj79pzDrH+o5
ne7EJIcSVqcjotg6ZI6EkXmESz4mTrVoHkgUpzpVoxk7KAkju30jW4lEfuLkVA5wOPq7VtO0jWxT
xCbbEjlbbeuMK5ssYFL126hu0e1DAKC0DMEX9oE0DLCoc1urKUoMC50YcNc3wrBiqveWpUOR2SMu
eFDATx7qpUA6J2V2AGaQHKqlmrp6p0D/OWp00FDSi7bglJz9VZu8DMVbUnK8eNc2eWmnp0obXuZe
OS5LLd5k5pOMtiHZLVBEaBp9nUuYunwNRn+316yvfqd/R5ApfxRn1+obSPL0z1VWey+THh7FHGYI
8RkDONxRj+yvY6E2t7laJjvxWkGj7AMvpo62XMBH+/hygcuSo3N1AYqJHy4QuY17gMqUrldgLu29
FSZbhqRdZJhZNPRNmr5Nk/4Egad73/lTtGusKPq1Asgx6/CfIgRnHga9sCG1KJIvo1I/SwANlA5k
F4HxuM5EHjD8tdLYBHu++S2dM+uAuAsfKwvW+nTM4IdZelb6pdllPYgtR3gFetv8uNq9qB4OFY2S
5LkQB7uaKkNFmimXueB00Yt6X3h6iSM+TFYX1OWmW/Qp5GAXHYkqOa1jWrDa5bC6xTbNQbibBxJB
4rhe4rJOWVMoJgu9M/Tavl8PQ9c3p76kdendHtCNdG+MEO3t/jgFctjPzYeYoo3GY9J6v/bBWDzA
layfa+UgA6ihkXm2eRy/2KvsKHaxyFm7zBmSRj/zbLOaAwQl4bSjyPqnRT+st9r/tGiAIFafN5Hr
bHWQU8ueQjYglu/ax3FMvl+2KFI4WQ5X+w+Awt8Q/aKfdnHSX6YfongkW/znWGdZrQqj75cdkHgv
+5m+GnY0NLl3sZFVpHTy+lOTAuBTlRkwSlY58AhXzufJBpkeqON/kLBzv2jcP8nhaf79HNf1nW7Q
CIl+kfGJ93zYhEqr/qa0j6LztcyxKv1tjq8p/n0TREhzJ8W014ZpO2UFu2Iy2t9b7s+bHhKXx7rp
ofNQA3ZfYTZ/bxy4H+CLnLZpA5ejM0zFjopK/Ejr8Xhru5Ny1J2meHY1r2LnAw7L8KBbXsjDpmh4
GvtG/3Y1SWtrBbZVs3hua3gP3El3bs3BmzJUJ3iABB9UO4fEyo2vST0+pJOb/kyMBCQlT28v8GvW
YEyJCBXV+FoP/YPkz/4q4n2Nv40AxOZuc1DAO7dLvsBLkT1Jo0O3V6lufbWmpgYAFn6WhooiVO3T
CMfWpc0hKw1aPVHDOBgj7FUdfLvH0sj7bVGYqG0vnRBxHl0WlfntThad6JaURaWHAmCnc1m006Zu
HyNaQmsxjymqMzwFapXfo23ADgRxsstQROqFN1bDRO4EhpXlcUfsi6mO1fxelnhfR0wIem6dWNF4
m6Hvt2l6BHgFyUdwP9t68tgsQnpdGOY/u5COqdbzvk+z6u9SNlqXCKtV+01Ik45Hp93BbmIAVO/5
VOgAmseiTDUcyMhNkj9djRY82MhcKmxdZDZFm2qjw/mw/CAH9q4YZ9JrU5Y9ZiVcoqJr3lXxSEPV
fztqW2EvsTgCMmqXGUnv8SleHEFcmve6AQ/xeSRVlRWN2nx6y+8MhpMdRgrUone38/tJ/dEmryiF
Zj/J9KnbyJvmB43+pnsA7FCEvQXkfbSvU4V+PiV2j1PbHSy1de7sybecHemS5JBDpEiXERrz4o4U
3bmL+HugH0KvMgV6d5vqgNjlL6PNem/Q/f/ajTB9rHa4cfZmmoSvfxFvL3Y98go6Gxu4yAroPdKk
5lu65CRlrLpBvaFsbCFoR+7CK7VxY9pZi2RsZbw2VF7qliQkyYGHsO7KjbBswrMCpZUC36EMTdv8
50mVZtKcl09nklQF9LfLQYGnkvZC9DPa+Q/b4oiRKUMRZqDtSbX3E+zGpeZW93EzTc/hcshHa9+U
Bezuy0gONPybUcND52Lxsk597KgVywhKR/g46OxDEjm4W03xWGd3Q6/+IiY52J1X3Lqq3l5mNlEd
3ua19TsSPd0d3J/IGHVj0iMOWnRbiNAtakxDSb59MYpHIuXsEi5jM8h+z1NVpV8mGe/ZMmn7au6H
jfRaagPoG57L8chYYuRMDrCkwVuQ3K9m6HvjblN23duEukFiu5rVx0R3kDJSWs/hnqzovHNd7e+n
KnB3cWJMn5s+JI9qec+6Si9XOJawh9qacifOeVBVAJUIrYvXhf7pBtFqfytel5+asz05P0AWT58t
uKA/IQdQ1HXdbYtaeawGuMUksrBAZ1dTrt7KOnrNV6exhmkvXr3phpMG3hU2TF4RfRzxU6yXJ1lW
IuiEhLBPqV5kFOUQUbLlrO5lNXJWHST21QSNlo3eqIkenqX1bMPmUP/iA2al4BFBE4US6c3AB/nW
gEb3DCqbW3MdlJ8ryDE26oAyW8Gb5pPwCZALanZqEI83XZDTcLHkVNlOa9soCitY8RhmehEaG7oZ
kjM/SvC1lCZgG8V0dnEba9vUz/4UGDqIAPhVdlDzChXgpQSnLCU4fynNpeSAvH5sH8QkTruBwEb1
zOEgEeKwO4icZL7Y1kU0q6NHN+sexK42yoAkDZpZ4PW1+7qr8psy9J/9WTGh/hJKqyDTIbLS4Eid
/fhnxm855CqLJ2w8TtGCSQ422sEbMcLdTLicXkKhrsz3XUdZCnnqnee9hkU7Pa4pgEkxgQX4kXIj
iQNxRI05IoTd1DtusMaTOFK9oeZdaK8QZKQnpyhybnyefjSzznsoW3QNMitCUMGf561aO/FrO7jF
xpkz/0flVg/DQEJ+M87fSzZ8vKtFC4Kkr35PzOyrNST5907hXwt+efrCfiDbhXnaPHd9QULAtLSz
G47zzRQ43alSvQFVXv2/rlyM5scrW8uVlbB8KKeCPEuRfqdo//HKfZd8jctM3ca52T/OUX6AxOz/
sHZlS3LqyvaLiACJ8bXGrrGH6sn9QtjeNmIeBAj4+ruUtLva3j73xI24LwRKpUS5XYWkzJVrgY17
so2tXY7GV67wPQ+6lIEMu/HXoPgPjqj57/fIo1tbrhLzLgWh2dKTdfXqyO5Fg7Yx/ieojZDpnNKv
hmWYL1HvpSuGH/1dlIXGFvXbyT5OE3ka2mRaO8FUPnoiBGG0sK1vENJ4/xgWPoYRRtG3jiMI+MfH
GKfgXx8jtv3yt4/RYGNz4tgnL7sBv+daQb4CSYj8EVSw5T1v8VrRLTswcQGWr/DG4kwm7LbkKpC8
21KThosJWCVqtnyYh6Ou25NLPRSFAagxBymyN9nxqufCuYSlld/jqAVgQutcoCfgXPpIB2EggnQg
WxNFGvWrua5AcnwBwii/d8P34ZAEQz4xdhBNsDvz2LX2+0XquxTwd9fogS7VLTfuJ8RWMo7Aqe4B
OQ9UeyxzZ4KlckW6DraF6AJSINMRbLDQ1DO/kxnqopCK0V6kU0NexTSOx6o277FvCZdxVYEPc1R2
c+w1gwpdWNv32B+DDDoG/ePu2gFpBHibH97j0KzLNryBXGe35Iif7Sh5l6XgvgLDhA8yVOCsqRec
18GOEn85myDH64Ne1g3D9QwcmJQQizBU/raMrYavSO/d0kZoKvhbEnYnsXi6o14GFrdFq3vrFtiZ
TrVQXQdJ2O0k+CMjllrdGl3zkShsqU+3rn3a0/zw/H0cBIZnz4o3HIVkgIWFyhnXaQsOJdoCzrtB
Mg5xBZ0QvVmkVDldZm+75ajyRWr+eglGY1yPFXa/Srg3iW1wgBTi8Q3ArlWVBenLGDcVSv1gJ27a
NA7AZFFns90fNcOYH45v2n71t5j9A9s3hXcYYi+DZmynS5syVIuoLka4DbZrb6T9cq+dAHag02KR
5eIcWVi42lah0mL0htcgCKPVwHO2p+yOV95N0yhf/vBSXqJzi/sMJ/h7A/9pHXeRuPBjz175hUCC
UwuzKi6H+3rEfymlNXqGMxul1wZuePeZbfILWHbWBtYbaKY43dHIcF4jpRqWWdjOMYEiIq1jA9mX
AtB0IQ/U22bOfgRtxUMUCZvmIHMPadGjyDEHTckRBwMeKc0XuShTKFh14lKNdQ36HQCVah6LSwni
fpC1+MtpAPvssuY9NA3D0NvUtvvem+JYTUPJ9Lfx2oM6PRTYrR1o0qB2oPHaSv9T5Exg7pV2fcQ/
Rc6c5aYjmiP1TjozTr3IjsNZgN/82ku/JmoKj30e+zdn+q3hrZYe1aGIvWFZuIHxaETjv+7Ggb3b
1MfdH35GAi33QTbDVhYpP4jBB+mO/tICB/EwVsN4cfqWH6puzKBqiC9nA7pvjtPLJzt9mcNf/ioB
F+jUl8o115XrIUAEEpPDJAU7jKx1V5CE5wuyXTv+1kQsgdULGnft5sXkrloBhew/Oiw9f4YVd9X6
HBJfhiVu6ZKX2SPqVz0gHn+Z6A68bsESnPLZuiS9TDJWiQRtiuuDAu1371gA7J65365mPkbx9Qm5
V74/wXOA3dKsccGSRSJb04irs2vkl0jlO8MAyyaql5JFnQ/JpoXKJ7TkfLZrJ7M+mzrTa4g8OJgd
IAY604uVVj5IxJwgs1BDt1V7UEcu7Z2FGrJ5EMqLu5WEuNloTeEZcqTtwsiC6ktbIR3psFwc8rCv
XqBHNtubESpFECSy13Xa1F8q7FUtqywfeBGCrSgfgTTW9l4PRwVUdB1eQ3L1ErndM0QuyhW099KL
MhFuoTuyKW0btY3u/n/8jBLhhcIE1/QwCGsZ8Al0+/qN5mynfmxfbSbGw2gCs0zWNMut5aDwRqkE
h37FuptAgh1AhMcAQd6mkYm1JaGLyeNnxyrNhzQf0rtYsn/ITF5+7JvbwrbHV+1lBt6W58DDlIZ9
wV6zOFgOXgLIxzsXspVCrAYUOd5zhzuXBELNKw+o6y150AB7RLhTC8BeyKYH9C7YW+c4gM+iGCC+
dA3WbvECuHSzC/uGrYUOfXmwO63z2V7iWPSm/f9mV1MG9dk6XIhBdOe0UP4mZX25LguRP4HGkN9A
lzJYirDNn5RoULTsRd7CCNBMphBBiQr0mORscfD59Lk6U2daJdNDChKyCFsnBZ2tVR6V7JF1Kr5X
Xqtu+tT1TYTh3HZfYbHMFsqKwp3Nt5YjZf8PdRgl6K4OORva/ewO2T7ozUCECuipGiwsUzWc7bjs
XtqVO9jqxTRkC8GpIVtQM6o6zTBpQAZW90KVtIK4AkpZqJkPUDCLHHVBZjq49zv3RGb8dcFQFAHk
XqUNpvShgpZDCOaGej1rfAvtsd2kGc531+UW0ZFsXMSIkEAL4NMyTKvtdfENh7Uu6v3kQH2CFFjQ
OUHmZV6raSBDDDoGGdLRBrs7zpCW2vQ6y5Z3Q/sQT+Gm7UR0S6bO9KF3LJp/qI9M10FX2++D2mGq
D1an/iH//+uguANaDGwP+Gid9BEn9YbbIIkA9aik4vW3sYkORoLd5qUI2/KxSMOflt511V4TL3xs
Jk+gE+Rz0/29Sb1XZ0Ss5OnaVCkqzqwsqleBsQttXVk8cH+6QyuiOuP+ry3uFcVCZW79AEgIWzq5
YPc+s8YNZKWbI4jg+r2SEMsJPF/eIr7MVwYAE09TDSGNsaybb34tdtIC3nZRAs4NfgIIheb8G5R3
xKvLPLZMkW6bp+wNTfvoFe9TqgmApU4571OipPwY4bsbt1K9GiXrQc2IuxE1eAvoHKjXQuKZdKe0
7a9+JZ9AExuAsHQ5tLnYkNp3iLDKyfVAcVGDOHlNzaZrIBQORU5SCiPNsCpn3unDTtJiLgIYWIzT
BHvBk19ANniBGzvE+rOAVMd887nrf/ExAfjZ91PMN1HHu5WYvHAXB8H46kHOulNl9SytMjllYIhe
DND1eCW3OE6NHTiCobNpe4uK9cFNkrJwK1CsuEJhsr2OVYX/6yqbuhUvM+h+UHts7Q60Ira9HiAq
BF1Qd1pz09sCy/RP6IzRjnjrAbpqb+nuw341kX1yrNmfKO7J5GjAyAA7VtVoR3YyUed/tf8xP77j
nz7P7/PT5wwI0fExt2LOJkBV28YyXBtfyF+XHkS2I+tuuyIF73utfKQuiuRbw70wXQPbjvhP04Fk
RA+YffiUQOgl8aAKk+At/e+prpaP6ebhCSh93SGHQrhWQ7BLR3+LZLUMLD/bkI20Ezown55VZi54
z8CLjaWU25G1Q2rUnHFjys/shSP97uSBZf4prvn7ApxU724zjEy7BW3ZncAa4j6lv9ymdvjXbL+7
0fAyjPBf7OLbzyccjKHAdNtWDjTpee3dxzK274H2VKgfxhe9NI9ZC2YL8pQ2b29cl/vgSmQ4lGj/
ZopBdSgacN2Sz2g47qKRQNMx5FhmH/0EsC87n55grmb3TIXTEbQRd+RN0w4B3lt8Tg6ZctgPHlAr
dmjkNxl0MJ/NCimJ0AujEzVB9bdt8ja+GFCku+QjX426xjXNOEPVkywX1Jwmi9+AjNmce7NBAAgz
FMUN9dKUAoIbJ2rqKccMnHw0ZQF6nayL2pMThaBFMQIEK8SSUdxEX2STAyYOObgjxVK6qJqgiRdH
G2paqVAHZkKzqK9F8Rghb3SxszmUQg5NDcrn63Apa3MZeN3aajlUCqMkuB9qlKoxrRZaqR60E14L
oHHXg/3h3x7Kbw/NgKX+Dw8gpxAW1ymPv8zh4fy+GmIOfXjsWXK2BhIHIRWX27hOmna/T4wNEenP
trkfpPog2a8bsMA6hWFtndpGVoKB1RR5sProURMpk7lJCBvC1AjlzKYrpuZjEKF1yOvDRC1y/RjI
UI5wFBFKqRNW3nZZeoD8oHcBNNi7eIw9o4yrOYEk1oNkee2vEd8e1tTZekZwGhGyanUnmYoiO5de
xsBKi9Fp7CRrlNQ3Gxrum9LCSbT5No/WgyClsQW8P74jk+n32FSB+HlLn2Do/e4goAe8oF6agyEH
V5isvyeTqgxUECkvvaGPAHXteu8w1wQA5NcnAukPVL+MB7K0Zg7Vp+lbmMT9jgJwEgS526nuqjmA
p2LenrHQ3lMnfcmQjYXoeyLu6Qsm0hZlH78Pl3lVrYTLQN9cpP4uxjoA7K6/a4M6f3RYUjzm2Cfx
IR1uo5rjO+4we+kwIW+oEwjp6YaDKGFJAz6G432Vg8R19Na+WyZnzi8EmmBYhFaA9E5g3wHffVoj
qdyoIf4GGtyvbgd9HxCNBLtcQI3RyzLrDQOpnwaOleGvnASgmWJlmAnbORqCbxn1eIO0uKWhF/Ie
eWFnEVZNtvHBWqAgg/TapTEH22mGDEamlaS0lIu2A1nLPtl/90fO8MSCRnQ7lC4PgLCmQCroyN8f
McDKi6slj5HQuHZ8ChY2FAn0FFg1ixjv8L4vwaWhwnuoeIX3roUsC7bHwbaHjO09OAIQ83dR+qX8
4EgeLEysu6H7Oo2OkyyzQLiaPvxH6Ck3WTqaHbjRU5IvzUFTOnUDzT79hLpnCN52UO8OexS96ZMd
3ksuZPyidkfNhpkrAVbYpxgnD2xb/u1GS0XvQEE7yNu/utV6NgIyf7jpc8w8G9npoUZny+tDabau
B6NynyoAJyBMtm2nND1AFyw75JZhb0egEG6FKgFjLy3/0oUIXdfMKb+wWHyJhap+1An07lJvEAs+
AALdiPJHF9RfRkMUX/K6SCCNk3qXkeHHXBkiu4VAxftTamv4/BTXjpM18mAN6I/fam6+s8ZAaVod
gNkijphPZmhDzrQyf7PRIE3B4UcWJDYCf50h9naBSEy5d5CygTCPY1/IFsnXVtn9g7KwHAQOZIeb
CVxYV39IXwHSKE3sUhuruZ8vL307QbS0tO+ccXD3XG9WXWA3NlY6JkhjT/IWyfYBaNffjbN4PBm5
9kzW9n6Qvv9PmZpHEywn1xvPtWZL8OvmN58yCcbnuK3faI9Mu2XaKI89xOZlaO7IrgL/VnAf2Ids
+tJFkB24hncpDKztNoPYue1GG6o8GNVzFUGpAlIR1ipGnhGSc8l05qE0l+TgBM9pW9tLUaBYvZFR
tpSTGW2m2LHPBhC388UKmDgG0l73eYjwFnWQi4Lc0rLAj2xDth71fyvTiSMI03XytlegC2mddNiU
hcTfry4NBCDluMemcXwFe64HiUrH2He6ydimDgbvpQJ5zcHxod4ntHa0lU/espOg8J88owATVvWj
Grnxpm/8tHq/scCPm0oIgjgWsouFlVnPtd+2K9FJ+1ZZ0BZImzjfI2EARodwCtYVgypCYoXFMqtA
vhNpebpC33U+0N4A8qBtWkj6JYNprf+zDznSJUnAdiK093UyuhP516JoAxy3+JGOnH0ppjtmTEeS
IUsTNt7pPjphUl/D8G3Rh9OPvv9tHPhQwHI/2G8NZBkWID4SF8FDfzP6wNgo0BieWBLE666W1nNp
dF/zcoCaeQwePOzqvoPumS8GPchgvwYBfDucUNCTgFnTMJ+nYZgHQVZ1HtSUCGgBbmKEfXqIa8dY
ZpNKlog5pYcoHEDSTj1tmIzvt9Q1pSYCKE4+7fmABFqhyypLA4XgsQXhdWiBxccgBIOGkcvmwbCT
allWUryNubr1HNR6LXr1tZd++wMlUz+F7/jPXsbBw+wP9m3qmSl0n6TY4y9bndKRs7W0fe/CEvkS
h9F20vkjuqhyDICtEagbp3bGkS5OnWFvUQbqk89Ht/DFuKdWa0Jxvh2DaUuQoHKATnnfIKI3I4Q0
fAiULH+3SRcMFCRKTc7kN3yMJdQRzUd+/3E+p8Ee3U/bI/g3UJ5iesbqGmHpbfMRLOnA3OggTWED
FFg6LqjKNDpaX2hQCG2n9dU2JcHZMt5qHLv3sR9UOCWbxoC/YbSam4PK3dtR5Qkqd+MA4QIQJ8X6
Qh1gsgsX3CnE9pM3dsurZsz609XZ8TSxd1pdPrlByD1eD07egAv8BQQxwUmWlcMXLeIBu4CHLxVj
4XmUOLesAL/fuBwMZLMLaq6mRRKHBt4uY74CngiiBtf308CyCmTWa3oxtWS3x84+F1mbr5R2pp4w
QwZuYUoABBM5O//x8qPZc8YtkC2iLF2zHbqaHjFiBeoy6dYk4sNrFxmVldhA9QGboYeQBt4nP9Fb
pViRoxNbKA/ilcd3zFazbZ6Bj9VNI9rIFou8yiE3YVn2XZxO9Y0Tt9mu4M54O0EIEhpxSf1lgNyj
Z0TGD1/VN27JvLfWy4clDcrdpL5RmQXmkaAbbzmmnAflpnuiN4JdtDeIEbnzoBC4trsgGdcMCn2L
XFcquLpSgS7VUC8RtApO3FYWcDX6aA+uDQH6K5QegJDx3Q+nJjCXyKoG3hwhn8XHYLOM1Rb6aJA3
RjrnFpjh4TZPVX1iLhTqJctdiO+AAsWMm3FfBuY9tVxtojvwlmQ3navLE/RQmoQ6CiNKN2YF+J0X
NsX7LEGWtSvWIZIaW34YrwsbB80hZSAkvD4KuSV8GiBobmi2YUxuwiSRZwlShbXvq3hNv6hS/6zM
uLhAyY0dqdWEQXsq6g68f+ijS1Cbau0CcbFOyuDdhsrV+7A0/Pm3iKra4lRN/Jb86acI8ni5joSq
19eJVCjvOGSLTzQPgsOg3xi9BEEmUKpUmv/KSuOfUiXendNDvFuGYK0nu3Qdb2k1Fjs0UTE8sURs
29G3vmTKgpJ10YxbckuRQs8sHOybqWf7/zTtxIxq4SrQcNG0eaiKPSdYYGN0/AZVg+E6d6Z2Qyxk
1EwQW//UFLpJlGVmU4fra2+oEJQwi58RloWnHppCe5niX0lNWyBaXro+ChF0b+JojkhRAZeom2YC
7KHUNP3URMogPqVVm87NaFTmKaqMH/NMyHick6j4Sq1IOs65b81nb5qmp7aQ7a0BHTHqExYXd00W
nKlvAHLxrhk5OAPwRDBq1PfYYN2EIFh5io3JAKZo3FBf3jPrwQVhII3rnK65jG28pL5qiuJHN/9Z
4Zu3VQmw7l1Y9BeVFyloubL+4GpyJ8CG+U3C7ApaOuCLml1QTVNzx7mnVlJkDBjA2NpQs7eA4S7S
4EwtGlRgg75AgKA/UJOm9Pzu3kuTx1HTnmR9kz4YOmpbVMLeYoPRQ+5GVLsBtftnckFSRpyhQbG7
DmhzaW5RCAAEhZ6ELl0ey3mSKK/7HQd0eQGGiQCp7MpdJHUANHNl28aCGY6AyJYMVnY3hXdVVoZ3
qJbMbmLIGy1M8qkZyuyKqjtTL13IedwXQeTezU5pg5dLg+/APG8agCnJdNLo5jro+qxCP8ZKQGEb
pIWzQsEVMCRBZLKDgz/Ox14gVzHQ2tT+tPoP8ZitOw9B8Ko1t0mX9TcuqoUukXD+EcmUfy/MAJkD
r3zKQZf2N4e08Z6CsaxmByy8/U014tClZ8hwWHrwwCOziF1o2hdWVJ28zOAvTG6mMI9fqnqoz0Mc
AaetzV2hxDYFcHyDZBR/uQ56b2K3niCSNU3lYV4ZBxbgNxKLEuV9kEf6dOlCAN5EP0LlFx2NXlvp
DjLv3hkHnpgPwYosAWPY56RluQ2zAmp4jh1A1jWTa0ey5Enm2ArGbdT+UyJWZTDb/imRxqq8Mfni
tAhqZMBn46Td4XiI7ffeqhoU2+nhIcRu5uGTbzZPSHn06yTDbr/RWAhX4yNkY2O59LoztTwTbApT
m8qlNVrAd+jezlfvvVGEcvnaKYGY0kM/xgf+UGzMAAymMSisEQtAIXyva1QyDloV/EAuyNv74IrC
WaD3mPnWqUfqD8HttmI8mA40MNMDWypumYbHOovHvafLKurWL86OvqNm5Ib4nYb90ZqgtQ0WDvAz
1qU6kht5TEZUbtsOZLE7gI+6pe/kNTKeozHXBoRZUi5iy1R3Vu9XZ2BfDKBZkTp1VVXi+1lpcdJf
I3iUBvcgBASHeWZ/96QvD7Q4dU0cnCGDtm0FVvplw6J+Aya9ZnXd6ukBrsraA5kUaPo2ps8BkkZ4
VCbu8BZm1Q7EO8YPy7GOEC6dvkgwCyw91PvfgjfLuHE6s79BeSlQm3qQ56BuMTHr3TSI8nYK7WKR
joU4ZboqNY0Bj1aQBJpbH3ZHOoVc5SrfFxxcileSGcBCoetjdB7YVc1iTx0Zvl7rMrOR42chlFw7
czzVYEh76X5WyupeIjZE4MgFK1pQB/xFgv9rk1hq2JATWFvfxzC3tl+s73aU3ai6iO+7mosLyzmA
8ZkJ+qomiS+ZLJsj3jhfqHMSojqBovpUDG525GOaraCMC4FF3Qw6rIALuqVLaCR4hemecUjR40G4
Uwv1uGsy9s43QOKye3v06nMG/Oii7QPzVTSDsSprVuyomSJjAXVM9ZRa+ggGnO1CgBnmNUzqAdgK
0995wk8OqDp1l9gOLbpUyucpj8TJNMYABLqAAUBItl0ZpR/tS93UblK7mVEtTohXQhMtapAMAwpr
BSobsafmh5ulZwNYDNxoBCqYmm+o7ADDVlV+DVzE1HXEPDEbBaRV55+HoCiPqIhzVx8eSEmgBCBR
aulqj7AFpTx5QJOo/BrV73OQhwHFOXARgSMZLyTzoUUybT3VqAEZytp6QCm99ZDJYNMgSnlLHnmc
cCAOgmGB6BR4dr3EnRZ424w7crY5CrPl2ABzhaE0otFzIhzZrO1STfmyco3N0DtfGDS1dinomBat
ZoZxprA6UBMiNfzJ6eR7MxrGeBOjVHk11NK9qQoIhtFZ3cW/+kaWKl7RQZ56qUmn9auz3arwgKBO
sqCsVmu3oApOin4TN74BkHLe7aXN/YMJ1NacHUtDUHINyLDSALJT6qwZh3g7AgM0z3Qd8OeciBRB
lXCVCmx7WAagm8j79C5IsaINk3dfhwVMwBAcBua/XU194kISwc7VMmqzLll6IperxGjTzdyuoklz
lsd8N7etEItvXRZnmqLM3fRuHDqcD/Vg4O3m+TOU2IKkbthn8SGPVHrEbuf9MvkJwD5/tkVZ9Ye8
OZCdRrRhwEGjahLVDD97Gmw+9SEEgz3UUvLQYAuyOboD//3lsgAoan2lAaE7hNGRRgXSTsT5ZXJG
53GQgMmM8W0nDeeRLNyYdqCP6O6kNvXcrBdJ1XkH8iiQkVg1EkpojdG42FGhVFLW4JCioQJSsnsU
YwULaqIk1jr/lyd5vO7uYkBcGmThgy5zUCk91fmh1Zd44Gh3o8iBGZryA91Rd2l3A8iJ+QDexo8x
EblTP3lWUwU+nz9vqd9o+noNKa14a2dRuiLd8F2uq8MqfE9WrDHVqQMA/+RkWbrKTMYPg1v+kGHa
HS3VvV+ixO6OZHN98Os5dnagzkl7dGBrQBztw4V6BlTQgdIZvGq5cX9NU029Jw7mWH+RH5XlNtIM
ZKI0FV2MFhSV2ota5EoDJ9HOA+eM1q+5rtP/PhfZP554nYv9eiLNzIqCH1CLjdcnXkZ1ispbQvD6
H00cd9hT0uK1cu3FduJzk3qREBcZa062Y6jTwGS4w9K2b1kCxA7Z5lsfAJVdYll7stGlcCvUM+sL
ygxAUvoiWpwgwNslvfHJAPzeT4yXqq3LbwX3X3x8Eb6BCnq+AZ50vvmtywwH7xlSGXvdXeiR/2WK
/3cfSIChygv83Wunc5xjPbj2gogecpGJTQOd2pkdgntQdqkq0zm3+Cc/M/8xnhh/+dug0GfNzA7x
70FDUvGXiNvxURUovuxyY7ijSxt7GbQyl1fLhEDcnRvrDXkqtOirqdksi8raWjHOqK6yxk9Ds25p
hHUZzlP2Frg6zEEHJfQTdEzvrg6FtU1DEMGSzUaGctG0XgFq0KJa96ip34WezJ5HY9oWNQOoVdtN
ngZXu4rKd7sHxrZdDXzds1PiDPlhv/r/bi9r1K9R9mpOfOnsFSgvock8zsmyGrS1xy5oHq/5s6xn
9bZ3/GF5zZ8ppDARhY39zTUp1tnRlyyyhwOZZrtYliEqyijnNhlhehS8erw+usMLZ1vXYlxep2nC
/vPU1DFa2Tw1TWSCyvmuc9lyslAhKN0JgcEMkJRzVrnu0mhkjjqAITzPPXhDjTvUtTzl2kZ+DQuh
oAgEyZZmmMfSBB+zKLD7oKBJT/pxwfZ0nulqus5Zx+kW6413oE7gwB4SJ+uOPcr4V0PuYcetNzLz
zgMLXzXaSM1qkw+e6ZsyG0HVpZu0XXGKCLk2FaYHsrk+CA4ACr+lztlNz+siFb652gr28zqtMfqf
p6VBgYFgVqJkinMUtkE0bQ9Ga+qkS/sxbShxVBgr7KqG1nB2VYudHe1n/Ag4CGrSfoaart8rFCIh
NXFtUi9q2fB7SY9+hFNPjwribThMX4MWR6LIM/sjCMWxx6O2p410R5c4LCARmzZbGhqCZR3Lhh5C
7esMYQmCf943D3/Y55k/PWTMgnjh+YXaIMTR7wYvujC7N988CLEGoRN/z7ukXzZD4p8h+NseQeOB
csKxDL5a9YkcHKgSL0sPnPL1UFWnAjoiK+pwtxwaU9+g7Fyv3FrFp0BE+VlMwB4gtRV/d9ljX1nT
V46i9BV0bAu9bQ63SBEj9iAh3Ik1d3zLTVsu4pRHd0Xh2mfqwBEAtRW6w0CJ3dxRGeBfDhnqKIZ6
71kC1IqOhkANUj2QTbUOUHZjPz7UiAxueGSo2zAT7NZqzHupN7UJUknUUq0hNgYY86EIDJHHyPPY
HlGVHRW1XAtdqAl1Z2cP8vO5k/zJTpcRqaW9E7s3f9r1tGCHNval1d588td2ekA6GeKAgpy584/h
qN5F/thU88e71tuQGyCRxWGqsu11WgZM/Snx1bI25HByXSR0BmDyb/sQyzUKzeIHmQaA/ZZQbBia
oFhatlW9eLJBGZ9qsjffBwpAqeJ7kII8qXC7n51drNI096Af+oBkUIJTSiaXVcDDn0idAcadpd+G
+B/U6NVPdteNa4FX47E2i/JgIbu6mXwbm0qQDyyi3G+/cxYtjSnLf4KD+7lzRvslMAYE9xF5P7uG
ae5KG6X7Hs5k90nh90vVmtbbaPc75VrZT9Ob9t0Y1G8AbUKgC+yHXicXQvXTxWRFsg3tOt3Xnkxv
bV9EKyvo1RuQ9NuxSrMf5iheuywZn3s1jDh9WsUxsDr7iF92ufZ6r3zxOoQDtStvp13s+eJQN7Gz
rKKkAwW2Iw+xb02XVloX8HQ4b9BohppTaLdH6IdVD6Bp+0Z2/GMQlelrdSpAW3ffSAEgdeyvjADF
dSDAjM5GXsSn2hI47HPef2uctZvExXeAayCTpR2YdMctaijFOmFpcYfil+KuDFHghYBDhXi9k99Z
0F7zF1WOTzxlt2RCDZeBzLQKuFgMRnkTGW2yURr0gf9q4575WbxA2FjtuV735o4Q1QJTWN5RS7hh
ecqZOF0HZSVW/VHEIPH8mKhAwniFH1OyMQgigg31+8Tk4wlLLnK/+U5kb5Pm46zSbjy0+aJwNOXb
TPw2X8mHLp/a1RBNBwmsa2f5e0jYLBwXLB5lxs8zZmGCNAaCA8mGMA5RweQJBRrP1EkmV1gnxvt3
fwmEO9JkkXMwGt9ZEh2FXTavZWxbDwxBs+Nf7H1dfLYnrH11MvnuXwMAtCT2CnxvXoMwYQ9DhGqq
OZJVhL1853dFEuToueAGJUwClarl4F9omxbcE6F9hz9M+dRDkummRQn3ph259TrhxRt1nviGJQz0
KTI1jmPnTLdQqfZBlIGCZD0SOd3yadAjZYnAUORW80hycEIUgdFIDkTFbZdAdNz7NZKeaXqAKNJI
R/jmqwT4iByw00PtRbTOo8Z+AEI82eA/IziqNAbfMMSrb7jkFfICgkMtvDOhR81Br8pZ+h3SRZux
8qYINYliDY4u63tio7IQiNnk2ZlMtQqYYrelioxtP/Xt3q3b8Yg8O8THvbJ+qPGaR3leX3zBNuIx
TAHuXYiHqWvAGFZ5lVYVsb9IwyyWf/tsU8f/9dmiyvz02WLDgMiurv2i0i0xyHwpuWj3c3GWbgI1
3+6p7Esy4wF1JHJXqTRVC0RWQSFH4Tq/8eo1j8EYMBtdpG3X/iCMBdLYBU6trbcZIGa2FEOIvzoZ
ZRljjY6c46RVvAZ9KTrT28gIYudeNWz54BV7A5CQk3K74UR3dOmSEgxloeuurh11HX6LpRku8sYb
NjyJ+M73KvHgj7qkbQTVL5AnR5R4Vi/kMdqcIb/Jn1D9o5bQY4/2A14l/JrW/xTjn2/JaYITpQC8
JHY2ahA49oONbkRw1/F81KCE2brWsGLJZbuwWiADe8CCHl0HEGk7nV7JLTRBc+pUFSJwPc4acdy2
51a79RFq+fTwv7kN+OVvC0ARIWPldU9Nnm9Ryo28Hn55G+aIaZvrpsqqZQLdkJe0qM19ylzIjhuT
+cV0hh9jEvh3SDQPt2DTRsW69udW4C5l5yFzpafNu2JL/mPivU9bIm58M+WobAe1Nhh2Nz4wY0tk
F+MdHW2pWZlJspsPvroXFRvxpyZimfEuqU1komtUl/oEXI1ip19YVu+sgyIwjw6hXbFI9O4G5Rl3
70+EOs0hahGnySbWHlFkAnqJHETVRwh0hmwTVSgqL71BbaifLoYXf03cim2HgnWoYcElLqL+VMq6
RCl/5oBBxneHBRnjUr77cLfrlpWUyP5qb+rovGgA/yWUFtIKyVtorf8PZV+2HDeubPsrO/bzZVyQ
BEjwxD3noeZZKpUkW35hyJbNGRzB6evvYpa6S3Z7d8dxOBhEYiCL4gBk5lpLH3XnI5kQ+lLzJodE
Y5cgmx+he+xi5tWswPjWzCRck/2MjNVUQ3sSmTLbvHTvbvbCtED9ca3V9sIskGjYY2Yg8Bnf1/Sg
4REKj03C8czRbigvhZ3GUDiD35w2iFGlHVy6f5Qb8Asp8PqT5UNPKo9JZEKzfE5j3fpASAiu+Glj
Za695H3qpCfQgzUrBi7wU2H69pHpJ3NK96INmWlvDDt77sSDWkaYqbhYg/jyMAbZnJokZBs8VUG/
J+TL2whVxJ6wOglB0ye1mhlQJdt504b2gkQ0CkwKDoxYz3lLsjZjxZG+O7USLofSeT1sqA2ZuMj/
6E1D3srUhop5ngk+v9U4ppsvTAeCklWHgFGnovdNDG9kBbw8ymkvSxAOBd+vtpRqqLmo3HzVZsYP
8kB+cFImUQSVnxDk6Q2y2Q9YO370Zv7i3KTOUgRPRmQ8IwvaPloG+AE7OxygFD/Ex3JIFbiXtHEG
CM2al01owceTBjMwRqq3PkiWSFJUyP2IIFwj/PC7jsuveeA0n6sBcXvDCdkDJjwS3JM1w98xT7b4
aLVgwamA5neTpYOPK54HoXAt4m44XHcNWxs7s8KcSiUlkERTDW2cDplZA2jxeqwGm8gCaA90GC9I
vDxDrLO6yLHwDgALVnOyGxrki3kVlneJb4/3nugxf5k6hOAKQMQoF3sOfPGjzCGn2zH1FORjNevB
yHegzdAZ2YFNm5uNirrT9Vyk1iofkRDeqfpYO0H+5CEL9qGW/pxZVYi8lkXlqPRJ9E3+BM8r0hsL
/UANgzw9IUtK3lGpiqu3XpXDdRDo1YFWNQ3xHE5j5tOCFi+ibkvFdBTjArlAfE3FRhYID8LBvaLi
EPk1VmOVXNjTQcEVGm0R3bDnVItIvLErc9BbUK102ujYNJihUi3rreoOLoMzVWLqGs0KMbBNZhj2
CLblpAIgo9o1mBzAlZQl/hH3ln+kPaMrPoMvu9tYZi7GmVX6LRzwA5jgzQwLwwzKzNMebQKoAuz8
CJtb8Xftbt2oBzWhbrfi/36o2yF/GeqXM7gd45d2VOHWnd625sUPIbJsQCUkn9HubQPiD7HI7aKf
QSgh3d8q3AiU9GWe/dGFyrdqOY14K9LerwdIG0QkTRcsh38/TFj+eWJ0FDqTq/F2VDI6VcnzmcPN
86gjrN2mk7h1oeK1Ce1Sl6KIP0F5s9wadpTfN5CGFAgFHdTE2EmbYhDIAjH8Yj5Y9ruto704WRkQ
NToO0xOA3GhdryqdACvxZ1/qkcfIlutd63izjwzY7THFm4iOeqsYQK/TOV1yUjLEzFyHrbNMisib
X4/458DwUgG4DQ7vjo6daoVVcmnGi+tQ1DnUL6nbhXfXoVJtFsswMsprE8/wTjZIiNZgmNA7RzO9
u+65afu+9xsbNekld1M82OhHG/Xn3s3mTMPcRqWKm60ES+g85njiQe/mPRStC26qEEzqVPRF4j1o
CxLaXWLdhVOLEvJqm7AR7ZwqSy69hxz+lqzs2PHaqdNQCgSIB54vpIgqXas7adsn0KSUb8UoTobD
ijeu3VPoYkfBIv24PrhRCm4mj/lbt+qfKCGd0tCDKRcdnoCr/WaiFmTPyvEOKPMZG7AgSEV8DwI9
fo6j2D3hhbSkEm2MEWzOqd28tUOQINLXICOv8Mp6Lh0fLAZuFuyrlE/r+dJ5af7cS2Lz3UZ7bcqd
lzAc0hnLM/flWhusmeldEq2TsxAiOYP32jnUzbgnE8QhknODRPw7H+8yqOb1wZyate05BBnTPbWi
TVPVm8TOuyOV+ihOzpXKP+WuApPGNDKZ+hqcFY5hBdubrc3tai5jlqypCVWkOgPoIgeIh2w0ZlhC
TjRoeLK4HTVwtb1OejBQ38YL7NTaumaPfC1T4oTjfJR77jRn6kY/CXkRJZRKiw+jmyVoeOPrKdx+
QoIVZQf2r9PNpPzqvvfc8HA7M+360cwETSIwqbhg1LZ2Kn9mGI774VeVlo80Ugt0VdSENt4IDpDa
rM3rr6JB3daD6F6W6fntsKxRcmOUyFu//dK2ao0dk93n24WDgxS8/zrd3s6uV8K7y4MXGuv6N/T6
YvK6DnfX4ljwHRg2uglM021dCyIJRp71r3HdPFppljzGkGzcuYwhQ3eyQ8/ONvLmNGIejuRPWa8a
UBltZVbwJw2iO2rEHMucNw6rjpEtjIUh8mymIcB3aXvzuWsGdeymklN44wq5ImBOLj3zUjl9dS9B
etXIxLyQqTVB7RVkQbQnW98GxSaLcja/dhBWcOnNla+1CSZOpOhhXt3GWxocnLjJDl4Rc0ZF6uDh
ZjEcsz+TqR3hSkz7tlrT4ECbZIfYVt+pkk7XiMw9QrjB3fXojd0h2yxyljSYdJPuxHhxova08eL4
NU9c80ClHtPDte9aLehE8INGow/OyFRZUCWZckhkznjl9zsqJmNhb9wIzjpqQqfQARnHxgsZDBca
L145sg2dAGg92C7QPZaSWFN10ScW2e155K6+L8buze887zOk3YclFAGHTdCjGGpjAdIt5GjGnnco
qgwKfEBQfwZPIQclbtbsizZC6pp1vppbKPDpsgRfCHw08/cVNyjUNtc8vVtufoLQx75VxexDop4d
1xATN+0HA6ddBP4nil8HTH3Vtc4fCwTZNrqGxA+8tN7j1IBC25gDfuX1FwNOzq+xQAJk0vEfiZ3e
Nelgvei4GaAHaqmzY0ftWpZWv/NLJ4GfImFgDeT9YzJAGVdBoPPb1B0apfxHhO5uBmcwblF/5dsp
bo2UAZIw4cgjaYDZwkwAPkvD/hkaFeByhv3WrJvQ56nnIowIh9q1mQPsPTUDOuJ9tGFqdhstir/5
RHQAyeMBNN+AdxizbHjL3BDZpZ71CbLDJZISzWxT903yXLb84BZm+BV4nnReID36pF2LHXNzQGjN
HqKvf/bsUohRUM/cCZC2bdtsYcQxAkSBSp9pTwVOct3rfmP7XbuAmQzvzSL9EGczHHvYgxls8yGq
d42xieFiiNHZUnjtWusiSrYURgmYyZ8xOmpMo6RlvSF7H6czNSKweyraolg7oB/4ZGXFlc/KSaW5
TGxZbZGFBHHeNL/yWWEuDXvcgEDb8oznqb2EnwwoNaQpiCEHj7JVdNZyyp2fh44HHuwyTP5DuZvH
euZH2t97CWRHkCqT5KdsFAi4mN2CKhAnzE8RNATtRTz2C+RQ+ftbM38Q4WoIUnfec6A5OyRq7HXW
to9hZ6klWMr61bU4goiNOxVOyXLbR92ZIwhc0wNV0qZzQRgGUNeZSjRan5jvo3Gzex8tsI1g1WrV
wOMlrWRGnFmQHzp00qxOVKpZWm9iL6vmVKQNnLwg5gzqEy89JGxOLWoQiM35JCVCtt+McW0xdfh5
jN8dxS6h/Vq04J4MB15cjMTcEzeDD3XSTQKs1bKfHgpo9EWTL7q7KyHafeHduGcQf13i5ejuwzoI
540c+aFOcvuZgS79SlunVb4DC2WxCJA195ma+WnJDyYL1tLKW4Dqna/0xNQ1hCtK+CzODWPNvgla
uWBBEn3V2TEvbe9Lm4B2dWzGaMeyVF2mjlRfJTk0dCykC9lR4myTFOM4teW8BXD4hGHTfUW0tJu3
3AvvE2maEHMdwTJq5yNElJP3tgKKLBpyjGphInjagqEX3B+cLXras7FU7ZSWcBdg71o77dnhq2h6
qLhLwISmDUgxdbCukdC7Fg1HUFbjTdRgGgF+f3dce3jPnEsXofWJL+36xwibYVE7cLrS3zIN2/gM
ZblJg+teeEx8ScG1CzHF7os19myuk7iDll7QbRqnNTYMkc67DpDwOeJy40vZ9wfi0PYU2DujvPvC
yhRykMBfGF2cPSpA7wHdxl5QFZANxSv50Yj1u+1WS3uKsXrZqQrMQBwvSkA0sh2dsu+k6cEpq9fr
GU8/xSlA9kUtslBvoFgQP3lZcchzw3uMQfi0wxtlegq74ctkTxm+FlYY8p3jgirlZ/uIQMYsN+ty
g9dff8SEvz+OwumgD83zdWIV0axkPUQIqMYNo3HWlCJc590AXTMDOgjSm5xaU/Fmc5N02CC3rTq3
06YGsT6iF7BRkSputrx261XpW+2cstwo3w1r4LPLHX9L+W03u+HG45ohd3iWEk3rTdnKs6szYmv1
Umm8PQLDtO5UIoxlNO0FzvC+R7bf1SKxFPQ5yJVcx7h7dhKhg1U9usVTVak3G17Gt6isV3DEdV/M
zE8WyJ8aTlpKePbMvF6p1HXmlhqNmS8z8yCJEYEcxVQW8MhhnhPsyEQbd/Ii0x7CFNByLUYI0SJ5
dRW7GmjlCXBHSVxkAwEA9G9s5whHTn7yptev0taLNTZsE3OBV3Jh9MmWMwNfiTKBBnpbBxxiOmb8
5uOpkJYjXgsvjBemENnJS5jch2NeL3utNLDewItDzfON19mPIW+bRxlGzdr382wbZAJKadNg1GK0
obge1eIVrv144bujWrhMDhtQCFKOOm08pcql7wprScUO4L0H570Bt8XayTKkiw/NZVQ+oP1JlG0R
0wDAEAoPZyiDvNtK92j48VaFzvJ3mhW+jU/tVDlOoXhXhWyBlMXOuMC7hqvQRUGxIOx/gtDVBrFe
C58wqDyBSLE6h3DGXG1UpApktzcbe264IEBoeWs9AQbe7rhVTNzUEu7DCtIQt6IDAkVcV/sY2wEy
pKXjzZOJYRxSrc9OXQUXVzTpoR0Sf06M3s4fdp3b6SG3J3kmeOCX4PJNIUpYzPDYml/Bt6GR82+l
9652BnC94A+Riqi9MFmBcGh61Q7he9s2BKOxbenwITRBXq19BLKwNhy/cAZlnl4PnyAX826nRAxw
ZF7t1H5Usb8MjBEYg6ZJNryLwhWCHIjryRHvRcTKwW4DUEiSphszyZrP1CJsIr6OIc43w2Qrm1+p
5xuD9evflol4HvEyoGSE9DaWA2q40KmhfkaXVFcfi1QLj3+3petfRt1fan/pe2vcTkOV0tDrMRh3
3YCgK6TQy30PD8BKVaZ9UUgJg8yxGt9y/67oO/+7PZY/bCHlk05NrCyD3j8gC7y69tFZYSzVAKQS
PW9s4NU6NsIcvqdpDqSnCU83bVJvtOeMvd4w0zdcdQEyiW1WQtyHA3ndOVkNgeJBvyOxb+2gyYC5
eZs9cVYz3KddBW6azF6lAsnFUVIWR4Dg1RJpT+Vz5ZrfCNpoON/w2krebn1YNIYLwxcv2sEfk1Br
yDAuV7eiV/flCvLI4Sp1g+AgBkCvRP+Jst/zvIU0XegPJ8lld7A0FjJR6ZuvdXJtYPcX1pszRAtK
ZIjgkcgxw4RbmBcHkqHJpqKYilRrt8B2Ui3WitYT1f6ub+KEiFxkCgSqhjphmoB5JQRorbKX+1Iz
TDUne1c5IAwYmpdSy9z+oRNXPkCPdgGG2yA7h8EEYNDRAUzdgn9TwBAvQKvB74wCqn+D4SZPQZpX
SyhJjUdAvtKdUyTOeixy+96OCzFvhRO+tJZ6yNKc/wCwH/mNnn4Lyz+6u6FG+kabWCDyx7cC/Age
XDFedhBN6yN7oH+mx5/sFlfO2i2qq/qQN1jZPbDde6UgjHQTJMqKsFkLHYIMd4Qg0a3CLDgEP4x7
MNiAiapA1j6cK7NSRN2eis2QvxcJeoivw8fa4eci1cYM8LD/2DcfkaNTqmwBatuDqF219aYJFrIR
ocgmyyw8Upk2UxM/H9U2TtzoYGLySXwGse6++yIP752u5w9sTE5EhmCrzl4jbTReUashG78DpRfc
Y257bUVma7DRqk/Rapq5/jkW+CuurVRdOCsta3sJDyUShPuKfYpscMPhufbPKqzBx42X/xEYGcSg
/DaE06WzjyNSxSGOWNsPTV4389xU/efYs19bz02+W2WD7lMcSqQllkoseXM8CK32gWAQZAvwTAc1
uFG6AWGS1oyOvmm8pobPrxPKNjGzQx6HrzRNowWCBMp1Ju022dFkzeO4BwGGL5bE5kW8Xrr306NR
4VMxMX+Rvek1oB2TnXdyfmtKdsh0pvgweOUMhL3jGqCZ7JMLeXFlyvBr5gMG7YKL7RSnYXeSAFAj
1aAJv8aQBhAM3BuWG/nrn3smZjTeq8z+pDCzOYKCSR0x61VHrEDijeiNZ2lH0d6Oo1VgZeUlTeP2
3klcJLR0UAbt4XOZVz5jG6o1WtEcgkB+udaywXmrAf7YY3KEVYvDDUhewkNGbWkD4rqV6JRxR6Wo
9JzFv//1f//n/33r/yv4nt8jjTTI1b+Uzu7zSDX1f//bYf/+V3E1b9/++9/ck7YUgoPDQnhgH3Ec
ifpvrw8IgqO1+X/CBnxjUCOyLrzO60tjLSBAkL3Fyg+ATQtKuG49vrG9iVUBSPqHJhkAw9XafUPo
HOFz9a01Ftd1bNCFyR6IlXVCM6xOiHaDVDORnpwxzNaSeOUgl8pn4VBG66vKYBI1P5WBIz6FSIS5
TTPiRMQLRGMyCISAmYg2QeJ/tFHjMksXDPf4DvLEyJ6dNkJl/dGeNn3cVKscLz0wMv1Rm1b6M8j0
s41oGWbsInMq5CPJ9tqE+lJjGgBqCmz295eeW3+99I7DHdxZQiAG7fCfLz3o8XKjq13n0nTRsEEQ
OEDWlDkuM26UL1WCoMk0nehG4KBLyat7auEA8wSoNkOa2O9bVco3dlkoP4zTsYlmw+41xIqNnRB1
+JJGlbWI7aQ7upDE3JcFeDIGxKaeR5A+4/I6b1NT8E8jx3tqynwojQTpcKDHzKyGOx3G9o5zC+9c
QBrcf7gvPfvXi8MZvL64OhypIY5wxM8Xp5NJKZE6ry7XSbpTCODyc/6MCEV+hqJsewZU/4leh1Gt
jBW98qg4tUK6ljoPBbSKrdB7hQ9YLx2RKbCm4cUUqhpiDUI0ny1dHd1pjoiP4oOKWf5JGAUkg4oO
TYec72v3PjTy6h6J9isE7MUln9j0S3Dbgu4g8fdkA2VYsm4K8D9SLXWoon4lJl5+eM2gWltFHLg9
O5vDORVvR1eBtd9XgDz2Pjgz7C6p5rUPFGHYXKBdLy6/tOXmfe1YWwnljl+m9qQwZ2nh7aZKkp8b
2wDopA5OD0x/2cHk0feq87LHZtrAU1hUIgYBGApZ5LSzFtDDXeYV6tHSZrUyzDFfUi317rr02jsH
ee/d1d/IC4stLd4kH8jl28ad3spms6KK0mLhP9wR3PvpjhCMSRP/BRSzXcCQXXt6nD68qfBmsQZQ
yQQXgU8U5ONYf+pM0CsTzjAqn02vtl5pEsaNtj8Ewu9PRuhhimZUkIKMkyOpyl5VYkk89ioPS7uV
VxTFrJnU3iIkAUJ7p4whLpOUe+pEFVT8j7brYAFL/HVdS2TZDLZMN243mnvGpbmnPd4ndjlT0YBs
KwSK2IbLeHur/kubq4FXev0P756fX/vTxQQBlMOZIz0LRHSe8/PFTMKKmWnG/Ae3rweEYjNvZgK/
cG9Fhoek78xctqmnXnImljTXpRZVFQKl1/EODLcgnkUYsZDAHrfFpkacYXrPVtPb9cMGIKNjq6Hl
hgZkhsYHnE5mCHdaMKp5lZigd7VYdja9JJqRs4UqWGa8VyA6E8FLAFp3g2s1j4sCXDa+l54d5Ln8
/VXx3L/cYjZ3mXBNC5S7jNu/XBXMqHigmtR5YJDLPdqTYAaoTRKksE0qt8SJGjhxvOiLc+SM6eID
9XIOQQOiSyYb+PMAjJWgkidqZd8dkAfXO82irmIDXNxZPadUwFyAngNSyMFeTBmDcbB2deF+urWq
HWSnuQzSjd3kGir8GKQYkRFsqKgnWyeBUAoH+y82aldMrqZr46kd2YZaYqrNjZdqoveeucHIL3gN
Q1fECmIwdTnllmqiEhpbfgUZLqr90NrjdQ2BXO4dQm1Nt8DwBbdTsYqtetwogUSVyc7y3sE7Ak5F
sKZgxQ/CfolkfCFnbe31F2sCkBQAIiN0i5XSVJrqugEKSmkDtxwkwsJAgd65M/0txL2Lk24i0MyP
jb+Xmfs5Vbp5IFOOT9ciRQxjRUWqMFNAqJj5+vf3iCX+8uh40NvwTIgLeIJjFT7Vf3gPDR7D526w
y4cwNCevs/oU11X0VXVIOvR7h90j8hMhPQ8JwODXC78WYMRAfN9/KRBWWkE3FSwZrhM9/tzTq1qG
Bcxw8DIjAsYVXCxOF1fwSYGulooyGpdhocdLG7pgFQnUKpoU8YrcyI+giUWq6VTECqPZSHdiuZmK
WQXy0VKKfkNFAI3eh6QipJCXEVLNltLGXU6IoMi36mU0Os0H6DXQ4pgZVdUVOARH1bhNOaBuV+i1
yEAkASUw8wq9htpcfufb4gP0ugj6eqm7TF8PQccZAMxB3reVuC+W5eqzY3nBXdIC/9oDxPNiawtK
4YxlB2QouI9mUG79sDBfwCrSrPBO9dfULI7Bf14g1tU1EvlOLVYQZHd483ob1g5GeICn7jRsofMA
rvjiUGs+Im8U0o1D2YaP4FznyM+Bt65y6+1QIyIAWIE7B/tF9Ibpk5plY+k/Je1oLXyjT+8UckM3
Om+tLY0kGkQAbyN1LAsevKIHOBk6Wa3fzy2IxsE5DWyynDZkF1UzLGth67npjO82qqB2PXrZjNnX
MWS0hohVfScDeFAU19kXEMDvSBmyiZu96EfvBUmMzjx2hxD4Ccinuk1lbvoIDnvTsm2cgcy+yKje
1b56ApghuWN4HZ4HLIygeQGBa5G3j4hzBZCzC/LHPBtryAQU7ZqKTpnqbd0icZyKEGG27+uarWJt
52d42M1FzlL3wSrz9I6V7toceveBTH3kNwvf8seVPdksXtZQ7rg297tUnaxCbclZC9EgsBumzpYc
RiFFyCZb07vIjW4ZAOGYLElQt70YyjxHlYBTL6+3tl+VP1orebXjUQLzWvtzLNP5fWna9ZqntYF8
oBF0DUBxropI5w+/GydNtn1WlGs4LNpl2UIST0XFQzGhUZAGCZXkCYiijByijXWq8EjBRhsB4QBq
64x4S8moREy+Hz7LPF+MQz48xQkAGrJ0TMRasGLH7JYDoJHjQzqRG4q0WABY1O+6qqkQgevaLjnW
cV7Oa5N5Z/CThmtbFhEUZ/LhkFjwziMl0b04FgIFTh7Kr8BULdMs4D8C7e3bBhEZ6o50AO/MgzBa
I6FpXP39m9D+9WuJWQNnNsOHwTFNE++Un1+EcEOVjdUbLQTjTbhYOx/hJYIMgG7q3gu1uQFVGDwi
ZGuhHRU27ePYOCUEb8CS77iFeY5bhflAV2bfctyVSC7jn24tkMMfIFDtRxt3olghnhUNklWsf1pv
SaQqehKwpT1IOEIYdx7UdXadR9jIPp5rPiQnHTbWPVUwREDu//4ymL/OS6fLIBjmDdM/x6EV9ofv
gdv3yPOWTJ/ec9pdb0KS4pFnUD4GiRfcALY1gi/z9tCngb3gvV3++jKgHkWKJH96+sMCfHaIlMXz
vz9lbv4yz3FNaUqJv5zEy4P/ZeUJpKkJocEoPl0n9KPvVmBCD6Iv8Amnk1MebDvJuvR8tv7DTN/4
ykQq1V/NAXgbr2Zm6+gLpDZureu4cRciKhU4mpbk5sxcL3qyBLhc8nQ5hDWIgxHyWKjEDB+MoHzf
gxACX3QaMA8VmHwxTHu3dgoSef+wHKf1w80TIvBNxzKYY2FhOx5nKP98O3fD2EfVKJLN4APqJeY2
RFnaEVLbLiaacCC5D93YQVB3Apx0OrlH0lv1fGvhG3xEfMjqZ13gQ7XRApQh6ntIOYUgmE7xzQEK
NA8vgmXlrptqqUibAIHgwemDQ8gZtKr+7K86kQAnbJpfWbf/+3vAmrwLP/9cPLzSBUsIt1wXmKyf
fy6gFtmASFawuWK47GJ+9cjAt+8drUAhcAkOlWraJGNQgwcc9nZQwLSBoHqWOGBxDHQLYj7mwm0d
WPZ6AJdziPUCoLsfyrd6woTJ6h/uZvyR7Mkb8OHHCGbhl3iebcHDw6X81YvFoOqbu1FYr1Od8J2G
XPgcmULIYOtE8DnKPFDgIfFcuhWQkryPZmRHBpC7AhcjAtCRCj97LE8hdiSck4mYw1OGuCg1U7lQ
+yCE24WKuQAtdR13DKSOEWbLfVPsEDH7imSr+EdWnDBpxBdJBTYiUr58maiG5/AM6gfup80qY2V5
aNLW3SGI3K2bio/3wGYHC7zKrU/TOG3jRz/G8X0cywDTo4NgYlGczCDEBwQMku0JifZHGST5zsLT
bU7uIQ0GqkAfR+OpAu/GiVqRmYqDLscN0M+vZCcTVdJmaEt/YWLaP78egYz1NGRt9u1MKxWsyfbh
YNJt1nqI6/0HW9aq7NCwciG6EnqT1IUOJQD+WltplX20URtDVPmkgdbCYfHXs4YUNdaEknlrzLTK
bcDAgpgCOQYVRxP4TJmqBdB+ljjEhQV3fWL6oMnTRrunci7zYN4EZoTZ7bBM/dqBqtqYDHMQKOOL
4jTZxdWhexy5f+fwEKXJpFPfnNUNE9AKERniNwHfGzz7cWvRCfYDJNguXu08wXwRPRGIc7eNC5ll
GsObBgJxOkgLtDhSC56WyQa+cTigp0qy2QlfwnUV3l+PlHnDKhuGcXEdI8KMNx7jO7daR3UCprip
n1VLtTQ9011eR8j98mxD3/I2qGuO0QJAz2JNo/Kx8E9RGuykYCKfAw4IRYrCHzYpux6nCXx+gHTL
J2pO4/QI688aEGnuqOiHkk+oHeR1TqdAmzIAn0bqWAfqFcjA2FQF/iZ0VmSzLcAREOs+UfuIRyDn
8M1wQddm6P0vdl5HBwluOLxj2pUVcv4Aokf+YI+gwoKehLdsHBGqeW8kMyi2ZGdqghwDGxA2qJFG
lpUvrZg3a68Fm3CdvqZdmq76kUdbbljFczr6mIC46SsyIOuF0+TWHqqj/YPRtl/N0k9ekReFqYRq
zJMMvOQOs1NnRhXK6X+0pWucIz9PDmPdpAs6ADzjezmlM+btcAJVH2jse/wp6CCp/5gXng321T5d
p0XnrWtuFJ8hvT0fWOWvrLQGtNRDGMdo9l1cIvag4Qyc4+0Sb83EZcBY45LB88hmRR+xcu7jJeab
gTpTrelE7cLByn9NxdDwkM8E4dXrUBXu4RI+mpP0NLtAECNa+RYceVQsVcXuAGncXNs2PfDZkArI
V35tf6PR3MI11hDZFXOsws2LZfT8IbP3VHe1KCAhMmS8XU9VGo3aYc0CqZXpzO0U6yuQiAA2VOOj
CX/s+zlPPtEYwbo1nYfOGT/YXL2fc+fIO6QTq+s5T7fDCtwG+ZKOmgpksI+ui0j6dIBpQ+cNf3N3
Pa+/O2fq1NfGX845SCoQ9iPudteoftUZiVjrytsWiM0Bg6YLJHYYLaYWtDukukLaKmIiReSKjUc1
0siBVlQpZN2uLRuAOmIhA6i2TXkh0xgdMqpXfiQ/JXYIIWmyMdCLhgfavVqL1mIzpNr5ykgWYYQP
gJ1c4roEnqMCyxumIOkFuMv0UmZQpOy8MzVA0oC9ZIBSLalYsMR6QGdqSF2gACYXXdipFdlqiWCx
juaQQh22eZvO37th3DpskJejS/BuW216YYFo7gbTWd9aZOWg8TN1vqGx9Nh4R1wR1c7LothTO+pa
BT3k2Fhfb8mmetYdBh6/jOWot9Iu0wU8u/GaN73YsURlx6CvMFPvF74qtjLJIW/FVDZLw2L4Ho6r
VLn1jyEdv2EFbT3LHMGFuPIVcsJBfDfWHAtLqwnOvQ8eGdVa2RfLlIgVoxMSZrHSaazXWNgg4m/G
7IGO3A+52MVx72xBDbgupAN6IWt0900cfrc7q0SY1AC5pSPFMcJXY8WLwASaDpLZQ1J6c+Yj58Go
lyUHMUeKLItXGbATKLSn8Ce8NrLHRY6RKBBGVv5m6OBbCWXXz07PkjnvBv9Sg59yARkGBtjH+H5s
oPiL3S/HjXQgz8BDADYXht0zsoQBcDaRUfDT8SDRDTxfXhcrbyjAYA7281UFDpCFn0JCR7UmJtxD
a74CmDfzW6t+8WpA7UOwxm0YfBnPHnd2ZTaNWnnmXI4QOrL71rxTUYJYDvWEL9IPy+Hie2axcyEm
vaQOmVqPViy/AFqSQiCnq7dI05ePo+fcU/3oxPDpmmV3Cgu454FuhN75dKTMC0D0xd1HPHbNtmdh
siqtyv/iV6trR1u2S0uP+c5k8HBB5O/z9USQNTszFC5cggXB0UL8Zp5PAyJxaZdHWj2PMhw2FqDg
q6zR+iUphhk1MGzg86Ddl+1BvlQ+eBLiU3SoWgC8XWPWcB8gB+LggAFzQRWGqFce3pqftLT5WoKq
dB0mvfEp5/jLT8cExV25GEOZIoSLjB9oJJfXy5VDWH2GfJfgwTGgUONPIsLUo4qR8QNH0kszOsG6
H4tqAxWS4XnMobMyXegkA68CCDCzozMaHlLwYms24pP0hGDVUzlAwSNCPsEmDxLIhl0D34h+C3An
wJ/lIHQ5EcFQhRm4F6OHOOf0Na2MWDwU0+b/U3ZezW0jXZj+RahCDrdgppgkS5bkG9R4xkYj5/jr
90HTM3TNTn21e4NCJ4ASCXT3OW9wU9Z2lRErGzl9Rl5Pg/unsMfmPqGWWTTvCnR/VnKQ7NWD3p1Y
Tp5lyR47D9eNgWm4KPQdy1ztCIPKd0DFvKWmojwnYfmkBX34PjoF/xzInvdYZF1rwJzUbNzIVjsL
07VC6u4gg48gSX+mpateZGm5og6K4i1frog8HcLqxC+tivv+TRZPBX6TkEJOYE/dU2f1rE77atT3
g9Nd9aUBrhskst+albHc89K3D3MZ42EHLss9BZb+9+kkbFx25vGvUPs2mCFi312fEQTzjGQlHNGu
XObIXWWoZrLCjnGn965xaeCbvMy1Ks5Gpl5/dc4VEn5jl63vZZ14IQzNqsXpZrlYk+NDqsbPaeSl
L6TGCfgL70dnp7TpnZtt9LbhZyZv1JjFn13ZahuQ6OoGvLOBEpcdv6ehYm8yxSswtqFYDUiyByIp
T7I4GvoeDBqrqCKwvuRzuSmmPHkPRU0mYzH1YiGdvOOW4O5qNfjVGqdjskaxaTrI1l51/jALUV/l
UCXczIYKYyGtyhvBlzd5nyw3q6P8UNlyfSjj//2hZGtG9FF+KAWFTxYLSbULplk9SZTnHe+5FHMS
4H7ATuYuFiC73GUEfkOGhkpAgH3p5EgxgceF7p3kNaOlk5Vl87pqww1b+hWwpPgLOJD5zQDtnrSw
g2VJHQqWaKixy5KrGQdjVpN7KS2nkxEWw022Ba13Ra/LvcqSHqpfKqQl7yVQle/d6GgX2ZaH2XdN
WNFdNVzFYZ7ciDmc77dQ69Tn2QhOUhscgdXaz70JQMjy4YKuQLNAS90n2Zozz/taZpKnka34v/NM
pSBtu1B9sx0vXWXqubXr5EBqrHidbSfeJYqqrWUxTNX27NbBh6PaEb9ifErDCbUx2ai23KowGu+Y
N0rxOiZ9sc1jQvSydQiM7NRMvNHuY1t0Utz0VXbNcqTKCdSzcF9uKrqh3+D4kJJ950IeCgxH0P9p
PTSX1MBaIE0ybU1+vblYFT6/gHI4jQUYiwnHhu29shIeTVWj3eKsNw+EHiYs4ZZrqABBMiP7qAdx
GGcw6ogj5l80b8guVSQuqqIpBWDRmQ2bZmAntLRaUdM+BROIsyCrii+yDqOrb1amA8RaqiJvwDR+
2QhN8gKTBmtBLxrevowfNaBTgcDcURblCL3ciqRXX2SNJljrTVaabGWbmJLhRhjk3l32GEYMr7uS
SJIsuoQ9Ee7vX2Zn/IZUTnuS1a0CrJEfaH+UxbCpTJhG0AVkUR6GWn812jQ9yzt5M/SKiNkLyhIf
VB5Ua433xpofSnobzFHdGGrXb3jTVNu8LZy1HNgXmvIy/Lj/tU3lzesJsjmwPK4yx4Z+TdJ4p4sp
/yK7WzmJWV2d9V8f3w1N9kDWu5fgN7WCLwofP1zh7ISyt2MYt8RZkNmKe3xUybNkdLYg+cazLN2r
MNwgbTiOOwi1v4aj828AHZ/6FUoHB1GOziY14TlMoGBvfexm90PQuIvhQnD0ugKZmaxB7m4c81/9
DK8btp2DsZ8nymg9JKF2Jp/dnkECZutkTMWfwUGGmR/tqtn/z3Y5nqk5Y/OXFluyXM66IkX01LVw
86U7+qMoRXQeRahDyM8snaEp0pnl99ujVY5tgGWua08dDy4ZrGtjaD9lSth2BRJtdW3vZEqYVdt5
wojgpWUVKnsFsfM2DegVh9ngbe8eSrr21ndR++yZXvWcGulXiYQp49DdOmXpbTumTlKy/mRDq4Rk
XOweOlupUmcnwbYlSSJRggL6u4vU2EpGUa2Rwhk301Akk+94+Q3dw/ggAVL3OgmTsse2Wd/N3fD8
BiBSjiig26rLPw0hZTGbQHZziDPo/hlvshWLMQyO8XVIkyHcjiFxulIZUNPU9EI9i8TbaGTHbsZy
mFC/uIVZ+X3S6+QoS7Le7fRfQ2WdPKi2Mq4nNm1Xy0DrOEKc+mlymv7VSrpm01ai2Q5L0VQ052DH
YbSSrYUZe9eqNo+yUVaVfb/2DFV7liX8cpDnnbLiCQ/236+matsorO1nnLLbFyU5d3o+PGuL/fmQ
kUL3glb1ZZuss0MFG6toICC09Jd1XnJu604/9XF2eQy0p1H1ZfFfA43cIi3OIPhgA2GK+ded5IA4
y4N9obtueslZJyC6oBHCCp29ouT6Ux4M9v91xgp/qzkB6K+W6BGRNKIUCwsBeMBQ9dZJlrpRsZ4w
xvhDluQByP+0inE63xnZgFB374YvPfHUZbC8TBC1yvJ0R+u+SVDdXq7YCss6DYMiXmwBSCrN8YCc
v+ryT4qRtV6bwnaRQOXfJw9xXT+lhqGcZWka4NGOg/ZVlmpn6E914c67lMzZKQoFjpLLIfnnzIq8
btcm1afskWrVrx6yOKXpyjLLGFtCs0WCFhLQjGWt76GWfRmq1LuqS0O2NBQmYFYEYaHpF4N3hWz8
awRs159zqUPXsdJDv0AUDG02n03UL2e9eckWmILDq33flIRRZAdZNyxiQApY2PugplDMZ8fb5s7Z
tsaVnegRYOncvMjD4I3YsOGhu+0xVGJDT4NwF6DztLSY8BdHg5Ca7CdbARe+9riy7aWyVu7ZWKLY
7pMU1vI0NPZ92SDLS6sShH+C+YR/L/ASyr1B//I4C5VJrMulTglpNRPv99ZHv7GwTpjdfBfDUH0S
nCUdwtd/Ie+qv1RkI2V9jQc9YbOm3KtjVH0KtknZWNpf+44FDxKcbLmX+sfwHJeapxpo9q3VUayZ
8XF6ZyOBAPpyVi918kzWyVbZb+hr8e9W1xt+jS3qoF55g9B3ymxAkmsFIkko8R8BoGxk1aNenhV2
G54712x2npXMr2YanBVMOv5aToBMDvIEU/h7jVPj5Hu3Ig/4Jrq4E0el1m5pwB4ikt+cPG28GbMe
dxoIkPCd2stBNhizLo7e3yNc/tLLnQrkYNwCxsOY13oxtrvBrbRXvkplN6RhvpbFtAFpbBG28WWx
GRO2aawUwjrSu5Wh6NthiGOwQwz1QDj6FU/ek9Ia2qu8cB1XBFaXorC5sJcTaw+I8KITPLk3BMY2
pdDHi7eQg5IRi1DVCtc9rCdS2UFrGu8ohiFpmGTlSvNS812xc6K1Sl7Bc6uM97psPifLSG8h8c/X
/xikaJO6zgvdPufYaitKnLBWWochqEuemHUkT4Z5zYxl723DtraZoue7CYw38XEmX1k0GpOd1TL5
ymKLn+pqzkT1PE2pedRTT1khAzV9qIgmrfrOyk6EXPp3MGm5iWeC7CVKU4Fu5o0fnotoL4JP2cno
FdlLDv6vXoYCFyTXbEE0JOnfTeUsr1C23a/byuK/bkuvJh2KbaUM2pr8YXZ5HGIDPbhSPT9qMo15
3AeTtaprqzzJBtxF8gvk9+6kIuz7kWc8y8wzb7iE2ftsqqxtQubzo6+bdbpglmIHE4OwbN1TjBLs
deyxPL+DmRgZ1HHyllbtr5FakN1Hyg7pPyMrPTPuIyXaCYvJ56lo9xFeFX80+W5EsOpnjROlX5W9
/Wah0rEp+iE615WSPNXKqG89yy6+EGkht+X05p/d3PlyVFJMn52Yo/eWYPwaVJm4CJPUqmYRv4ME
m7zETSBWYZZW36PBReWBzFkSMKMqZfMxR16FZksjrshF9ge3Lj5Z9GfrajSJRWG8hN7T5H5jwQmm
tot+LkYnCay3zzzTnFVQWNFNawN977qJvS8MjSQR+Htseofx07QLbGyYWzUl+OyYEDrN8i5BpRWv
PRSCVYlHyF7ziuJVJVUF3dObV6UpytdhGtRri1siz13xKntYo7sP5ym9ySq79ppV7LriIPvPYW/t
qkxL17KVIH57QR7tWd5KVrliXGO10z3LUisMD74RPiby2lFUK1sbT2WkYfkwdmgUgGDLb7LvWGT1
JYssGN+RYmCmE2WvhK4ufZoX34wIjLSJpM+xdl2wtTOkjkYrvk3BhJpnZ/KjwMvjo1S/y+6KBjZp
dFnYyyK6DE7RDp+F0VV7nPWarazGx3TdmnEGlyLTD4Uuqo28aK9Yx4KH8dXOWyh5hnkAQ5a8JIWJ
b48JuLtxevypij5gKqyYq4kmv5QtKCMx9ZC88iFZ2WHd7VHxUkiQLuX/x8H3Sy13+88LaCEuoHFb
oL6yKDa0MPvRs3iLNcTIOq20fFmfa+O8LsPBuHer8/G3bq2b/t7NZrF0UFknn6dIWoKTRPwrSlrP
bxwNv4R2Nt9VnHdz9KC/qqonrrZdCX9eXqKsD/qdBzdjI4t2ZZGHJ1BwksXAeOtDu/0qjNq8jFmY
kMbkYr1tQSbukDiMe98m5/8nbPa1qucEJwA2PcWa530zDdzksE5UXxBr6bdj0ipPgVd1T5C73a0R
lcpzPCH4JuB4f7P67qLL8XOCDNQQ1X+VORYVo9MOKLTiPVwGXn5xyqk7IGM97eOgaa/ZpKAqjBXJ
VxJEP7K4Fz9DdW/pBp+j0vQ3N3VH3Gh49pSFZBbHlbaDGdAdWzHj1trn1iZC+/NVXV4U7N7H74rd
oGVNTAy/yH6fGGqwn5Q6XLeNbrzlUevuy4oghCxOQMr2iZLE9yImp8Ze95rkXhxCntIM67O1WsTm
W6qOZMuNPGd+pdha8UjRLu6dHdLV+wojxXurXYft3iEidB8rCod1XiqwGlzGljbZk2bSsH9cPhX0
ngzbOKW/t2YWRNLOVVGhXFo9r4z2oaZM99bUC5Rd2GvqvXVO42BHih0yxnLl2iERgiW4cW+1NJye
LR3BcXkpEanGTm3RUZVF5jZtN3cNsgXL2Hwc5p1uBZimLPfVen3cYd8GVWtqDo1btvtgyt/wHhpH
H5Zlc5YHvt5fZ7FxdZp5PP27h+wmoLz6JPLSnSw2JSbDubAwTVrsIzNTd8/e3IIzKoMrk6/hII5i
R9sqRPxUVsp+8hAW8XcnAlkqS7LRVtCf7LJhGy/jH13jlFhUGpMLe9TJs1ZXX/UcS9PHtRucWZ9c
YR2bKGDGk92CGM5thVbOWl5Yy3j5+BHs8QyW9dPjZkGB/UilFLeEDflv94fC0SBylMcb2fdxM0dP
DpbblKdHfRcq2RHt6q/yzo9rR7nurgiMafdrOF8CR4MqutityIMS4bQiPFyyp4VV9nd1mgqr9WVZ
xyrjn1OLVBr6LUgOGEq2VgFYnO6nsmtbpoovWvz4ZMv/uFybRjs9CEktLLecluvYYceuSJbNSXGR
GPH0jRa7rM3QwfUGzTtUIb9yWbStxGHfJIqzannh1xoPN1mvja5xqGqVZSzgqw+tgQpmN8CdQTmb
bxnRAFmfZN54mMUIOVBeHFseciTgComBsKDVSAXIQ9nG3qleDrLYtla1VQOI4rJuqCqS1OT4S1/V
VZPIVOycY6d1zknarDvPmJ+YhE1iY0uDHTj9hsAX80qSs86WHWWLFmHbuPQWy9hHvTzzAu3XMFm8
j61D62gWaK5+r9JmN026cgLSkLpmdpaHyYwQrFoO8kzWRSSM1uCg69W/GpAah4C4jJWdY6XfTWpZ
HP9VL3vIoaTJg23Ncvl+x/+6mRyr1d53AohLZI7QbzoE01Zd7BGn5QCu69ehlAaKKbSSgx2qm1oW
H30GI1RXqqcMO71xYt/SrAhD6To8OGWW7gYRpl+jIHmWlJK5CWJ+Fu3vPTzA6P+7R6BU7XqaW+Rh
PRREva4leNWG+UlXnY1p4LX7qHLSGHGER/kxotaTbm8U1Rl6THaS9ffOzqQ66z7D0c7quvaG1jzM
FhPHjpHYiUe6r3b22FIVfjVZ7e1eWebNDkDfIuRKXbEcmjqNNuyx1bW8zL1Bc/CPSVDTntXFxmnx
dhqVSV2ladCtHnWxKxznXi6kd9OjSdOQU/XlSFn5W7ssNw1aGP+63H92HJdPIFvkQV7R1txfdY8i
Tx0Tu+zj5hWOMNsEAtraI+My+mU4lecRN0YyO0WlPlVwU1RDUJQtXdDo3Tpsa7iVfMtbWWnX9mIK
MhnxOqnRPjWG5qWKVN4leuQcXC8hXDLUybPufsg2WQPiNN47RB5XjzrbwscjymHTaYlVvwiwAi/F
i+wuD6nhsWxXXed+D1lnCjVGNEQ0e71wh72WqWBgsiw9E4xLzw2xj71ABaIKCm3gt+tylC2yD1jO
Fjx2j47z0ls2wJ3UtkVvIBmWpfqxsJK+eQ0yDH+tCis8zw2/ZFY0fmoZmPXaylry0BWmdGkIQCJv
puNUQapn4RjeENLEoFGBgZmwdfaHzJz+gmi/goQyhH7aDWCNDA/MkomgQBp1r0pAEq83aqQ7HKS3
1TSJD8qy7oK7VGyMcRpfywYweWSjrK+5yeF+JYxOCa4ECD52PH5pll+COUNEtS2fDEsnj+tMaUl2
6O+yPJOHJmqKvdkYiD2F4dn+50BoDe77yGsti1x9p7rNp2x81P+r7zxWYsG2/ec1HkNF4vZHPPk2
8tqPenn2qJtLNzpFyGYvn+Bfd3rUyQ+TzEgvu7gQ/tPVzc1oV9k5Qluh1ZwRhsWo3gmN7ehmzaaO
Z/D72bPnQORUitZ9LXP9VmK/dFVJpL42nTb7s9OmT/2Qea9z0DVr4i4O/wNazWawtwbL/42+FL3F
S3dWgODIK8V9reEbI/6QjRZSQS8Bjwtr7lOdWCU2bCGPOt7rHINFzpYMFFgGWZanyKQPRxCtC+9j
9N6yAJ/vdBwusgSV80uWq8P1XhImgS13vN1LtrPP5kJ9liUvIUJioxuQG847+HNow0M7X+VBBwi7
yQNDBaJAXV6ZvxpqEJVYrrjuplWtzobhv7QgquKHvKH2jytU6ARc41Ds8jTCjP6fK0OO9za5AfrS
w4QTulNmbtAes28toJubWTjxfjIdmGV9CbRkORhERc4Z1vN6wG6EVSl1nRHujHoeWZ5Skn3jyNT9
2o6gq2Pvc+swTYqV8aRG07DOiGx9R4Wn0uzvNUp7azXJ9JOhlM5l6kmryYYKtjm+nepnP1hwOOf2
B4Qsdzc1bXHMMGtABPBxGgPPPpLWbeZVHOrFsdVsvLtGJThg6UDMGUKlbdXlq+iBgTPD1weCe+Vr
xgJnV2OFvZatGeTCcz1kXwlGp+2qG2bf7aLmpVySqqjMzL7l4OLYhx6mADCksBXpcvXYaMF8PyT5
8HvxuzLbGUK/SvhEVAheynIWzIX4rSgb/lWXLv1KN8eCVg7R5nbDu8Xa18CBRiHIeEyZ2DhCrWHF
RvGzZtUwYaqm+t709qs3qsZr0o3mPnHMYJuWffCuQCMYgdJ8r2YkR/N+ai+xmhnnkWznqqrH/DpG
Qm12YQgTLQflhR7GEBy0JsErstGDm74c2DVVl2EhssWE+zdgYFmkNwOuMTTKbkzRPwhfx0d5DXkQ
dgQIPNxCSwWXJswZb3OkDE1j+maUJUqbJNJxheriXdSDCA96S1xidBwuRSXQfG0Cm0gExUeDWIqZ
2QJ9MjBhejQotlWdFYCbTpWjnJs3zocRBmgti9p5siEWvw/dd3upDvCAOnRLcJAsQeWDYA73GlxX
FLAGBXdUWzlBHjY3Q5iR+FkaZJ1stTS2uYi10wc4bLVCg9BXstm5ei0Icdcxo+/qlL40VaW8lkC7
9s1s6tu0ypWP3FJWssOEw/a6qxLzJEcGOVAdab2CzchLpqnkd39ZQbRWymyXGNfYtvQrEclhG2YK
DiL/1MmzOhbVaglnbCdv6uEQsjPqp9Hlh8lYebDqVL94xassGAUvCD8D9HcYC+cvp566ZMO6O92Y
MPjWj1HVMj40yt5vpsDZyQb5UQKwD1j4hIjML67YDlR8pWvE1wnP92tfaqFPQp+Acz1PO6dqnI3s
5gakCGzTY95dWv+/R1l9VL11mC8pht7fECfqb7ARkPow8Ekmk3R61HdRTqJ4nl22g3STDUmqqidC
rAc5SNbz9yL60A5LiMsxrmS7ibAPrv2uWuqHFNWJvR26A84PJWyQ79fc8qvTKPa698DXGaFoDw2O
UXuQWcbVKptfo/mPfoAe/mmE3Q8uF57vOn9SAdBZpGmEhYtTFGDo+ZAGlA1tP17zNFHXeqoBBm7c
86ShqiYVqeJe34Vq5J5lSdYvVbKXN4tgd0/86nkB4M+0xZdy0oNnJXsBJAzlZTnMWDKt42qMtrII
XHSxUa6mXRXPCFu63anR2ulqzRlClmTdV1Cq5oNsjJxx2uLCnG9kK36341OW48MjW+sMRa8JHJds
lFUwLYDamtNVlqyAGEPQnAK2N7m+Xvym08VOowdQuk4BpK9k8eFXfTe6keVx6dNUSruSntaq445w
o7Xpi+si26krGJmy5J2/KLB62EyMb9NSklWqrn9FJjY9y/4NP9kdNvHMOksPFxjRcy9MAvhczINM
gcgGSDEdGx09umCPxRJw5O1Tps+TarN6NKMzeSl1zQcanpG101nY+rw3n8e6LwFX6slqyib89pQe
l4DuI2wt75YcbV42zw7c7nSayLammbMzia5vXcezt2aRfpRxqQDSt5WVID25Jx17QAg4evYCXu4a
HMVvLoFus0WhWdNNA40Lc7zIM8UCblSVCDjqNl9rrAwZ9u3lInrsrYg/MUsTiiVyxpQ8qAFux01g
rt1CJ4qbLEjyvTM+T96yIvKQ9g25PxIYU3E09HpevekRLG/kM448/6MPjO3PAom9l1I1wkPoZp9e
H/4h4tDbBZHm7ZNAIbbFdphZMuJXNL9Z0ZTu7AXN4DbjIa5L/lb0c9wIm2LT8ifkpG4lTMStQPYg
CUCfV9prZ2jfPE13fRVE2NrsAqKdiuPXBgkidQL4M4Tdqh94eogS5HhOtdh2oRmi3jxPRf6cPKGv
zwICEImIDaBnB+JpOTZrMh2bYeiYl9U0fhqBLfqiaM8d4fiQiP1fiZUjMVsZ7SYstGpbtkrmDyYA
Uz3tV+hKAnSKPjW7m/9oq26Hf+Ghma2rUdbqk9eAbWVy6jdeVOe+Fk0/g+6POkd9mb3vD6Sw+V80
n6gM7mIvf+8zwCR62UHFLV500Gr+UGMuryvvYZ6srLpiWqla7MeE+Ueaf6D7tTX4z+Qepnmj0/xQ
WSasLfMrbIDqCOSY3QlmL74Z94QMFGVY6XOeArCyvumRPgP4Zk3pRYVY0eETMummzJlgpwyzqapM
LpENsnoOydtZCR4FY9HtQIv+oQx5/toFPyskdHeQ0N4UoqOsE+ZLORJAyqJFcGpMmTxmZ61q+gU8
Jn/JXKHKRHgBiOTwI43D+qJNBmZo6WvX99qb4Rx7EJQrJRCvGryQdYGywXrkHUDE0zxgL34x5/FY
CBUnriS7DC2eTxoUmc2c8GWQ6O13EXjSYxQevKrdODrmiUFRY5FjDs+dFtUsPttqF9mIDvZ9dwP6
sTbraQCFbB61wlV8NYoykHbdF2cuSFhOxbzugrw+ing41B3YXKSWSM0CX1c6dT8McMwKMwf4Cq4L
2Xqy/ZGDhUpJmqjtcIvrcWWIAvviOsCccc0RXWXv2i5COzNSVzYISIH0wn6e4TGYWAD5WpBrR7bl
7mroFJbuQX0ghu2bVTuB4lCPsSfgh1dVpG+qqWqOXYJw+lWeVvDeUv+3tllXqcgLu981ancoSgJd
oCMZJa+iyeb7BUI8guJA97NxHnaQPXLYzmbtY/U+oqMxN0fhRfrW6tSrqpfVESD5zBMWudilsD9e
NxMgk06ffjBX2dBkZu+5EYuaPCsDn9kvPNo64gp5uApKBw+q1P3rBT+nz9hlAzc5VeTn+nfddr6I
oPN1cnqHEK7qxon7P8uGr0d48600bQR8S7SbycAX+SKS3XvXOk0i9IMxXrXFax7N1SbtACLX3Y/M
QbMEoK6DbGpZbmYlcq99HRyy2VW+BAj8BlP0pBndW261xRblks82T5WNEzR8eQg7ov7Tn1Vb9KTw
SVRrTfGlifpvYW22KBlG9i6xSaiUQ7cN+jpf8XmTpywbd17EPyQr0WzRM6s/VwX/LC0Vr9lAXl+v
2LoEYpfE2XYmoLy3RXPKsgJpn6R4G0p1JRZvGHwqsYnCM42MZrJti+BUl6hKJDyMqtbfykD7iHSH
UE1TP6nsN1bd3PcbmIvWUdEVQcw+MQ+pQOSibqufQisKH09qQ61/otIT+6MZY03epBimhs9tbmh7
FHrrsLPWKCAXTvNFTcXXylQj3zNGtr5udokcO9zWxoC+cAg2tfayg66xSEjc5KOtvdnvEndaOc2p
bFPftSfbF16O4XtWutuCdM+lA7JYh017ya2OaC5yJIipwcNqhYomZdO9EdOPfdFbH0YRwsgi5HQV
qrcfUjRP3OZYKNMPz0H/yvI+rSHD/tMYDjmZJz8SpIuZnMfVZAHnK3TPXRGGHvfsvFKya6jZpFn1
FA8t72B3NLeYZ+h+tzh9Gqn2FUL3CHa1PpmT663jssc7I4GcKob4SR56YcVPZEef0qy2oQ7bGTDe
/oubQLAgsuRntuJ3bf0zNqyv1jD9WestObDIPAHGfiphIToTcUTTdqs1OgjvDWajGydPX5EVty4j
073f1mm9L8Mmu2UTODwl6p5FN/tml6WbjEXdWoeYhShWjMOXNoClzexVp+GsXOnCQBDITfZ15oYn
bGkC1H6M6Gn2MusQsFI7iijRjvFgwNCM8vmpiJNhnyOCfAIabuw0IaZzH2Uhi1lorcBjqm0/YIxI
rknblHHi3LI2jDZhfa46aD2msEmmYgCJdgZL4rzC5zBC/He1oCBXbaKSNzeBxFtCWK+24WEXOIvq
rWn2vWLjN5DH7ltL0n5VO1aH2n6ExnAHDMiYsGRCIl99nyt2TlrVFx9KRU7US9rxUFqmtYby2vgt
r8uP0YLpE8Fr+YBW3AJOBvsAThXXv04YH0xgOCtC1foY7a7Dw1eoeGta+GcQF/kIEUTxea0PH8TT
2bAlVf+heUHvZ6CkPjwLKSRrduuPsOAVgY5h9QGFbERUG4m3UDGOGA7qF/QnPQISTrCWxVjM+iVX
YBGN0cfcJuUKXpIJpjtst5U5Msma5jGy2RMHodlfWkRcLw1/69Po1lsAZ+yVmYDWpZdBtUwd68xa
m4iSd1PmWnltE/5lg7nqbT4lEkMJUt7jgEYyojBdaCxRUNR8gEYB+w1x0LNHU1vZQMa3qqo0GKc0
f7h9SooZbRA4/sUXcjrTtkdPZA1SyF7hhmX4vWak18oaHH8SibFJCAH7htXv9CLx8CSPh+1cXvqk
mvZdEweXmb9Fie0TmMW3NArEjUBq56NJxZRVK+oVKXQU/fL5ZpsTE3ZRTysCCaDrUO4mMcVOVu3j
bgWZod0aiwlql8crGPHJ1R664uDNOK0i7YgHSzl/K7oCn5Fi3lW48m2m0vsKOHjd1UMM8YXnP5hB
/E6VK/hTbLAhGA63M2htx94ESRT6QUqgtanRwRGcbuMYypAI0PjShvRmK8lFX17dYUrgys66et2h
Haqgw8bELSA+EBBAizWwVp2XOb6aFSQimR7aOLBfhtIjqG5l26YzSn8oCGoUXuiuEwzg/IbM8qaJ
Sns9uXV/RKjDPsdCi/nRzeAWGsJlmskLNWcJfXWK+JQbFSBd4zQhTbfprSl+gttR7Vj4W3yyK7pp
1V5DMUMoTfDU8qgiDlX+aTpzhxGbsPY9UjRRFBNCnhxt07ZBsStCka7M+K2xteoWTqPuE1H7xtub
DPMgpmNu+f3Ul37UhMrVLpvuMtqj4uek68+NGMQKzWb+cNU7Rlhv5AVhnqStb0S7ATd0AH+KGgXK
3MJA29E0lOnRvPQRpXVVLblAb9zykxgvbUO2ERtF7xgGLo6pmXtGyH3Xh0rq9656NQnobAx7mnyt
VY6tV7wJYTunvFV+1CNf1Ghpxtksq3zTTMlfjQF+p0ZUHOecW9HV8Snth9FX4snxR1wGWuZ9VCGY
VlQ7O2LkHWymAPcg0cOU7oIA0zWkO4Sj/DBHc3gyA+BbYxmtom60Vo3gd9KVenZURA8F1CAwOo3F
wZ16nEHcojqhOXZRa7ZUBlARA0tEHcsNwLKsyERmP9Wjh6PLyOJJq/tmB8l2E40KlLVKzPvMShug
leVr2xTPigrgDYHtZuc0zacmUn1l1JrJE5by8Hnmde5GWHJzeHBDXIuWmGjXR8kGOWhW8KE2rVV2
H6UXiSMcJZXs1fytaQywciwL1jwUcCjwWV/N44j7UOd9pkFu+q3TE+tApmlM0YZu7Cup0vEyAjJE
s6jZpm741UGsZjN6Om6mIt3MY/h/6DqP5caRLQ0/ESLgzZYgaCVKJCVVV28QVaVqJLy3Tz8fkn2v
OnpmNhnIhBEFk+ac39gshgdu0DCInR2FaiCc7ANDoGlbEzILkFxVgywGTVgqEUIrevVUTOhhtSFD
VG6bxsZBEm6nJIPjd3nS+SKM98TgslOK9K6t6vaZOf4TZpcdMubJq6Fpyr7iQ9qE82sGgGPME3Ft
Wc9GFolmwyVvIuCVdHXLilVtdGb6rOwqI5r2eWVr2wSAzUa4yMkmL5GYLKY37eDnICS3lpNeY0+c
bcttgg6JXPLWuboboOMdFkf1YPwickIfDpVmSPNdj/D70tslcl4JXgzoqe/CWQ1ax2020JWzXehZ
9CShiAJUnr5r6O4Edd+Ody0nLJTDvql1Hasvz8Oz1ED4qw6TaYv5451H5RJjcX8Q/sx2QsHpYja2
TgZGJiIoB1rfaXA0aRC008McmM8kPmLiM/BcfQVsIKD2rvEHphS72kLBvEYJAnR42d3qDAqXQSLQ
I+ffTCDos8mcNyozabPHGoz+5ycyC+NZJNlVCevFH1QtfBat8d02ycMvQ3VK+lQci5nu2lSAc5Vk
Myrn7LDKhHp6xnt3q+FC59e1hiJSGUKdC8Eppe2p0wtAXlOGpmNUb0IEVveqwpplqK3mUVgLKAiz
zLFGsq1r6KXLDo4mZhgphNR+UVipT3kCEMCrj1he9qdpFMNJbn0VkW32pzwBOgWnhpHaIdwOvn0/
F5m75+FWJyNTq5NNvGvXLeVlRuz3hCTSckpyFm0evCRfXs3tSAb02bSvSTAiQ3MmeuFuCPVfhOY1
p7QuPho3J4BSmGNzWOKcJbIHq9nNZmSJ+/k0Gj1a5k6LF66t5fnGslBn0QvzOCirIV61n+alODGK
FCyCpjCw+vLDjkEFdENUcn1CLS0+u7lZ+kpcxqyl3PAkC6avzEPj9GIRdt+Fitqclr5BL2u09g3d
4alRU7CLMdPSTd2Ub0na/Wq7on/cK7klb1O8WGifz+HiovzSi324ulHKdYbcctfqas3H8942VTHx
oynsKRxPdvQOqamiows0pP5ZXZCV9ZzkwyiiQvNbtU6PXbeQcF+22pheNcVLcLPnHyP5ZiFDiRIE
M/i2DUOfTmr9AfXLULaXVKG7QELXj9M5zDexGob7JasPY1sjrFDgipjEx7GDl6gwWQMGOxkn+QsQ
8yAv7CzvpO0q/CoMd/HlZqvFFcvf0NjEHSBKpEKgf7+VhcfSajSJ12BIdQLooJ8EHHO/cuCx1T/d
JftJ3MXlzoZoyA265bI6po4HFjaosTjKZ1XpU3lq1kJWZWEi5sFrvj7K/2t3iBH9P44eHa/dzaMg
uFjstWr0MVv+zuKk91sTVbjAVkwERor0MNS5R1KHA6IK/+/STRBLnzeN14DPFE4N5I5iAPG3mz8F
nhJkACdN6Z7CrI+PmZIj5/7SYxO46+PhWoTVU0o/cEIlG4e0Kv+BnFxEoLyFptXjMbvoLy3a8ITD
FTdw0kbZAIwmnRAlyy2s84K+e8l32hhdHbJiYX7Hd/29UV1jP6xhAtWy8tMUIRPZNPp51rC22UNE
cO59wzfsDS54ybx88yQNEvuBIoJIOYxHpbRTPh13vogZQTbLUVpmTcQZPcQb6iE7hapAl7tTmFZB
xjpza45owSjWZiHrvFEmQFquoW9SLzLvKB4VVZWevHL55GHjTwNo9WiOBd6aetJtY1Jk+th5l1Es
xp6gcgVrzE9YQmytpi1f1BxS48AyyhdZlWz6LCpfrISMM0JWiPYXe4j2y5YsjMdRCD4bE8q2eNzo
7pL+Aeq/OYdFYvpYIhfbVlnqpxThDEMrlY+KbnbnTI17zPAluuKdSU7aWrpfUyr2ztLhPd+Zd8cR
5Z5PoDiExNE/yiJEMSFRfvShWfnI0w4gRkV2UVTWPa03BFUWix9RFb8TSfJx4Da/D5G4Iojq/M4F
8TTGBb1Q7JcsZPpSREm9aVRs28zW/klk3iUWQB/lqF1/IFhyIzUIx6WvIVoRLdmWUZsedRTnt05u
LgdUTJf9QupgC0rT2C5K1wZMH7dlNSZ7tV7jHR4RqYJIayd6+wLQH7tCMdwK+CRGUsbfQ6WyYYKT
TNDvaaWWK3klDlTDXm7tqH7vWu2PYuxq1MkhTJLtJw+DV0viJh46QGOxRXM5vYokzSG3pjOdVNDN
eXau82o8W2v0bgbqOxpNffCGRnnH+joQnkFIFcbeNuyzYIqS6B2k4E+B0dSz2ejKm6FaCvYZ6hi4
fQ6y0SrjXdZM7veG+HXjuWDr23A+E/iMtpmJnNJABvmAIv/WRcn9R+uNhu+kjvbCCsA4NlXc7lu4
Z/fY7GC9kwn/3SAfbHnJZ4MhMfNpzbh6ZVat3iPmwTMGcTXqkNCGIopfWfUbWYGYHGlcbZbG9u6g
jcNdFDsQhusFj60lXV4IMXzOendcZtHdx7Zzrz3CFnEBnhmj6WaPEjjdkcx/Z/zYk8x5p+TSss1X
/bFbHikbZV0W8vCvs7/a/s9LyN32Esp+HrEy5RgR+YT9sZoaPzbLEbtjWZdbcrwZYpWDZP0fm1/7
vw6XbbL4V5u8jmybta7YGmo1bVjbZWi/FUXFoLpuqg5TGMKp/2k1BpMJwbo/U4DsBvix/V1/nPoo
xUwaULGUXZSK+iSLah1mR7NEfEzWzXb+Tx31amaRQ/JUznp0szSVz8HNDR8QUXSTbVVu07sn5riX
bbJQ4aar8Rg+PZpyO32N6Ma+TupwbjyaqPk/2uSOol0a8jur1vF68UdborQbTRvU41cbK04fMXvj
pTQzLYjdKtpbFVLjpVJbF7Uy1UuYezFD39T9aFztIweIfNdVZTotocgDGwOiazkvLJ+ieYPEW/k9
BnGxTzCAPJAYgbUMOxGTva2me8N2aDJiKWHxbJdD+2Qm2d5ljD3j5MkUaUmzI8yxfcqS/1wg2bpH
3OW9aDLnAv1QDRSWXXQrkf08dlPCDF99TqfuhBhKfsa9V2CpA5AbFNUSGJ5mY3qSox9XLj+Eg+wk
N9q7E9B/LrpG/Y7eWrEVo10E6qK9km7uWWL2yDSW6eS3qBvuzaYk06MiyKTpEOWYem/TYVDfa2cE
MNqlK5uCSFKGPxQWVJHxR1J9Gm3fslIG0NhH1scymtU2hzt3y2JECqqp/Eksfz7LpibS+4uX5UdZ
kwVE4WjXQv3eyuNlW9fr7541NE+yNsTlQoZpeu662QOn1oltmafjrRBhAQ02HgMlGsebbItLJruA
oy6y5uHKeY7r/DcyNH8fsExIVROVBIOyXkMWuf5XPFriKi/jVUt8VLEu3HwdMPTYPZhKkx1lW813
+9Qp4cVryeHP5Ra9xOhVW3IVE8903jlutIYn6LZlW2TF17wggyqbrHIAdZuVv2S/LpvicZl9tdL0
vawmc1veZqLijysUWGDrAJUk5lWCXIGDviZV4hySlv4VyZb/gG4fh7QL83Mt/PbV/u/jCPEXwCEN
fSev93XgoMX3iWwcK5t89FFwKp+RDDSPxrTq59TxtJFtshhKtXzu1iJKFOCc+rysmk9Qc/674+tg
LV2cQ6Wrr19NcmvOwvL5q81N8t+q1zD7aWJv4zZt8lzqpIwFZr2Pra82W+kAETTeSR6hkGF6HFZE
dXZQdMAwnY7qeFKZmKGoefceEQgKQuYMO1nVRJnjhtDDu3as9l2E4QryWWOF68HxKPJDIgSg6rU6
ir7CMRicCVJNrL2E/W54Gfi20iTCvFZNkuoHvQW53429/T4VzXgQCjM2uTeb2vTQNdW8jUy48kNn
O6ewYVJip0TnVEUTiKRl9pszFCzBPPEha1aupfc1TyBrsRvab4ZpoZLU5VfZVPYRs4m8Wp5kFcSU
6ePh+L1G52GrT7X3ZsWDgiRYrASW57lvGlOjg1owqZPVEqkX9NeY5MiDDbqLVxgMZ7kzBNHx9k3n
tR78cTb4rqrqVV0vmnZMdzvPK57kgdgSM6ebe5yRMC7cyLaRkScQLSpUHut7L64GSDQMeZMc2OTY
5OpOSLhzTeN0A3QR37D15eBk7U44Qwb2M4r3BWohb9F4raom33kKxtDZuOpejvadIIFF8lfrgxJU
1ruSDkSnMvVbH6WM7nORv1vaNDPPp5fDNCZjLm445yWG7oyOaPY+KBPJFi/8QA4aC44J8WevN/ey
Vldj8+YYR3rHOLDxsnRABZ0cXfegb6VIUReheG8nIllZTUoKGo1+0IrI8QU5gTXK5/gDSJcgzsx+
RxhrjY25TOfz+9wbhW/qeXTw9C3io+6rvfrByELPDoapvBhF863XFax43Hp+4Ucjw1FOxKsz1i6K
AS0yIXnsR3YF1VBHQxDVrPJHVwyvYVirbzgZSsTNpjG98J4T10pr5uqqUnN/Zg100VrILbHOMezS
fI6KKHs0aVMYnxRjuCVt9quyXePQYmNxERb6cDNT3HNe538w925/uaa4DFOu/cZmY5d6rcVi6aWd
lw0T8oIcdtcBl7DSjYe48rdoxV+LotlEeGO8m0l7jAHy/tJyhOGU1wwbk5tul2eUeYtdqRGnLZSk
CNwxqUh6x9+Y9NX7wYXIIDpPoE+fdq/mUDYEAuz4VyN+qNFi771WW9H5hbudVWKERSJKjLNdgrYq
yFh70a9LMhZvY5+s7MJMnGQ1q9EbBTTxBPPefg37mTxUP9ZwNYzpNW7MlV+WtDtQwcmhrdEIsZTi
gN0TJg6Z3RwI+jWBudLKWZkbN6b+/PmFHCQJii0gqCBRSPST1Mo2id7FBG/sjalfcR28RQs9kEFX
u4tCvcTtuwD1pWjVu+50aNbmxdVitfY+LK527Vp9J/chfeqdezy0N5P92dM5v5vC8e55hTw/Fhnv
g2XMuGhjwrzumxCCI9aMq+laU9FbvNUDkfu1NpAsvhU48coaesDVrfXSnQgr670ra8x2i3wv9/We
pV6dsDk8apVZX7txOZpqqiJroR/SOlsu+Vp06nhekk4nXEOt6tthN7iKjZaRbl8mXXNY8875hogO
mgGy0Vj3JBZjzDzn51xv7Is6auwN524JzDgeEKxd63KXLEhgYvM0XGTlcam8bi2SqiVh1HwUh3HI
CUu2AsM012oEhCGUw2S1XP8ASQCbs1fYM1kL4ERUp07n6MVVl2Mv5rdHVe7Rmmo4xVZ6ybPhD7NM
ymNOxOsyDPXfBQqYToCvXO3/a8eoetOzzk/5OrYzHM3YtJNWbwCQIy2yXiXuCAZNeoJggBlGL0bq
TjsxQKbUMjV64UuCJGAPy/y0ehjJNnmcizXQi6y6tfkK444ow3r+V/tSt8gXNbaCLmPUMJULta2Y
QwHjlKJIugKAMRTLMatIIq9tsUnviRBQBJzD7t5yq3ivwlpcZM3z5nCFVuJIvu4cu0TZK6OdsJAu
+jfVLvRnG98PECMdoBeOqIGlsji+y4poyDGhV788yarWAeWAjJftZbWai+QYjh7I4fVMZDzzl2WM
H39YNtnW7MdNFt1kzcpHQqwjmiiyGuP9HtjmGoheTxe2VZ3gYtgbWc10x3ptoODKmvx9XaQfMjtv
XuVvz1ec12QlCn6a6+9egUWzrlWBrFaYy/NqFrjdyN9m58ggJQhBrTV5tTgcXrOKEC+JZVJrllao
vlK3zckmWUAgea7pq82yPag2maEI8893ZyrnTRJFzg8AxOeGLTzp+J5aa/mLuMXHTCT0e9VDFyEp
L+74fDPUMzXc4NFZXUBwZIeqtMNTZyziHIZKfCAPWRxKRDxf9Dz5yJBn++xm52bO+LU7bvVZ5KWN
5XI6nbQKU2M3AX1D7Cf+PJKIb4ngszDQIje5ZFORgMSJojMp0n0yLW/2Uhgb5DiBb1SZ/dwtfbls
8lrj9eZLHbL8RRaKbWcvREORyA5/OCg8+kMKA90da/JpUT0AuAJ6DodORWOzh8XiddMZsPxybNr6
J7aZytHS8vnN6mteu+lVww/+A9+1X8Xi+iToUe6uwp2wxe+6z9OXOInRrc0cZQdNX/2orERj0trt
NFe334W9JyWWfTOWZdwZSpwErpKdI8X7xXRdPZlN/NuMy5/9JEzSO7Vz0ECMkmVzMc5CaGxqkgwF
JsgPnjDSP0eSRNlsuUCRapKVDh92Wk/eVhekl2qAALey3BORT0j5YXreFQnmL6gTkyXQvtVL5B0s
j8wnwPcsqAXymKYDWGkEC9+2Q/hk/enC+r6MhXYz1PYEEb3ekIWKdmpJRMxC7pLAy0S8V2Vu3jjG
yzT9qeN4YlzLznYPc94jfzgBUG584ozKQVPIq8Fpqndw53XkQULj9Auoh3rJiIBt0Veyt4VdrD6y
y5HhEYlNO/pe525zX3QGbZr0F4fEPeBuRxAxpVDMSTxNXvJrLjBdnEa0c7Fa/GuBBlN1uocbYNT6
1iC6K8lbbW/VljhFVkFUPq7cbVSoxgfIz5+jlVR/mahgkgv6Hfd9DflbEKwvK8Qhxq7fqIjUHXHu
G29qqcWvNSgVWZNFbXXaDuI8wbH1CFmElQ7SZfLOIWSVGzIqGrC/5AA2IkjwYngZNFO9z6RWA08n
1y2rFkKKlzxBC37dOYAuvI8GZOzJHp5kkwH7YO/Edr1t3VS7e4PRgfIEQLTWZJNmWAi+dVl6kies
o8/RYGRm7hIfSi1c1T6r/j6HQFrNuLrKGp5UUZC5IRY6686JlQ356u4ka56u9fdYyUAIOEjSyzYd
j5Dj4BU2LBpOkAWTkh2fBvai6wmRq8xBWqcqaASOYFadvPY62Yd1p7IW00jgT4E0cJRHEOoeT2GJ
CtTXJSM3OyG+mj5+cx6PpR97831OCHfMlqbf2xBrtKIRpywXjHRll/xldza60sydbo6wb9n4WeGJ
+0ZM058Na8KapDDeqqn6JVKEJuQ+QrSqjzildwAxar7ZGn6GyuCNgTy2MPToVGNT48u9o0qmB/t1
ax+ar4z3FWCYZs5PnmAGARUtvskCcZQyqNOwDNL/tulznG+i2kO829bj2xxNoLxCD+1vc5+J2Li7
ZW/c00Wh0wfTcpTVRPH6o7YAD5GHaKNt3BnAZiePH8cXLWnkCZXWg72eXkfNDrh7iCA63LZa6Z2b
LNKkpbdrx+noRIlz69BGv0yJAs1cB4BWmhHsaBxp9vJgIoLiipYca5qwK3xQv23ADZoCgM1/X6/p
/ypzJQxg9gOMwjblBpdOx+Ku7R9V2daZzbbRGM9kDRPTcr/UAOweVT3krCXfhwA3XmTTZCyk8/pE
xdajju6ybV7Ck1bwYcha0ynDobOakiP4o7IY7PmlAhzy/GiCBYmj1ehtDKeIXx2Xz7xDO8uedXND
bpdMsTFGN1l4qtirpbFcZG0K3fYSN+6+1LM49Zd2jQI3tbORe8uYUT6zdEJnbZrsvtoML/3tqSqD
3lC1Vy2GVfbbwVt0atWbLHiPUPAYyFZ/tYXm+N7E6vSEoo96G6IweWo0+4+vA1LWKShvtO3+q83F
rqybHhdthxHBCmSEfGuy5yc9Tl67ycsvjIH5hRT6aYAEcZI1jDJtdSM3vUzctM7sjv9ok6dZbfmz
6cJoq1V1DsincK6ycBuihA6EABjqtFWqAkiXXEwzblM4qvcmCat7mFaE17wk3su2PC6IVSZAzEVR
Vv5ch+qGdz88yoNNA4/WEpViwwT+U6nYYWV0s0HUx829WapbR6DwGb3X5l6miNyaQgl9FTooXg/j
2enNgRvATgF8aksiFaSUZjd3dW6SlzZxj3KnbMJnTCN433pHbR6ry2xOZ7sRA89zNN5bc6xO3tT0
oILmKH9uoiooqkBRx2rbtk6z1axoAXgUtjtTMZznIYWikQxhutqPBfi4fWuNsIQPPzyF1fBsDRGK
7YKcFLyEn2Gf7CyB4EFqsdIpmQF4lVYfptj+XNwCBFtzVIcI5oQiwHSrg77tmIP4LbOPwsNfSM83
Cyhhf4oViKQho7nM9oGPgV1vgkFXlfEEYuJda5x4HzEgEOBWgaQDUh4G/awuaM11mmKQXICd5Cr7
bNI/WHfR2YBe2FaGesn77IgZtfJU9xX02GF0j/kAAc4w3pN2TFj+uayTQXvmg3DvS25pp5mMNvGO
jmCiUW7yYu7gTG3UCSdd1IlJ3864AXjVkG66hTGSxfCzOlw10XqvqwjfDInBnmsT3mNkPJltou4U
jFE2ZfyxLMsbGaFt3GnVrrQ79zzkuMEQCGDzq5hHFOBtoz4jWvYNhMWEC1037CpH4OOq6+FlKD65
jDght2Js0H0efcc0yNyWivaUM1fNrUm9GhlXHut8OVsIzkYCkEiuYLmY6nDy5vTQamNzavqwCbCP
HLet40RPmdssW7XTv0UT/gEgpvogWqBoqEt1tYB/XGvdfFeSuD7kqDU+IZMIroQxJchap3uqypIo
iT7C31pCP6rn4QkgwaFvEGTsmtQvmmrv5ZN3LIy53mbMG1hamWJj4KblN0N/sOoVERj1WmCOdroD
IPwTqaYfq5nowSRL7nO3Bh84XO+jzkYEj/fGbhXgemnXnTVKdBKAa6ElwYq9NxjtDRu2jfqzTvUZ
Xp3ZnEeABkdlDXgY7VXOqLV1Ws0UhdeoJw+SCYRZihTJiHjs1Hc9/zHYyiXL4PkijuJnyRX08l+L
a9Qn8m8qI2HaoLmmnuay1m4mDA+T1550r92MKfgbp/aNQsRPfVFHp2hihpFrfL+zwJcn6yvk9sb1
7a1yQlbOgCaFE79j1MsEMyWGatdNsxf2/NM1VfdpctPOJxTYCUKhD7AD3mrklmznGA0CR4gIMo1W
YFpWNmuk5BtEgMIfk/izzStcsmPzwFg+pCBWkLdqdtzQv5oMi5iJMDzZB0w5utp6JTCibxLQZdsw
ae+e28Ixc1vc31SjPIqGfjBRTH8Zh9avemICTfGKpqn6NMSx9tSthWNiWOlAwsyKjdCjMDB7kHpC
01mhKE5P32u1QZSmrg8oaxeX0adC5gElhhhFIUIZvwZrrD46ZM0ZtA99gY2d48Jp0iNyIOoEPdVj
evwctQB5lisrks4n71lX5gVb83yDG8B7lqiCP+9YK4R6O0Mufpk8AuyN3s9khaMbwioMn10NQilU
e3D4ZvI0gbzcYJvFrIJFYZ+qcHjMjuD1kkU721vVZ+vhM3LDHIEyA3ijq2eAGMwC4GG4FwtWjTqE
+U2vQWXqfo+QBmNgv0HrAedrbIeos7Mxi071EZouA7XsQSj3CgYsmqogH4leTBSFJBYq9z7X820S
dvtEqDH3l35GFC3vXmAv34g0txsLPfmjN+ugQPXQOjq2e1LCwTspaeierBWnUyf9j9b1nqqYbtZs
FbqxrK4PCwpLWKj+OQJE3dd9/yfeBwacYDsKlCqdn0e8ip4cgsflSiCOMv2eOe4Z/MPMLHsKuYPj
nxOrdqIbEfClJAl0ow83bQmJIk9qAhVdZJJ1q6xD7dblxkrtbg90vQQU51mAbhgMdpCZT05BUkov
0dxCOvZeWb1LlKfUtmmS7Ku5M/dDU3t/ZN4bXKZe7cJfi91s4bwzlnorREb5FRuDX1h5dNKnCH/E
Wm23rNS9wwDwbG+BAwV3QkpKCVm89RDuHask6KGaW+aMz95kja/ZiEaRQw0xmTTozOityBX7/FXU
Y+k8qjYz/6PdQBHD5utihcwdvdECx+jmAD1rz9uFUej5wkN9TaPr81kyb3Q14lMMTeO8NAlpU2Yf
n1mhB0WUzid1Qb4JoairlkS/rdUhCqrOE7rF8mVkdcZAvBareI5ZTNqTajbddRy6+dIla89Nzaui
7trETHXrJttXkaMKP3N4jGDCjkrH+qMfMmYeVvyRZjo6h2b5ahmTvZuKmPX3WoTu8+L18NA6LQna
/po5bXoSLA9OWejEW6OEAAAbOz5btnnVIwP2hjfxRmH3OIK4Ir6XBKPSXBcMKgnssTjrV4EzLT9I
DJi9ZqShCgNLNK3V6woE5n8LpSdfNKBtWnrYZRgCSa2wAqkx5V5HmAW/BgfZ8zURoCx6oIfYumK4
BUcCM1APjnU0gMaao3FmxRlyLqGRJwSlj7yo5bk151dVLBPUjtDeTqjS+PNaRaZg9geTh2VmLkAz
R2TwSnqkJxcNdJFnlmcQGYdxhpECXOnSm/1V6fB/Kswk3eqYaC6+xMyJlcBvgT8LnHEu4BQs7mXK
NI2pYJ+/eKTmTklbfyzAjd7x2gBtWP4QY5y9qwUuMV736ZYhL7eMEjhrqKBZdFY6GS+U47nasyxm
hjAAVp6yDeXRaIBjr1bJUgHsGYIUmJvCPMnL4Fr5FjdRccyTii576p0tht3AQ0gpAIIrF79EMS12
SpvvwvZNurznUYPS2wAUwH9t3KUtfw/JkfA5IcB6SBfxIZCCQ3x0N2Mtt3WcCYL7ijcCoL1NNZ4u
+r+Z4mdD8xfrmu7cjfm+mRqGSVCBqYOltZpCEurgcTbN0RHfy6IyviEhjyLndNPTyDpko3JbCAKs
9FZ1X5ur8UDyp9obh8SbBNn6rZcs3lHE1iUhleZnOrJKnVog/GeAGLfPrqnPT1qWvE0qq1RRR8go
CijDq0lTHaJrk7b8PaBAHw8FiChv+p1NwhssV2U/hCOy+a9+dLQ7sF0XaWxlZiFg0k9rK66+yIZ2
W2a29woLwHlR57cFBN+rARjBLqJ2Vyfpt4qJAfKVMdDKimSqrC6ZnjPnq3IAmoqyT3tXMH8yMuAv
1raIesOvq3I4wI4o33qzaQ8TbBFfVvXUacEbNxZ+oUr7zHSZ/6fr7a1eRZ+zrcz7MsmWM8Ifr8MC
2Nt07fQlQsrlJWq1hswwUpjO4GSB1dj1voIGbkSwM5QUibmcn7cyNdwRqWBHkGQso42zTHnAKvrF
IM5BL77N85deABb7UdhvmJZ1x3zFzFQrrk6AsDiazku84kYbY1aPACPEiiSVxazHH4pihEHy3ybZ
Lg/P18+uOVUR99XroNNt8jKjlEDPVgc5rTV1tA13M46QB0u8JS1IgfA+tVG2i6Dz2p0Bt2ic7giV
o26I591DV0NihCRuKDdZMLiJg5L3Krghd/RhBkly+jm7bXQCl2UtAZNVfonclF+0VcMlO8jNdCGC
BAuLf29sStC+bqejIFQp+3mFFDKXzU/lANw6avF6CDepoq1xBFojsFgBWZXvjlJsUzXCIffTHEZQ
zOuNa9cryq0vfKKtpeoSSKiibJyWfM4P8sjY6bgzyCJGf5/frReRR2lCnTe2k2db+StTtKZJwCJ8
trr67aNW3UuFEcfzIbmPRzCcv/r1+U1m7BwK1KhlDlgWqbz/cjNhiUxKC+M7Wc3zei8qRcd/Zv1N
BbjPCO+Mg/yT8mfgvCziekScZKgDr6o+5XnZFMExXx/j4wnLRomXKkKyLtZKGv1qmyq93yO1gicT
oI8H9le+DdBuyVBPczYFqt78kHhgWYzAqPsGfh3xVCRH8nq0MSOqnYw+3m0DmfR+4LyEGv05wFwM
vFbwRG0kRHdd2t7ls7dT92Uk7rNbGoNu3Rpj9PaYupPeKk+Zw/KvE2i2fT00sMM6EOo22srHJZ+G
3Krw+Ew3clO+BZbQQ/LK/cYrh+KEr6MH+kxurgVEBN4NZV/j9U7fMqYLQARgzlgNYwT6j015toMj
BUhk1yhOj80lG0BD2fFB/r2pbYlRt9ukS78tk36Sd+5xl6CWbkorm7fyXsu7knYl6/9OQ3xlxQDI
ZyLPkFuy7fE6yLosjAzHkLYXQDQRfRz7m3zwj1dT3pqvt0HuaYh8bmow7Ft5K+SP1IeG+9NFpe4T
QWeWa9U/u9U2BLnLx/01C2dYAF4Zu5zZAG/dXauLDqat2BULROdOn2/62nXIYTtPbGe/RAtIYOz4
Nip0TpRwW/SErLQo/9cf/sdvkJvYXkF214X+OPLx9FCTwaF0MPSt7ALk+N4jN36wAWRNtwwu7+Pm
PuAU//hq/gGq+PcdNEjjlTGsyaXdGaLQliBxxZ9Kn6vB1x2mEzzpjgul+6tzUYfXHBPLnfwtQ1i/
ZPai7tBoHBa/zcVTN+oKMI+1H1o/a3mm3Pp/27y+WhAOEOlWvglDku2YwrB0WV8EfULayYRj/fX6
rAfY9cIBpu6PSLAd5Bs89dZ4mAuLZUkdFM6I8ZG7giv/379rl9kxFGCFvcIArrACUr7evSV5dvUV
wGiUdrPK29C9rd2yfJNk9autJPqz9kiWvjhB6NQjmJXs1YkU+kh5vCy+vtZ/vKKPTbl/qb3x4LWm
L9+ExynYCuyVj64lQSD7Qhbs7R6F7uPXF/71Lss2WY3Wt1Adhl0LSG8vnHgn95nyZZdHfJ3/71dQ
1uVTk1uPc2T9sfmv/bL6r7bHa1vVtv1314OtHAn+zDxGcOU2GfCY/2HsPJYj17Vm/USMoDfT8l6l
lmmpJ4y29N7z6e9HsPehjmKfG/8EAUewigYE1lqZmcUEubUmEc7Th0N1AJp6KhvVQd2hQ4GfnnWB
uOOdqSIMaj2kY/1osTZgf3hRsViMcobGdvSYEpTSlc3ZmGJVxz5/TDu72en6yFKiUuWN7GXYbloI
ZlY4eHcCdzCkk1ykPnblxgvyBwvx4uXGi7OK4vw6LWVRuTwmnw7Jurg+tMgPiodRJOU0XYucGgFf
0kMwT+Lqi0Ey4hkHYlZ47FoXWP1avCWg2qkV2Q+1na29pQYkSmLfMqAavAVU924KLIXPBWtCKT5i
BwcaEk7xDX2kvgQt4e7QmGzFNRaJuO3htDyBKJc98hD/SAf15IRaspPH/hzpOQRlTnMQk4zCrF2D
2c1hz934mTd/AbT6F6D85CgGFHde5Jjp6wkNYwbdr7Fz7ojF2XPMshuZTy6aZ7tUPBHLZCArsnXk
uOX3qXWvbNoB4P1yFfPEYiaNps9MYifGxjWACwlQCbiAN+KSNVbiDvSjogu+NSAnGrwovWJsZx4z
sdgiXrfYD7Z1HAjMwZ+7Bx4JR3FgrhMUw+bV1byLChQvw+emKvMkDJb6VmqRthPji9/lmkF/rNWH
UUvrnaxrj+KuLrdW5NKm+RlqQ7DqswymfyDkfzdoy8QhiW+/KM8LO7anOYo0bB+I8d8qiZmCzq/T
7gohu34gNK04CdROFzTFiWfhT+4nyXx/xZ1Y5pjlxvCB/h0Dz9QHp9wYAKShxbA0FE4yXgKbGXwD
Q+A255KJOyMea0/G9mgQHuxm6Ib8ZzIXHZYZfbmT8wM9zffLRVhaRU50+f8PxVqtB710XaZ68WNE
cV6LL2WRmyvHANkPFrQQM4iFrtSYBxmNRdFFnHZecoksCpu8anMWv/bfsPr5Qyl+54dVxnxsntpr
wgIuOASRx+BDL9avOEcwXYvXZMygg1l7g/4NrhXsyX4bHbLK9+Wt6D5n3ekLGhAM0njxvI4TT6pY
0S3JUjeMCS4HBaZIhTCxaREm/s6SzFGSovxhLTv/+nzsQeJc+wxet5Z8RXj6zsRLNa7h681wQv2w
xQ/Ry5Nqq/JRLMvEok7kRDIPPS0LRRFHEJzXHgCQpbPoshRFbkmW27jULef4dGyQvjQQdTCHMWeK
ibMhECA9iLJ487jiEdv4qX3+8WOuZKtA6uQPy0hxC+cnb/zuAbQ/isc1gEmXoOnpHvhNA+WGeFL+
PSuOnqcqgnKqg53Hm89QEA+kyLKF+4QJEQAP0bo0LHtA0SCSpZ8odu7PTinT4/zrpyd5Bnss78y8
npkfZlHrqGmD/+Q/753Izb1E9nNZHDSP+qHX5xN8PkpScGzU5rMyQjUr5pVl9SCO/be6pYtondfZ
Irsk4n4sRZETx/3PUT9sZ0Rv0fHTqf6t7tOon87kTRM+QnNl44Pom15xNJzxVRTjvFcVL7xIMKUA
zgRGxOZ9MrMtyVI3JmiCAr+jT1FrZOdOYroVgy9dP7SIrKt7RAjhgp+faPGyiPdkeVmWl+p/1i2H
ifdO9Pu3uv/rUO6YTuD+LCTar9/YKLSxrJ3WwuLDtSTzTnYpf7BV/Fv3T3XzfmIadj6DGOdTn/kM
XeRcFKn7IzeOvxZTg9iDitzyjRZzyFIUuWVBtnT+VPepKPq5LYQB7U+lhBIhykyAfLyc+N5Z3opH
eM6KWlEeMWWzrU6KZKc62dMyvRNMBWx8KUvjBCMXZTHzsxbysCgZiWHPpiPXM+pxLaYHrP9QslYw
A/+Fq82ThiljQxCzS5aPgDAhf9v823S7PAqW2PQvfZbHYKn79LiIomjtvSrGZGGD9OrkUd80lhqP
a7H/jQgwwFwU9c9e3QW7+Y0XF2VJ5ml1KYvL9T+LomF5dUXRw5Dyd/oW5U8jiLoxiYidUCJeo2Wy
nxfWc7u4P8uRFVolbN6So4FhRJssJB92jks3caxIxMJgKYrcp35iEl3qPvxx0fLpkM4ppO2oXYkK
vJdAKVANED2wlGsKkRzThytHEa9+ElOXm0RJchBXJo/aNDmMsrWqEss4iJd9uaPzu//BmPlhqbB0
FTlxe4OsxaI3d5qNXKkF6YkWBtCkqHBld6OT446BzUUZbuIVne2U4gnoRzWs3sSL/NeqVcreFuls
XCcVzsE0TY4RFMGgxAGtiaSs8FaulrJreBL8Z76xyifeYWs0ECBjQl4sH4aqeHtddc8Cs23gAAhk
uGvEVRX3pUyAMqlF9pyH4EwEnlydbvBYQ7pTz/bMT5dfXNQPt2jeus5XXexZRHZ+zQOck6OjD1tx
lcVpl0T8gKUoLuynunlXJ1o+gzmXnqJ5+Uuq76trE2m9FTKGSMV5qfvaZGG/1yAC3KogZikCPYOA
NDuiM0mroeI70yxoeqZWxyHMU40itJtK7ylQkr0yjSFHZXLNvbJeiV5jk/QHacz1jdwmBOl1Xbaq
Al51kTiJra9NhwBPhZiiSxzZOznwjXQLZRCCy+zst1gliRoerGOletUDmCx8zZDGAjxPLNSLQvkS
u/3zFNH+xYMG9gv4m3IDa1wPKwdFUZdAeJREuCfKHhaI0CziL6FjwSyoN9chhAvBImxhp+Lb3zuG
O97jovoJ3vHQ6kr+2qc6qlqx+y3NWZKX6MCfXE8mUjypnltnNL47WOvx7LoeDgelhh2n61ZeVZZf
y5GYXrbk+Ysqx+YaRh3CqwJou+RskgXQMSWPqVHA3yTLmwKKYJihcuK4EWIsbv3UgikJMYEORQE/
UvZVZua3cYiKm8iJJMkyC96zNIVYGCO8kYXeJi+gH3KH7l3Hebav5YnKL5ELDTkSmDg2kwF4Zbvs
3MIshPVaBvCpuQiJyjAYbuokIybIqTv2w1Vmn4jUwL3mYGyvYf0a2iG4d1MC0CW4u3L0DVpN6Siq
8gSRbngXYeXKID7TDLw1lnevYMO+y3hC77GkKOuh7z12EDSEpkNoVWxyLVMkRdGQXQ1d19yUqHEe
xikpE8L2TJ4t0NX0WBp8NYnXSm6hitbhndEHxOb6XoUXxv09RMF4m0tEc8D8a/HMLccXgeE8wDIT
rAu/XsF7qm0txdA3w1ClcLwRTJ9pin4yLUKdCWtVNqqpRvUKKXhoMFAAzx0/vxRA7S7VlCxFns99
lGFD7aA2MsGm5eopHfVYWyu6ppxEkg3eP5VZW0jrwQHl7vgxxmZIDZ5bl4BR2+zb96hL3zRc6cSF
A/fn3dLBMxOZSLRCVsAS046/cXd+9dNIfR+qiGgFCHGevT4h7BoerIdRwZdsDJFxLuy0PaltWB/i
OMxu3AIFyH8tf6l6iYcrifWrrLXPJaxBVzuIHjqzqIC+SuWXsMVxZEH2uBVF0YAr9AX69XRb9qsW
4Y7VMHUPlRhRvpBYruk4PNhUWRKwW+aMzYeDjfSbFY/6WQxVVrpysxz/ADgMpc4EWrQdH5xis/yC
2ov++P4YzeOW2lg/VE29TWVobdYuEsutlzwhVDhitM8q9sqmfgZoUX0Be97eMB0fRQmh3foLonWA
oZIesqaph6iztPzzQZH9LNvwcaEaSKA2sB8sFlNWAkF3gT+tvZQdZuU8hu1ENFgwWRyhwYyIZuNS
qLpU7yHbVNaiKC5PEsvTp8oiJmy6PmbfE+hSTAu9cG/2f+a/E0epuzezEszZdP1gnSYiLxkc9Ol5
ZvpOhzlFZEVSeCMI96Usnra+hkLyQ6VoFi0N4I5N90DgDBF4XrcirgtJhbxgUlLLt7L0/ENrdh4c
737xLc93oj3s/HIXq7A2FaNkYbCWbNTCsQceKy/wLs2UdBG8J7bm7j80tG2MnMyr55rhFghDeM77
BA3DKRE5Uaezy0aywYRRLVSCCr3B/9FRHDL3Xo5uesQB/y+HxHZHfIWs7D8PUzcZJLeP/S2XsQau
P/060VucZMhytbrE9YSjwO2oGzUIWBgpr8GUpBBMXEVxcF0YCwO3A7wuhxjXp+Zchrl8tXQSORT0
znz4GvzIHBzaWFX8vHDQxBgk6WS9GoTiwywlWj8dKorixDWsowcLIvD5UHG2D0ckqr5tcgI0PjdM
v2rIQ8COj2NmvsXIkxK5NNrxuR6K+Gz3AQEnCsybTYKfUcZbsY0yX3mSc7+72Gr5I/UV+akzM/lJ
9ctbwwR7wzcN0gXSQb5+rQb/l1XW6tkktOTVThgKZ05+jWEzeA0K6St4ZO9BNOq5d3Wz0LyLNiKF
tzGAui/p1LMvX6NO0Z8VN8helOgouvDNSZ7kqgJ+efPLeLi0nhJf+ymB3E/tVnpUkjWrccWcTTTe
VBR9AJriyHHt33LUoV5qY7sEuRS/Jk4Jj7ai1WtR1NqqO2iopm5y3YARf2UaTfsFGSuoi4xe3QYA
Kl+rFlkEGbzefsJXvhIKlm/MxNUPPZKZ99zsnwmhad6N/PtoV/ZXQ7LrU5IHUCeZavNejQRSyJaR
3iHRgUvXb/94llm/E7KlbsYQFXGzcp8Vgs/gsK074j3JhX69HZGGBS/8TxWwyL+Nn+pUwyIqNhkv
eeeUW/TachjmrOw5kQzzVMXNAOd2mz2rIKa/IP2+Eo0SYWzPRGB8BckrX0WV6Vb4F+wu34tiD5vE
UXGGaC2KZWjr9xEvnSiJEZtOvspwvakgos/eMBKXkBm+di7higEWXbqwsJnpFaN72GyIxYPWE2rZ
beF21km0tLXrbHWlM3juUDsZXWYeCGOC11Yu2jUYn+AkilYgm4QpBO1ZFE2EiNCBVN2LKI7S8N3m
m38TpaFN7szX6V0Lie9xe+/gB530GCe1fA1cYMS+i1xVlxZ3An220E60j7lTv0RhLZ8JVugeVbXm
VQlhlS8i+yI6iHp4EXe5VCY3USUSHZajwATAUDYqgqsZ6rGJ6T2K7iFwtHuqP1ZVtrMbu0CwsNxC
Y56fzcHKzkEDWG4iC87PkkxSNYUNzaw8bEKnhXTcDKoHX7GQAh+MZxjC4nfZKJwtvJn5QRTB6BBS
r2avud5DSam1xBJM3ZR2cFdw+hFVk/aoK8s1geJF/E4UdbIHjm/tVHwf76ahnVNbMp50P7GueWQQ
YDF1qwf590C05JFPm3JlWaegRkTOnpJRid01FryK+N1/6pYuImdI9e+iVZX9vx2v1gTANGb4UPZj
deulgnDpzIb6jqgunS/R71R2X/S+M18rq4cfKFWzS+JrJszGRUxEXDd+bQv7UXTttfhSBprzVlap
vLHL0LjGuYMAS1nClgIv7AtwpJ8S5FfbMFvbhA1d5JyXyu7D741CgJih2dWDozfeSTKtaB/EvvwE
q0q5EsNb45ucO9XPBr8RYUR6CA/joB2w2eaw7ubGo2PCOc7rbkFsqaSrKCkzmHHhqLrkzKkXM/c3
rauGpxJy8r8Ncx/RnC+14EgIfobGfyOPnhxuRLtP3ONFjBZaNpVmAZywsPTjXBTNqqNE/Y5XO5h7
eor6aOiRsZfNDuz2MoRh6WeT8PKT5RvSNlYyFVmqzjoYxPse0bqpLoqmWzszSob7gI7Lpq3l6oW3
USb0x7a+sXZ+hJtH+lM5z3YXsSTtM2P3+GTWmf4TTCJkkTrzPE8fL20SWYBUvHFbFkV5C9W6POha
0Z0CuzZQ93VzZAkaC34sglWZ+EBmqjm0WG7rvode/xIFuvRbItJyPlGSKlDFZcavIe6++5JkvSlm
lcB2rIxPvgk3OEsU7wEItb1PJlJxWXLjcxuHxh5zQPxgAwUixrkysJ8xkZnu6L8zAX8DfCj9Uj10
kIlOYoXNIjzybP13AjOy2rTPHtIcVf2lbYhZhqe4enZq9oRNWygPxG00hOegsATuytpgXHPdg6pq
aFD11kRpIMeoxSlNchY5yypxAUKBcG0iaF3Qr/miWJ3znMbOmzKE0lVvHYdrAH1v6cflSRQbDea5
1Aqboxq2EFMprMuOTU6oW1bZzosHIH1VdL58bYvcfQnK8V01PPUmSuMUAW6pxoPo6ijWOVAM9y5K
fuvt6ziPv+iZ6r64I77EzKiecs2yXtx97ybWe8incl/3cr236s77lqn7sivNbzkRWUjmFOWh87rs
DZm7dWsE9hf2kRdEHrJb6UqQ53uAN5rWV1Zz3dQQZHicUdadkCz9HrKjgZcI4jUt0H4LuUMDMjXf
8pqXpUOlldqmMBtj1yEpeGumhAdj2FRoI29EUTTgsM1u1YjaFpLVZ4KdOLPXFEQ3IDi6wnaX3bQp
MaHiPduSdk2tYvyCFeCtyYPh2xBMgR41eA54oKDci9W3cOyGb30ZGOt+qg+m+v/ub0O5tPR3bZdx
CE9bV54N4ds/4y/1/2v8/+4vzqsWHchtR9/qqRGuOzbsj3k3lI+qpat7c6qDLqN8FA0pm9+5TnSB
KLJ6zKe6T8fy5YTOSnL2oco3USTGhLZ0ikre8WQkf+tk5KOdVN8t3URjHzrOqizBG3j5g5TUBoBJ
MF+9Unbe1uJd37Tw2GySXskeRNLr3K+sfVVXSlVsVT+SL14BEI9JShRgaJcv9ZSIoqlJgO7nclJs
WrZrcD3+0yrql6I4QtTBbXdOAwLalqp5pKUcM+mNvf2Qc7m+t8h/wEjmvEfgmXio8vTouGBJ1d76
Mpit812DgA5rodM9GLaN4GgE30oWywHeV9DEAI+PVS7tNNUZv8LI0O0bRhWEp6/Aso7iHH5COF9b
1MYVJWzn5jYKjq5pbMQrHlSu2gtxIwaqA5q2U6u6P6mlD2f3JLgjFHVmcR3DzwDnsvkSDSJp4ere
2gRZgURvraMe6znkOrX7mFiR9AhBdLNRDw4yYtE4wumiwR0DCbmlr1iCgIsJ+3IvFUm7Z/MHLb72
p9Drb1CMdF+DECX4qKnbh6BqlYMc1snR7WP95nsqmhhSPr7GfvyHoMPkDwf7yMGfJF2HHQvp30f0
ZPZa33i3Iquqx2xKNJnloZ9Blzh10NQJilQRsmHU+U2JwcVDmSxvOydrbqK/6IbA0xbRyAEBNMhp
okmTnZB5tGTb6NGDrANdtSq+QzqEQISBMJrWyP0OHbTyZnhNtC+A1lyjBFCF1uvjxbKJLAYdb56t
pAuOGVTGZ0cPjCNmj+zkDGN3Soq+P0pykJ8TLUPYx22DS1S5UDx1ln2J8gGt1xIjSdBE7i6saxkF
Brnc2U7WA3SFdBkCqPaOfyLfxqHVPLqwPcEbTOwgMw7RQEXbPo0NUj+IO/fPgQE9cqOv2sbHKOVl
8kuFD3rt97L22ts2XN7wnn5Fe6ZdFcHQX110qKCgTuNNMfgBTFjwx/FtAvDhxuOPqLK3Lnpkb3iv
K3htgglrPwZPxJL+CUx5/CFF2g8Mv8DLDQ9DuWeru6Tm4+x2+r6dRrBD9DuIA8uReOjZUJkDJJ2E
mPzIiEtUG/27Q6wBW8CkO8ON2t9LhNQnNv4R0rXy6hhDAxUybwA7o/yQVApEMpD39bcQthYW5f0h
1aXg2ZUc62YpoGmFELyvt0DuDLc7tHE3vOkmeydF8Z7tjDdFGdIM2gC5fwsIANx6edcexFFqGB1L
rVNOqaV0G2yJ2QlEUMhWdYoMNhwEOdx6NVfpA4SIoovIfag0pxZR+bll6d4ngp+QEyzjiLqisMGh
4cBbJygG3oy8RsqxlprXBgHLU+/KCfQVXJIEvm3slh1Ij6kIo52zHeoMncupqOoDoCXdyI6i6Mal
sgKdGK4QeQAkZ1psCqZETX30nnJ9yM+9ExUoWJATydJH5EQdSuP0rlRClLqUaKz/w3EjhFE5APX/
GlsUP5zaQkfgyEpo9aFuOUScvw/y8ZTEb9Xg+8/Mue4qCy3jqLpgK9pUe5Idy91rnS+tx5TbbDlZ
eDeL7CBK4iBdc57qJnGuhiEdoC4ab05TASms0/pr21vFSuss73vtSc8AipxfuqLsUpvpAB7wtaek
akAHSHmbJPyDMeMBdpDwRxGUIZ+dqn6b5O7XkdHkV+zcZxkS9ytAgeKaKoW/g850XEW6XFyXBtHK
AutvPx1Jnqy21nLzSogMys3TCOIQ0XEptmZvrayuxGf5n5N8GlrqI/BCqvsaE6MKYeZ0kmUAUYw7
+YDzKzxt7E6yLk3vIUCEdCiKL1LrAyFRrbsOk+M9NqfZV8mIMNB9e64D6YukUmwfLEwFV0tGuCSU
ofqfi1MdSt3dNZgSUUcIprJFFw0vyNS6NIh+oq4o5WSnd6gCiGJtauk2gBZm04QD5v2i/BEAXHAy
uXxXvAH4W5sPr1bOpr0cKvcpHdN2Q6hY+6g2IWyYVp882BqkKiEkbtfBaLtDRlQtDI4BMfvIVh2N
2IETZJrFO0sObmksF7uEve5dhmsXiwHW69goJQzrWfLCr/PX2Lztr5EJA4ox6vo3NEXf3Co2f+aG
e5IxZHow4YBrisqIpfRLltcm9H0YGXBoNH/6wbm4aZr91Krwu6RjpWa2JICeqCHDaFHD0qFaMKD0
TMake3HLroLTnA2EaO0tPz/7CVBA0Zoi4Xlx27FaidYw9hM0L+GUE61Dbca3UtK/RdNIeDzSh7gs
nkRbqNvYnCBaYk0ePOS1LN1ClITIe8YYPIicSOTEex9VuTguVSKHGqq/CdHxmY9aWmUrsfYhjqiV
qLMqH7pJuwJ3Cjnoeum3nEfukmulZ+bJHVX6jiGqVCCRnvrIyXERuThPlFg5O3ajnGVwVGDWA2Uf
j1DFiAaR9DasQWtp6lNK0lDslmMUV/qZjznMdv8Z5kMXwwrBkInBl9FaZDrWrTXkm3lc0ezGIaf4
0HM0JWmNHJa+0UwHINg0vNSVQARBsH44UDTMpxQ/0E9kd+fo+utcp4lfsJx8cCIeQddq5GPl15t/
/U9L77/jKr8SD96G+TdMV0HkPvzY6cfNv0m0zCdt8uQhhNgVqPjeqG35nE3dRAdXLzHziKxoEckg
Lr/I6nYDdUP3w8EjdJWabsdqAzm1vrpWUVCsSwQsvAComVel342sGuDQI6axlY+m7457y2l+E5Y7
bGKIFeXgZ6tGSEfqJnoUDvxgTtcc/bj+VSaus2PNdLahMA0KNdgo5jBR2To/TQmJ7LBZSSUTOUSz
OnT4toONsULdyi6jV/aZB0B4L3rVOquW1w5ej+G5dAuCi5sXxesZDJgfjNjRrZWrixWCvyyIesKg
s42xbmW6+t3PuouE13PIkEQcoGDIJ4dfJuF0iMD7HsARs011onMgKY9lHUl3OWTLm6NndC/cs85a
BHm5qarrW2BScXSd6xREXFZj1iXH5SgPS94mKaFcQjdVuosGMGjf6xHEVVG3QDnHp6p4qmK9u3cs
hGqrhAs9ZUvejYSMQF4W8kO8FylHZAWFHGQPisaC2aHuVz1QU90h3tCIb63SowA2JUPsPpYdOP4k
O1teZxD1T5JhLV6DMet3agbXmKhLYWDYj6isYTD9p64ZWUhAaaruC1T0MttwH5IpgY7Cya3iXpvQ
NcU1vDg9a5j7OCVBrOUHe7CGlSgyg2j3EDYKAEPVXLXUV6b+NTBq7SSqbKlQ4SXrR+RCq2wr6kSi
qa6KmwjORtHlQwOMedpQzScW1Yaa4d8dsvQoTizqXL9bmU6tbeqhxGM9/UjRGERyejZMCAinKgOz
+s2ypE3n+eFjlm8zAMH3WlGCR3zmf/qgcI+dol0hIo8vPWJVd5HYI1z/0FoZu6UuHtoUETeY+SNZ
CiUgja6G5nVziozIuGPsN+Zjm8DcjpmL+pFfV6ho2Wza3BiNodHI7f1cRiGp2JVZrK+J86Xdzw31
PC2ew8p+GB1WB+1Y4CsqGv3uOJH0YARnbypoQfg36Y3yvcFqeRr0eNoWgvdB/Y/AjKVfH8FyFI9M
vWIgS85MtCuCO4J3zS3Phs38RI154BFrXK9gRa4esjLxHnWMZI9qmD3lrtefRTeRsCRTV8gC5QdR
FH0VWNY3RkHkuDhK1IGoiIEkRFf2cP3akT3nHqeac4eXezxpWvPNc0tYQqZ61UpalKTClRvaIP9F
Nxgwj3ju/avowcrvLgeKdg5Gnr9sCOqD5DnmHbCodUdBrNgqvo2WQT9ad9Gg1JB7yjnOGVEUDRCm
6LciZsGI8oYEc6xf40rWtHUbMP9GrXFZ+vrYThEzq6x9rBbhzh6ImIDO0n/MQUNskGeJtpoFM9ra
qgt3pzkazOHwtzxC9Rw86nUFNlSLsB/02ENtLUZUaNIyEQlrlxG1LNQ81bFntZF7yOFJiIW4E1Of
C/Hw39xUhF/va1qj5Ye2hkP83SSt4iIOfRI55JoT/NenekIJNVMIo8iJpBOBklPCppbASVEJdW2z
d1Q83n0I4Us2PPtz4NUU5y2z7C7fZHXEzFKzi52AD0vCGhmogygnAvXQ6slXfQIeNROSppx+AtpE
II9MgT8yCojdYIPEKADv7kkkalH3IwJH5cS/8Z+sGjs/g0iFA6NKoX0UzW07ghAV2RDaGSj/oxA3
B8T5OO1g2ZuvmD0gQRLBMxLaJi5EcRXnZshezpNVZg/3CXIHIMyAL+hbadAkIHbN76HRf7mwRcRZ
se+R/9oYypOHruMpa9o3i8t6DpAD29WK/s0fdGfbT1G1EcNkzpkZJ9mK/7tcbZETdwAflr/VPa6V
hEraWW7UTRl5+qFGqO1kall+NNkkREVYriS52Xe6+RLzrw2jB6EPqEPmDvMIKCVrchtC+lEyNmEJ
iHkCpaVTxLU13SyRSyBt2BbQgvDdbZVTBbOFV5g4urQcJr4o7i8fLgwQZa6b6VRQKFrKWpISF3s/
BrfCN37qiS9tNeOSdWV/qnyzmxNND/qTq05XLhm+JYpanID8FicnLSAdF9nUdlplK7JCelXkRBJZ
bkG0kwMbxhQ7n01yLLlWANBh0fGvD1buWOkxSCACmDCi098UifjDS7FJNJhlFHQz3QnDNE4xiuJy
ZAJzKrL1iMErTaxhs9wZ8ZwuRZFzlA55KwC8TN4ZPIEk2hT2tyRGo/v7RjfO0RR7L54DkQRTscPF
sRuD6iKqctdA3MGzWY0IWYNWKBqYUsv9bbPsS6xUJeqjWgoGbEKNzVmrUbtjBMkXIHmu6cQPUejI
GIhEFMMAFmIlkP6ULCm7M8KQ9WqsrBZVFCnsz5adbTRkuuqsH1ZegrSujz71RrYLdjGq7O6x/fxy
4v5ZySdiXdYj6MZmCM4BpR9wnW/VpAU3Gl2TrPBXcJThKB1z/2ISC3P13GaNv71adUNySxQ+EalT
GBsHltWzXNRrpowcFzqWxbxojtANTFvbUX4Efa8exg4FIdNGk9b6Wpd1utNxwhDF3rRosVTeLqgR
otTTldQm+EcIE9zwwWXSCB90VTHXgzJIW1eqkYVp1R3c/9DTjS+aHh/TPMd+hyRRUOnvRVegWTjE
O+iXgq0B0C+rm4vvlfKKjyPIZD/LNhWADL+5QPxKPEmIS1eScb16IUYVsFRrSNmCXVdMGtG1RhQu
Jgqc0+sxVzv0je1qk0NRUdnYGtv+T2VxYezWQSqF48fWuXhDFK4DBLbcNJThNUWiNFAwV7cyxLda
CDs+oplF+yd0QWTLRFKt+9Gw9y5cN1JeH2rV5yLAQxfoJlda98GKV51OXEz36tiT6RIhSNZj1S+L
T/c0tygK3DGWeUyjvSYNAIEl4v2bTtqzohjX+B+/sXj2t/YAfj+XzAhuIsJ07JG1pw42x4YejfBN
/riXOsMhsh97KJAOeDzlC8G0qGfYKDDIKTc6B6ULZr7xIAy2PVtGa6vR4ZwC9eRLf2oXbZmyv05P
kBqa9TX2x98Gjeu04kNZsMmWLPeWqc3PIoEdSeUVXStdi1jT0OFv9C0Uc+RQ32AQvWRRhQKuCU4M
BPcmxpyg6YDCx0iO12Y9UYrAtbzq1fqry/diA8vrCl1m9EETXDg25zILJ4ATYmzXROUMMHoZ16aQ
dolXuY8DjOtjYf/IY1T1PNn7PrTSrrbZCHZKu5kWgK2p+Wdi5XaG4/+S4GFdZT3axEo/vjkFBgsM
kIr020IiEV4jLThqCpY8J5QfYVyw19oQb1y/fR4Ue4cQLuEjPqFYki7jbWWHJEU/o0JpdmPRN5vB
j/OdZL/6UpqujDBxt2WcYp9p051hStll9Bmwq7EMBory4PVhDTXlcGzk7+z8/bUzWO22KZ+qCKnW
Er0u7Plb08nflbqFngWCJFtD9LhuX4nI1SA7Cv01Kp7JitWgsh7hX105CKau6qFPVqHlHwxdklct
lF1mqL9CJFboBElC8xWzPirkTRqivmLDGCorzUHRPIO24avntN9dryghdcp+hePbqEaQr8X+T4Jz
k02lviCh+NISL4nXBbbU7uxAmTr5Nuq+sTfY2vqhsTCZEQRsuuofzDdQmJjvYWfcsh6nfexcdJVu
idJdNZnVP3N6uG1RHa7z6uKODQKy6bBHntdEXTb1D8MPlLOxVz9HafNNaRCUl+vhroes/JtxouvN
MAQijY6jT2eGTiGZbIgZhtjQ45lYl1kDIVj4veUircocUWBJk455zyLL15ViXe+59vImtjD4Iylw
1vJdmRjuI9qG9RbXTrjuC+vF7JONljZMBBI0tHH8hsZ9vFEcHN5VWQerqkq+Ei8KyLFmD91HAXpJ
RG+aJULCk04skdH9tpLiV8j8H6FOs1fV19aEga4IInD33dEO1F+ZFP1KAvVnVWiIBZYw88vsobBw
79OuGXZ2grMgUIhlt2PiiPzBe1OwgvYJZH/dkD3JYXErJkNVOkyO2N9aZSG90PGDfUJlq1ZfwXtX
bnvJnODO+UPrh6sgM7GWTIG6hdcfM4WPQkKMkAl5H1wvzJqmtw6VY5kEDxaBGKs8zm5JlP1JNOtY
FOb3KmDj1et3346TjS7HBwJVsAe5NXotnQuu3u5ONWpmHlTVm4II9G2jhTDydG20MSXU6FWpHlaS
kfYbV5N+2jAb+W5LIHqgbXVEpdTaMvdDXz4j84YbOtH3WAH2xogl009f0l7e6ah672zfJH6YmJXA
4DGTsjdHzsJTu/Z8e+IQ+9JqPmzj8esw1vEG/plnvxx//j+6zqunYWVt27/Iksu4ncappBE6nFhU
9zJuY/vXf1ey9n6XtKXvBJFgAgR7/Mxdq9F5NavpMjiBWThy7UTjcSaaM3NInmvpnzQc51gRY+1V
LTmDlQmjJtpdFobItJ2NSrSll9B1/z4l9Ycf5U9O3R9GB02jrl7iLt+2aHCykXMi7do1kWxE0wyH
mOBABG0EozW5vcxqduBas7Qark9S5e18K9tKAeJOZMaRD01oAN0Vkf0xdeMH3dTFws2159YjyKZL
zPe2yL4VcXqWHN/xl/0i20UXa23mIdn1oniasJEHuV491D3h5Qk5TEOGopr341FQIrapoAHQ/Flg
R+28gYAkTK3dRX1/odOIDkEPfFx17m8rWqIpuMPSsU3VeymI/CVAeaEJReWlXhLblB/MrrxkRPMs
jFnZK+H7m9Hxd+9FS0AfaUO7arQ78vYzxPIT8oiYHk3a2PeUYlQnfMNI+Fxi002uyDoE2QEV7uxv
vegOma7een4ptn6vCSIMkj7zF7/R9qx8j4jL6kXfu7z10cmgmb6yzU2Xqu1Yhet226py3fK2sEiw
84c7HBdwewnzvyIK2K1PCSjVtqNPTW8pFhv9Q1aR9dlbGXxKuVYJV6/ywt88p0I5Q59Wjs2r03cH
0+/uey8P6HO41F30YRfsG7GQUd2g8ncXTz35pNUQQM3Q8iCo/pw5N2AEiI0vGRsaQzHRjCvP0hEY
9xvBPmPns1uuihPVow1zQKKDVXG59K9OB6g85964IIfnnKdju5AuiYC6QHBkFdFT5eS/dTc2i6LL
1VL6PY2RmA6bWN8Nuv/gWgyRU0xydhkNe6tlyq778KPvuO7m3lw7hHm77XC0QO9ITsmWRNw5Wg4b
KkOiRNFOEbn7SgYhQqcICM0CO2wGizfZ5W2k8mRmQTeKZW+6PoZ/z1sMqSqWxWNbkBE1ZJq+Ni0y
G9omeaAAvgvJtucGxyR58X/0se8PBkFk7MbsrRd2T5qYiN30+w/RkTQ+aQm6l/6jaf11NBAp2iZ0
FPuZv8yBCBoIjhxh/LLUNS4ehjAp0kBGIAK9rhcg1tm2mAdvR8nkq5sQ3sMdvB/qH6NjNp4Ul2dF
vk6aHIRW0TCnyFBMOV1k8mCw/CxxJ6Fqor9nTuQhSqo/SkbjhTB6aCXrOWw9ikrKL4PkOm9ucEkY
NIKFiUc/Z3nsI7l3GBajrjwNPqQh/SJEXR0xEL0wa794kBaBHV27Iszxe7LZAWTeMJ48n1uNMy0z
r782DHI3dyiQSltyVOVrZkquDhU4zayf7aEYGcbzbCE8ZjAnR7cRJX8DeHa3t6trQpY9kvc2qme7
UivDtEcGK0ozEpdsB6e/19RY7xItu7ciBnI6aUvTLjcWyJSUs2KgjYcNJm2rdYolgNCzE0df5FuR
nZqh2YsNyRXASaP9Afp9JlW2Cx1rpBm4g608FTUxZkTci0WO2nY721GzbEnE9FUapLN9bHofbWr/
a2t3VC0fEopZS0BoAh/R3mX1CivjfToIsdZL+U7Iwl1fziQ+V9eI5g8pKK4efQOzfhU/18JlEkID
5QESLKQeMXdWCTGTSNBLb4NoyaYa0lVB6mDucSZcIfZn2hMBOaiJznbHXAtrejJ15yBTrsCYdzgT
lErASv7abjgs847E4WIVG84mccaPebxDOfOco0hd0AsiV4XB+0SV+AknBrKRmf26g1epm64QvP2q
kcx31bYFpIe8me1eM9YOhUcL39YeRSXWAwG310WqWpCDihVqQkC9uabL0f6RsbBp1p7owPchtr5M
R5vWoTkQloyFlERDtqd5TrwdE6Htc/ZXGt4BBhNqE2P8K8z4XRKTkZRZf5bTlQtnBO63SU1i3QRC
tIkXNPVL4ukmqXLuMqPldKH5nCWubX4CuPzSoVzvhwzW2oS4n6gqykzjgcC+YolUBgOlZSz1rLKv
37BKwIiXpgmx72UbYZNLa4zj1jUGjzkgrQOi5lrSU7q31JDEUXd7LeFsqxqxaPP6Oc1L7EjOHcGY
y7lifladT6svIMXCyeONonGc1M755CBhr8XPZPjfdTGnS4RsNadpf3FL9e626psk0e08TYFjGh/V
mNikJSsiejFfhGNjk0+iygAeRK/F45C5l771sGWkxXHweggUqUNk+++p3dFoX1hPYffQC52objJE
aRCjcUd3w+UYl8fcFgdhOFy6UUefEzxGo7vnml3HUJVqGSf6PYUjz+ZAK6bfl+sonh7i0B7QAroX
CBUKXNKQzOb5zfMfPEdDJGJes/iKbgy6LmXAZsAkvi5apma1nEixpeZ8MTQ9fEO80eryWObPxOb5
kJ3hlnMyaOrYWo2pwU5sMDjUTMqVZjpW4N21EYGdgH5oF+gG93s0J6W7UlJ/0/IcqqU3N+FI5t4Y
UoaXE4Mm3T6Ihu47lkjvbWvHfNGWOQOGchc2UyW7L3XWsx2TtE3qcE5LVeIHRjU4/Bj6EHJfC0K0
uaW0jMDz0p/Jjd9ieMpp6otAG8gGTH1z2rnTayWSfBWam1xASJf4UPGgRiuHHphK9G9ZGV0Ranb+
Ycp/zXeagBsCXEljgLTSV6dtUkykk5M9jyN3b5tW73WtGDkGp4MmbKGHY0qifdcnQ/mnDunIyOL6
1EXx2qJIZO1P477OzK9cw7AbpyS/X/OGZPeNIukZQrxaa2hUFpIrfuVrLntDn0tJqfZUTmufFOBp
Am5HzyWXYRaRzlZhC5Q4EXJYrbTF+5eHYCFJ8lOF+UF3NULN05pmodCGekrabUzAxgLRkrtoKvNH
WcRO5c+G45abqDI+XEPbuvMIfuKj5rHqn6oi6pS87h/yZj6ZqNVamvFpJnKYZN8sC2iDJYVgPjcx
Fa73I3dTLkUMh+Unkhik38Mf/Zan0KdiOWGNMig6Lwb3xTfG/dQQRkLOHF3yVnMeGvFZ8s8iEuWS
ZL650a6Vy3E9HXJbJ/U9Kft1krBP05n961q9cI0iA0FUf10OnVUTTRu+Dxa8jwi+jXfUCj1nhqkt
acDavGAkDRdKhqiHfvzxVXrWK9j2k1v0TJsIU+0ZxRnV1Vgn9nnms01liQotBl6uTUS2YL2yQV7z
rjvmhzTQUhVoJgBsHyrevEWprIuWZ0CGwnob4C2NSA1L2n+ueSp+dIht8RTNztbIGdBFRCkfqxMT
AEl77GE9k+xW2VsIjUkSBrC69+PoUv+y8IYwPwpn5RgPl1ywU3Ma/DSpohZF6G9xQ1HDZFb0Qakn
AkjzNRqu+9QdDtAKGP20/CTyqFuyCTyoa3LrZD0an1Hpfbp9+9LqnJiZ/UL3xaPplEsR0VNIBTAp
4BTJTndtw9WCrQuF+La19Le+s780dwBXRunWWnTXpTpgTMr9350TC8fEsJP9KZPkgLMAIIO7hjcb
7+F18+pp0WEmqZBI7UNmOjPAXftdy3EtXe0lp5J44caWClTF4K3bqBlCzhammL6sfKziQl/YIr+r
wu6rFFgo4n4mlBL5U9M/urnYW4XTBqbWM1OVyO91AqrHVNOW4trP2/vGCis4VfRp9R0X8Zbgirsm
idd6Zv/EXgNO1cAC0qRKlWKyMaf6lDkUijYy39UDlam9Xq9QhX9mRotc1KSh205WaQbxnHbo38KS
4GB7xa+w7+Ozm5SIhNWh1AzynRwjXmB6DJX1EHZYKMLwby61J5MqodGp4ict+yAzsbRnM9AiHTWW
Mk8T2WNLqzO+3b7bmX7yWCmYdRyAP114fbPj/GMyhtesxFdN2wLpVxV/c6JOU6aOVYo8L4w+GSE+
KVaNF241rO16+ujrqy9P50auFT6KwLkie9xEbcdsfkUqxw0sXry0JqBZPTEpgDdBE+IP36aRImvL
Q5FTp1TZD4WnBAy69j5H6qBLIqT98miyhAvX23RV5QWFIuSu7FaJSt6SvBHBn7Trb9vKv8K6Rmtp
VpeCtMbOLVhcnIa2JbsjHm8/l2oV0h+PygmvtlHv8Rk9mtqAOB3nLy6L7aSIJYzpBk1THVCvLwfO
RjTns7CWOpwqGVwRXpBSBXrQzWNKU2KSrefI3eOg/HSE/Mjn+TyQ8wWt5hy5Ql6djLQ2rV/6ZYUG
04s2ZpMGruoRHGu0RaXzCfPSHam180ba1som3oD7j0EfZR54JlfXMOvDlk4HUvSRgY9eT8g6f1Rt
+Q+jC3jjgqcsLCY6zuLyaOUvvciWFKjeN3H3Fg9Q4NdTcJ6omEJYoq8jhxMF/8RpzsMNiPhb6HYn
kNtzSFA+uwR8aLk0VrQQ7XNRPHax+V6MjmCjFzPW4qfyfFKeRMeNsUweb1KBSAeUATyut+zGHinV
fqu79Jvd7xMu0G5HbD6dynO4xPfyZteHpg7fGQ/QY8SMKCFA/UGDyGkMylb6yc5WXmFuURkB66WT
xcggI/ohtUPl1tqJvebrWIDtzr27pi+7XFa2o9jTj/66mImimUWebcvmWFYaBAEvsPIy7Zt972LC
CyGS0NuOs4ZvsiCykpKsaPSiuyFRbBpJToDb14I6taktnuzN1BbGnZbDYEmcCDARLhs1L9axZxib
afLlDntcsmgmOphGwyoetKklNN7N2s3t4T/PEUOfcl22ebh0sXAQxF+b3Ks6ysbdoqLL4Nr+NL55
IiGMmwILxx2nQPrTrnKxpGNy+nDAkQ2B/tS1em3L37OeDQbVXoQgfYTYs7V5mfOm3QxM6I3iHjY0
AJBJ90i/8Gff5VdnF3efWVM7YQz+xg3/XDo7gyk3PtGRca9pkbuluojoOc7ftZ5A1cpitHeU8RuW
HhcNE3YRhl9WKvoAiMhbEhsgfIsQZ73kb3JYljx5l6jryBZr+9hFwxe637Fvfg8t8u2JRTjswx1J
zASkg1h1vvnqZ4R+2+t60o7y+uOSKwNjOcinFMn3vvdCfh6xhyXNEnMZDFN6mHXnoajPdSqGRZqr
xzKCfc49b9fUAkjTPWcmbnLX+2lGmxD/SN5Pdn5Jr9SBrxXAhmOzF3qkgraxuCJ8WuBxld3Rj1Eu
ZSRHOPxuyXCtuKytXTkICnVsdm9bK4oFYRMoO3SHRALDrclEzSyXhMaoWaV2fW7S4W0srkWLYzps
Qqv4U8ncHjuSNiLgbd1mp2xFPjfYyYIfsKyVH+tvyeQe/ejPbC042YY+NI8NZ514Jctj+liol9BK
SBfy2KPFkRUtsFgvxo4sh7EaA89P2Tu7tlrAqW7SRDdeM5/VmuxYdrdALGNBP5SR7EUP+uIM4sQe
+8nRi9e28PKV1ogEoUX0RsYIFnbP3OBm0gOEHiyDV9GhS+0QyCEgVR9cYc/VYGJWN/kfm1e2ddYo
hrSzbEORKd9l7i24sLXuOZ8zTv5CAVWGA+QKESpY3GHcVTeyh9PoXfLK3AsyxzFwNA1PRk4goG4R
+TJUNbIqACu7/slSSfZLqbb5BM5s5La/M8WuK7p+MUUQU+0M+OS62WcPyMfdptIWJaKHNq/iXZQO
1wHafLexuCxAKyPiTsbmXi8KiBXT/qqu1FP4IUFYAiPTmF27QwtmiUy2uYuwBvYMI5fQ4awsK8DO
Xsd3MpwG/HUBGpV65Zc2KekTtIdzbazpJYhfMvcKvowThmSEbNPEpFQw3i3GJusvks70ZUu90TWQ
fw8uf4xsGeQ9uM1IooahgDWZpepdOkgSP7gjxFKEgewT/dgpfV0wUy4mF+d0MtNYLvSzXwtrI/Re
rkmI3M0ydRdOVq5ik8KWOeLmEEWi3Svw9sxD4J5m44tTIjLVu2dYM/7/5Yz0B0Q2TNr0Lq+A1dm3
klObOlSvDGuyGEiRkGVy6Fz4U9kA2tfWqGGKJQ8y94vV3FncjFX7RkTPqrSv82eFNW4ednbGSpon
1UvpzNbWNSvUzKKa7kR75YQa5DTUb6Dhc7OGuTanTxzvxkrEnBaaEhiwW4BALjS2WY79UuRNEbhG
GQZErpRoOXG91mlAZVtJANT1kjznIz8im7iErbyxAyHEtU9BHmyRvnYO721odM42TTIETFz22Hxe
Goe/WNr8SPxEIDGRw7IGJeN4w6vt2wiLs+JA1Oe4j6qLDoTCGVUuQv4rqzhriftuG7Z7/GyjntYU
jQywzkxZLlzPyvHqKkijYSvYuFMvXFCx2otyA1lskRGz9odjFVPeglf2U3dE91CY4WpIp1dL4boc
3OG5DfF6IgNqNiVFNCzR3XlMZg7S/gQtQcA60VdtOf3S9fq7CA4V4NA3CUaJJmBzp/4hv5m3aErv
B73XKJ/2cMAMHrUbJcYEWaOnNUHoTMpGeho2S85kOyRujQsJ1399FFPHcjOW5o6gkmpmrLA550Rt
/IyR/ambf8M4/xA9Q7kFQeG2vJ9bRycZJwSHDj8J3+K7hems9RwHBZQh6TUtJhNwD00NJwXH7NDi
k8bDqo21d78R3qo3GgrXkqw6wvy5q3z2aMcTcDrQXoFuMOmwz8Hcy8TKvnZDsI8IyMTIlty2d6kV
TndOqMNtsPURJZIcN6rGtUYWPDrkx07L9XXj3ZNxwWCoTy/DaGznVgcVHpvnboARcVQXmFHZBqPy
DQbFfOa3j45x273nDhSZ9WcOyb3Hbp9NMHfFYRiRGrEd6EcI6NjXmNm3Db7xc0QfiVZRZk2501K1
2k9TDe9WRK9XHh6zHm2l6H+UB6Bfp0DwqCufOkAB+t58cn9LB/DDeh5Ctocp6Q0rDDqf2tW9FrvT
fnSpLijS9KKJmvR8e+KUm+tqUSFFWRoDez73monf1uWvbqmvbtCZWBy1NVh7NtfQbVXlX2g3aK8k
/RS+l52x6TYP/EUpZ1WcAr/Y+SYmAhex4TLT0m2hU+jchNa9bP30rmo5ty25jHiTF1PtIw+EBDek
b6/iTqlT7a0s1LNLbxS0bfSf01SducOmTMHWQtTY55qqRAdSr6f0atjt2HdQ2oZAfq5/UkxWbBXS
R1P3wyCWQK9xZSd8BnCSR1V/Lh2cudo3WLv60KIt7KtOtJM4DS002zyW3657zWYRbI2aFmHdwH/F
0OdN5M/tObl+sEHfCpS0d7ennFxSZQTyUGcOf217raAJx22B/BFNrslaSrG6p/mk+DfDtKwl63BY
G09pn6ScB/prS7zE0jBNN4isrec49lLM/muUxAKXG5h21RZq1YRsZAqFDyJdNGMld3Jsnwa3njdm
aiWroclPI5IxuGPYOavJ5YaLh2Jjr8/IER7hamHiGOFYY3HpE1MBOryymrY/DbX3kJe8oeWcL4ra
aE6d39V0eK89bvpeTSZLB71B6ti5CSdAfmDGLh6/VG+QIu5Cy6e98WI5KAvr9qOWJLng6GIUKlZ+
454LGLFlPYs2YGhdhVgHByhWMnOuRRvqN22mZegMHfWFd1nTj2uCv1Euhid/jo6Rw16Fbdk6M+s4
UFoGHmOoO4P+AYac8Zcll/Ao17s3rOYi+wwYxole8gn+U3BfikiQbrTpb6Q/OA0t45TY1rDsyiJa
aznNCNLw/lwbjWbRvYzdEC4EMciBO+mB206sz9b8I0Zv21jUZKd/rsMJOhf5txzx1upux+ynUWJU
TtFeWfVzkyGm6Di5zPYJH8feb1D4RGG8CpOGFI/eXLi++L46ThjESSdpfdMKQtM9mCivc/iX1RA5
Ox/Jzx1GxWfjWjMe1Rpse8Ub4IqfNsdsiY+oAnxdj6FHqE2aP/kOPLXp0lFEFsidU03nwYI9sEX4
Ht+jQGFVCUI1r3oT6f7QHKc+yzfIMnbTEJ6pC8H6AhaRGSNSHZfXjKbptSjt32Yej0L0Z6ZUYovj
fRZyBGenhiCoXWei5+y+TmfwKGcnjQXjbFuAnFhbaXc7Y6QHvRgftWk2jj1aIBMd8LpKtkXDiNv5
1q+ZWf2idNpXrepmcK6MmwHvm4kzUyJ6arx438Glgbl9mqLrDgZlsWnsTWut6/xlO1eBL2LOluSS
k8wQRKz1VbMhVmmHZpJbeaab+Pvrj9yhTiwcLRqntd/I7j8zkX11TTxz9psbJfm/iITyQvrW187c
fkQWIGSaXu30KQyaRceTWXlRIIgoA2GAsbV5m4dmWCN8YoW9S7v0mf//g/vV1I2/jMALgGkB/Vtf
X2iKbZUd/Y7t+NCa7m+dd6/e1D7CQoSBmWrk5LsUZ/kkSsmQ7YAwruodeFSN1mBHIMmm8sBb9MUs
2fLrsM5uaO0JSvsyQuUFskQndmWzyg57Pju1fEntzm4YHcIf7iZr2rhcQWVUbQoW7tDR3qw++SPc
rAR5luOm0pG1YX+Pm9/SbV/pmQKNLquzFGsj5M7Jmk66sr8txED6cfllZh7a9HHVewmSOl3U9DLg
O62v9TPahMAuNH5c8xdC01vFs38ckaQtS4NoBKTXidTR9Prx3WjPxiJN4mNdabRWWsXBwa2WlbLY
dJOtr5DN2UwXKuhLZ2OoMSJtrJZUsMgHkxcmYY3LPxN3DZvSCEcn7Y4xxmtfdqzwm6lOf+NKXkOn
up1VavzdtHIKBxSH8ZZN2LUDbVIvxhz7e5CNYGzpHvfsxFiNbvkU18291VMEQUw1v0ayVAVaVw+0
HL+3fXQytkISujxIJp3iKis7kKl3Qf5N6N9Yw1iNkBgj5U4opzay0+qVqs/drBv7shjWqtSipcwY
yup2W5UGcyuYcFIm/PfGcuXF8zEpWIDCWJYrve7uIo/i9kindgHFkeFr7crPNezKw1s+NqtmaBkB
uuheMxj6VVn9RBB6MqWM0o+0ZKlN5qfTybPQu23h59OqM5h38y5zwIMszEI5iSyhuu8i66sW+8hi
1aQn0IUO+/PROFTCxuY++L90pHwCfgnpvcCgbEZq4PC07C02pXHEGDFG5hnDyjlW+jlRPWoPY1dH
ebE2gAecwrkfTf8q5WEcrSVFihNa17oxX9sxeUJhyThKDpXdDRg1SudUztZjaKUPgjVl7bn9Jmvm
jV8bdyF3csyiQV9BkFFNuUpT0EgaO9OkWZhytJbIKHnkRQw7NbqYtgA1x8udVPFmGoy123VMJYCN
Pp0Fi1rLD2JsfsJ0+MlauIp0XhjyIZd9z0WD5S+s3szY+UlG+7cfKvL6zaWl5/WG8Hv4solgBcmu
3Ym/gGQh7OuyATzTzlY1P8W2+5K641Y3rZ2MGVW1zjwQv4PdQ6DR6bkh2q3XLw5/htBWUq+5YRAN
MfhibUvusLr6akpiA7MvYQl62LIdoO7FcUHi8q56nUN/2Uyz2MSd8ezTwyql/x73V0V8Eh80hZAC
oR0tEMV4sAt6TysTgLvwnnVS3PqwOhN4NKC8Gh7lABbTRZhhK9c5Yhyj0C6sHwqMDAt/ng5l7y+T
2aZFiUNgTA4WOSnQrN7a9poHyy4+m5auMk13ydpHkKYPT74AXrZ8bAW296g6g4HNXrLkwkCTkYAM
VzxnFHRiNyFezLaaz1LvlxoqVUlr6JiYZ8dw6QwlNzAFc+/rcHu95cELvM5lZi9EXOJNx+oTSvsi
rfZkN6MXwDWy7aa0bqFJ6z7vnXZVoulRHsrHsdubPWxwBJ3SaN8kOVD1CLa6UA0JkuhSTZd/rYIv
z3ODfam7A4JnbUyMmvvavOmN/qXQgcBIRbo60jcaxu7WdxhKGBQVbpUrDUieVELshB5NgANMv2H7
IT1j3Tfi0LsueSg1zZAZazaBFm4FoNl3R1WL7mhUSX8EgJih9ZS2RT6iFq1Wj7uiFfVDKrTsgW31
9fPbE1WL/5GcIm6bTkgWZBhHRtDYerv5z5c5UBuHFbWG8nx7CjkAPIQt3v99kVRFKeu4N67sua0f
wGHkA3Kxx1onvOP2lEW960n6+vafA65H5RSYrvlt4+W/LwSQjktfmdrudhxi6/EySurrr696+4C3
ZBtjqIS25je7Pdc6bRegsLOJcfnvc3niBQahPufbEWR3TahdUgBtO1NnMQ7/+cDe7uKJUt39z/OC
2YAoHQWh9d/jDemQYiEO8KTm6d+nc6rVThEKo9uL3p7Pq4nqqdi+Zy+yrk0Z3qd0ej7JEOFUVavu
7vbQ8avs2gE3r5Ix7Z/8Jsr3pgRLLCPVc+fovAsdCEGO/aYLSnc8Kp3F9/atU+O3QYRYb3d7mOZ+
usHYIJb/vHAUqgNdhYBm1x/b5KTOZcY/h95+lOfXr7Au4nj7SSqhsnEOvQhAgsNVL4st22ktuD1M
cJ4elW8+F1Lj99D1syWN9vH2OgbfCZTRyMPthewSUZ8s/XB9+2qX2sGEphdXTV5dbh/sXDbrrOHS
IiorjoPeqci6UEUb3L6Morm68AOTbUMHM6v49ZgimWNUV5Ba/75O1k4j+4FyA0hhrrvOSs5A7PG6
UmN+DwV/VQ7U9YWIOndZRcnwkBGpuWxJVXicGukEIe6bJ2avJoiUk790oG9cd7Z6jWfy7Nzcdt/K
0S4XudZXH6KpfymVxS7ZlK/ekBbfY11iG0ytn3JGyJ571V83MlEUcCowHFUw6DULx6zfhyMTzaI5
gFYhyS1IoRFOivyAamLGnYGj52oTw4X8QkTsrW6WP3njXlwU/l+JSt+9Mm4+dfYETG+t/27C3S6y
NJ/WSR1RjeIb8kKZPLmaucsSdC1cvj0XZTWWyllj+BmkvNy+YESGyyIR1qvbw9sXmgRwKI1yjXGH
l/rnuDoaVw4Ss+XtYXd9gco1vdUweiTq/d/PoOu5Qj4Nj2YrWcXB3Lj6WrMMUoivx9xe34cT3IzS
Hv75VW9fKNuw35QtnNbtkNvrj5qOzn+I4fsriZ4NR/p2HjLqIqFAz7QFFdte2imVoHV85DLTVp02
po+EGCRBY9jdR5FrJ9OuVQRHfJm9MP6Thf2JwNt/VY7pUYHcYZtVbg6q4su9VlbW3jWVt2bzOnD9
Fya8uDW8qXB4syuiXGJ7hXuAf9CczZfSrZ330TGrIIrU/OAbSbX2nYK4naId7lD3extam8Mztabt
0pKZ/oKiMCUwKb6XevZQzqZ5suqCoAXLUVATcIF9FssTJw5EUVRlp4yt08Yia+GYZSLf9JKUlLyE
4CoyNR0z2+o2VomqoBSQ/70wiqPRT+aGZJvoaPims+FCcQ9ZhhGgYsHlKrsrEZ1saqz9W8tO4wvT
CCOd4TrfUX5HroTz07EPX7RdND3cDk3sWQOV+e+h49D+z6EWNucHnY7vzdDZrL599oh6Kj3QfbZR
IdmmpC0DZ9yeA/DcDLJW8UpRF7qsGx3WL1SXwmxpVk7DeWUms7rcPlAv6wYWcRLr20Pjepwx4MSN
rNre1CxtFHenYNmk+kQ7M5HjP98Xp4DKnhk2d5DgPzNtfgRVgfSj9b/vap/YG3xK7Aa9bUWLChpL
hRkYX8LFIlV4iWhnXN2eU5UXXpju0eiTuAknxHG351xlLdVEPNPtkYrD4kRE2fb26PZC+NP8bUp7
HnJmXuP2wRZ2SHEz19C/z6HnbKByHXPX/99x8B9Lk2i78+2p2vdKIt2abdVQoT7mebfUTYW6AgCl
W2up4H9HHWS8wo2IH1ObM7Assz273BYQAlyfBJvMgn8et7IhgA8c958jbw8Jzgdqun749yVuX6js
qDs7UOpkTnvEwKj2bISTvr0B96WW80twYv5/noxsR99qBhD/7RtvB94+3L6ADxU6+PrN81wjH898
ZxddN6AybqzTAP5zjgqJrIXUwA9QwxaSx67uzZqgCnvGj1P1EI6WW/6WZuVfkgjjjS/B02/PF67/
SNyH/uhfx10pscVocc/xZbWvalKh7Im26XAq5er2fB+zI1J9/QqL4xJONFKvmkJdFjaVs0astH3r
cjYtbp92E82l5TgQZW5r+9tTTZrx1dvjfz69Pfvv1wcf41peaH//8/zt4f88Z5uesStktlIeGCq9
V9M+Nqf/fND19pL0/K2zQC9exK79ZqSYD/Q6qz8g7X5sUTufmlu+dIbR7YRjiY1npPHKLyxSP8iA
fxGVAX2Gw6M0PdbTyCCXqcmTVxovKTVmwUSVoa1aa9p7pGyFU2otUYWz/pXjaZKy+J1qQj371nyL
7FZHQVp57NiVdqdet6YxECuqQ90vdGVF27Ao2Vp3WLs8s/isfeOdfnLtgcDsal+axAwm7owgYezX
sqjz10GHRJu03FhrWLg+nDDgBYpV/zo0UX1nyCZf6xjEdlUfFS/eNO0AI/8fe+e1HDfSpulb6ejj
RQ9cwkxM/xFb3pJFJ0o6QVAUBe89rn4fJNUipe75d/Z8IxQQEpmJQoGoROb3vSZ70nojh/Xkecc0
6KJbz/S/yY+bdIe/YDnk13aedleeT5ZhmDvM1wGCkpxWBDYws3xzi5zklwhJ0rPcGNnQnkuzBV4r
HCQOFFbpJQDJs6GH5rCQbeByzrvAtOHAmcfvxR+nkM3TonhM0yTfvZ06MYAFm0rXrNsSasAwTHt0
W9wrWcpiCGh2h+y9LEYVKBbgqfveqa9sEoLNviYCAjpMDZd5qVSPY0deNcrM8pM9kbcOh6R+ypP0
EZhH/4xF87llPvpSdxaUrMzHwT6fFrkDTWChsJCfw9GuD78lHUDIOL450+1TeOINPOVZXC63SxTm
dK1YhFhLb2XxrSJOlBQfZHCWHeHu6/CD0mEjbiBIfXKsoHQ3dQHEtx+seh8Y7UGW5EY2EXM7WSxn
dpHZ+8TLGvsmHFRlnznwulJY6qzSO0QUdMhXq3Culm0qxVOXSUJMtBKCNrxWn1nSK4fXLrqWLCvd
F9evjfk7XWk4S4hK2DcQhjjJj8947d97acWTxWfUQAqOQ9H0m2UDDvvWj9Ps1puXHKFagdX5ccyp
22YVEwIDuoMkHMwV/VKpjnMq9ag6wWV5ZE0s7lVoVeiNWZeitpGUjcCT2zyIJ1kpULVfgQMpdmoB
TrDpjGKb2eBdk8bwH0Ivt9dFhziCHg3wqKB3Yp7TQXUbUut+SkDZuLmvvGzIr3kvWceU1KgacZ9y
rjUA2fg0CCNYFVECgQikwB3RzPXAuS6GMMTdVHkETm2dFSYkO9bmiLobZhMtZK1tkOkcG9s7kZ5H
YDQMk6uitqorG8QaKfQq/FLa6aHKIvGhMgobToWPHMiUho+FQgBhbmD/3JNcak1Q3Qm+gBd57Wkx
Yi2LsdYv5JaIuNtlct8nMJQQ8AxvIs9DN0prclIkib3tR0s/RrwjgMOkLRntKD8xvjXbMVXtK5P7
s7bj2LjJE+zvQlWx74dZsgg93kVZms62br1pXKSzB0Nrj9qZVGdC4BLVrflQBoL/XMyb13ZNZeZ4
Wyjfe8iaZhxxSO5NDwtCyO3kuNcgEttby2iDu8JCsyJE6G0ti3JDA9O22ltm9jMLCOGhtwbyGA00
k3AgEZB+77mtiTNt5x+tLKnOfdCn6zhNmg96GD3LP7VmfAtFH3yNeFYJpo8YXcx9HKSKjubcJ7GJ
KVSRWX+YjDl90HsvZvbaJ3MTbaE76fc+pQUuJU6yI5Qq96g1o3sk5Ul+q9dJSJRR5m9i3g0VbthU
ZbLq110mwcZKacNNMpRpi0mBCY8PV91FzbdH5Rkf9dFHhGEhVIdtNh942zRJiAEwqNf7CSLtuh1w
XK/DwTjlmR6vQxEpj5Dkr3uewq8i7C5m3RuP8BYy0uL135p6aXstp65mMFwKN/ze9JezmpOKx3pe
xoQRn/QqMx5Uryru/e5dIeyetM7SX2s0913Nr30Kt+i3deUBQpnKDmfxWh14x8L4JyGqmmu5G2sI
AoTzpnAjFCadaxXdrmMVz+s1uZuhQavgqfrzUVlGGb46TAYha3dUDpnwj1BGzG1CqvhAVl45yOMQ
3wmeyoNaOjjoIs+tSfq52UK2ai2tFTvZoJZH5a7clI4gV2a30aJAOeN7e1kzav7n1q2C48g4f/H5
aeySgcCclpbZxcu07CL3mIV+aEimHt6OD56v7RyDxL3s+nNb0Kbf2zZo9y7QOGiRHXb8s9wIhD55
jlJzbZcp2iVNC/db7r61qUfSHb+2kdWWKhBr6TCWCYEZ+vcK4u/HLGtU4tPzrq6A+JJ7clP7vLuA
JwWLt2Od7ozl+a0cW1O8iVJ0zGRnKI4oNf1yHsKVJGnq2mK4csiRvTsHEyd7mY2DCr6mgKuFXF/n
hheEDLKLrwbZpUxGG464Z6zcUU/fV+yaDgG/t6OFYdgrMq3GSnaUG6SVs0u9q+aW8kDdgw+zmHJs
4WmkOM08TqQbz5ghlAtZhMqUb2sDpSVZ1E0oowpczZMshla44gWp3xeurl/i1LyXh/sQ7dbGxEMu
GrPxsdZI9bKEsPeyVhHqNU6a0w1G2eZdnU2vp3YTsz32UVugp0QnMh7jGl0h1qPzZWkJaoK5UIyr
Hl+lR93DmeTvV2vOV8s0LNiQSRoe365WnjLmatMageYSlv5WKqGnvC42Te6Di57F0l/V0Wc99bdi
WQcw0VwgNLJWVkxDwsguy4mafUq0JNvJ0piWR4ZKKD6JtnYj5rrQAsPwgrbbsKqJZ6+H2h6BMgXp
0kOo4CpnKoR1kidIP1TIZ8nWrx1tIwA7XTqzr0d4EUodXsCb+Swt+psY/4sTAvLHVhmcR1Xn40d3
gHXkupeyix/q+XDmwrOpYtLpTRs7j0NjREsC8eFJ1jZWhCfGGH/wNdDTjYnFztArzmMFaWyTVdGw
kb10vScc2UbRlask7ocpOsmPdJROPaH0SgZw/igvikjkVpmylcUxHj9N+M6iYVUX97XvreVHug25
MW3C+brtEv2DCWssDp1zkxhkPFQVcjFGVmecsu1zXwpyL5FmeeBCzbtxTEzkhn5UDwoYhrcu0zSN
DKJI7AterYaAdRJ0d37QdncYLRE6TACHej5FJG8wkOnHp7cWWus99JGRnGV7XE/qrdFBtJTFaj7h
nMWdzyX79FUqlmiKuFvXENumHavrIYNvzwQAqH2l8GtVEclsDcv/Gty0QZd/xcMpBSfoz14DJmzb
qXEg+vfRg7DqL66hZF9jTwf+YpUfDV2U6wZlwhPRSOtcTFqJB5Jrf46UciWblg55Pr1XndspwRtu
VEPeJKLqb6fC7Rby8yxIiklnlU9eAVRRKQcmY0osjjWkynUeWs4jwIGzbNpE+qfOUeEg6pbGRRHR
kd8h9/pyabOO+us7xKyhXr9DnjKnkt+hgjX0EGblF+C73cYrY3OTqPG0AxyQrnSEPR5ksavibKUH
qv5gNvX32sn1jXdFNdbLHUmjdAPbmTyJoUQfVHzSV+qoVleA4ft9qcX1DtlkdESVMFnZ6OZ9HMfu
EQi0+c2pj3WiTC9NyTCBCHkEoZzek+tVVzXxzLxFcKE3sqc+LYMtelkp8ndJX5yIzGEZNe/9UmwR
ecZm2GyWrANoXZb9CDsCG2ivSa2rRDPW3qCEJ9JGzjIh7rqWx0tHBwsE0Tk7GSJf502PZYTf0sNw
Q4xf3MF5PUG/N2wTVy1tttezbfVkmmBB51IZ+aB48mp8reyqQFtXVYciwVwhm8hat9PzIwkEVPQj
ElQogW2Syhdnk/jm2Zo3shgkvXWcMJeUJXlcttBS8kckfWyUqbMI6vvct8/xOApEuglwvVlKAXaY
rg8FQv93oQ9gstbAWUghdHuqHyzXie9Ipwevx4vEXraaXn9GbQO2efcVtXHeYcBfbvzC9HY+0kFb
J0iyu7gnydEoavfV6NUlAtDtk4pq0woZR+0K6VQc0Nok3AylUn+oVO3Br+IeSR2MssbMfRQRHiqR
Zsentih7PECMEdX+0b+wxoCMnfk30Mr7k6E31o2YN6YOblHkN2MUWrOiWHsGgnmE/wfWsjLjaq9P
TCve2rd1HW7UhiWbPCa7dQEo/DFs060sygo1rF6QrReHt2Y2SCq7ztNryJvWTVJ69bXTKcu3BijL
MDWLxue309SGXW6bCVKf7CQr2jYcVnESeFAuOJE8pjXZgNl1mO5lscs9a5OFBWgIFW8c1xePDku6
Y+8CApDFehyDNUo16k4W7Th/aEh3XSBTeXcw1Dd104rHYvQhsLm32hCZZ1IXSPD76jdgWOo2qgqW
NPKY3IRhVp/gXEFbpq065cbGm6pi33TZJ7DAUM9dT19pqhPd9mMmLqb+pSW2AHEGu4o9MmZQXufK
vMrjW9UM1ZVKdmgtj71WeMUnY9S1oywhpSgubvZFNpdHQqGpeyat788TJbkKKqJR1pXddRBJm/qT
D4fq9RwsLoBrl9MnyC/OsnLJTEek/rV5AArRe717K3nea0mOVQMqF2913U+lH/3kIPejpexHzqm/
03ty1fMA+KPl6+fNdbPgzj/0cwcf9KPf7/1+jM8wG+OziL3bNh27HXIs8fntuNx7PVYOJMx6kA00
fzucVYz0C1mup+458QHm489w9lKRn+We3NTliKaKnrQYiP1V4WlqOLwrm3a4y1U/PUQ9PpSvp3k7
Q1cr41qLZu2++fxyI8/FpKBb/P7bf/zrv56H//Rf8kuejH6e/QZb8ZKjp1X/+bul/f5b8Xp4//XP
323Qja7lmo5uqCokUqFZ1D8/3YaZT2vtf2VqE3jRULjPaqQL6/PgDfAV5qVXt6rKRn0Q4LofRgho
7MvFGnExd7jWrRimONCLT948ZQ7maXQ6T6ihmd27hP4OsZxrZ3rX8YIBXiubyI2Tls4yq8D7lgsl
7F0mKpgEJBs/is2rahLG6yadtCuTofVAbph7jVqSeQUqv9gqmt8u3trJCnJuGGjmIZLJRUhQVGS7
MnP6s8jS4Sz3jB97cwuUUzKmceBOA5YmZ0/X9k3Y5jdFCJTWM8d3JTdT9yJwx82/v/PC/fXO26Zh
WabjCsOxdcNxfr7zoRjB8fmh/bXCxvVs6Wl+1bdqcoW7xbwPe7smvzEfKddixJkM2MaAdMi8+X44
qlxkA8vaOyskN1epqQoEb4b6xg3tCgkFjg2eJYCTql0Aq++vctFWz2VStbjPBB9K4PrXIdnwD6r+
IYmb9sGANHUbg+WWR522ic6aB8VQFhONpMpgKIjnz30E3IO1n9QV5P1WfABrkSwnO0uOsjbL43fn
H4p351cMdd+3FURLT8P11PMaxDrq7kz0+d/faNf42422NJXn3DYdDcqXaf58o1snc5iw+tkLEZEe
vRjun7zDfupyUwVSFhD7UMuT9/itus+RRa2z7PDaLqhbmMLoiB4Cc6pOhHXgw8Y8cKk1tphmzgc7
Z8YPy13PM+ddW//eqhDWS1cy7yr9wt2jWWWsO6eZnppmMdbEwycMYjZqqrf7NjWde+FpF1mfssoh
Yq4XMDk966pC3nhZd8705NXx/UCM+Z4x4JcTJsAPblXXAGi4HBJ0SycxXDrbDk5tX5xlCZHA8fL9
eHfB5xkFvq7IvEVnoPwIzMVYeeZbE7o2ZvbaVVfMajUxP9nlESiPAOkQJOzD4Vb1yvtx0DQM3jpi
SU4zfxdf+Wjb67EV6icV9f8dYCHrtWiN4VUGh/XOcDAJCnORYphK738669y9MtBCkI/Gf/w0/NVy
OHzOi7EK/aD5pfiv+zzl33/NfX60+bnHv87hc5XXgAT+bavtS371lL7Uvzb66cx8+verWz01Tz8V
1lkTNuNN+1KNty91mzR/DeNzy/9p5W8v8iz3Y/Hy5+9P6GcRZsWcNXxufv9eNQ/7mqryI/nxnpg/
4Hvt/A3+/P1/J09fntKnv3d5eaqbP3+HYfmH4zpo97gOCtOaY4vff+tfXqucP0zQU4atOSxu2DKs
ZcifBX/+bog/VOz+bNdRDdPCVdb+/bcaps5cpf6h6+jfusIC8a4arvb7X9/++0vs9c/2zy817eeX
mjA5jYNxl6YDt9PVvw2tkVboZm2Yyg7+l7vRcT5bYmyI8Eaf7wp/o6VFtkMCTMW8eIZAInGwnDov
fn26fnq43r9b//EybNewiWMYqqPrv4zwE0qZYzd16PQUCNKPie4cmSJ/sWuULNEa9stIh8VYKGsi
CfayQY15FeiD8X8Z/zT+GO9e8fJuuJpmGKZuuLZlinl8fPeKd0wtqt3O8HZqZRYrD0W8WXhU3yve
0sBWB5/qj7HlXazQ/cjIgYhz3iwLLYWOnRF7qI0OAg4L0vW7J+ofZh6aac5zi7e5x3xhtgHERKga
I7Nhq/Of8d2FAZsXJToM3o75Pakmtc23ZlRea3ngnLBjdxfDYA4rGT2tJp1oO+PDaoh0VFHLuiXG
11n5WlimtfUws+uK3D1pQ1KdbHsbg5g/oWg17YSLLWKum6fxxyYpbJCbosfbdnTGddbngklNMFyT
vxsPoTI+eqRCj4MHTtsIlfzsj6CkrFx9UUrHOpg3wr8t8eBZukO/HWeFGWXqlT3uHN9czxlgmsHs
BdCxrpt6Rz7l7GlJvbZUI1iybG/Oalp/7QbMGKe+WPK1s7MaTXcO2IKNMj57fgNJN8o3Q7O2SZB3
fbN17CRfxSM2kPFecwg3dN2ysVJjUyrllR19xawSjcA+QDEiIYaCTPPCIKpJfre/h6aF9nPbWuva
PZJwWUY6C+lENa2N5kbtQtjQUJz+lIdxtK8CQpcdsrjx6Jgb4GKId+ydgLBzxGXF6bexVHEYKHC8
NAL3pZn/IFkA9C18TIU1boemTVeT38ElQWw6Roh+2dfmwQXqswobZ4vCr7ctx/CFHIS/IDqzBsj9
zc6mC35FlxId68j09MXQlTfRXZaUX6A9V7zwMGWIcjCwDCfXgMsWaH33tIIa4ItxKQwoXzZQV4Rj
tygFAEJuyTMpSCkZFcrvXrWzsxi6jCvuNCZlW12L9vgSRbM3Zb8oYKuLtH9wdKSpcG9o18pAzKYY
yi/MLPBCuGiT/dm3J2VTCJjASuA9gjxNEANC+5qJzE0zNFd2nLxo5mgumpRkQZVO9pIYLxTgvgtW
mf1JK4h5IV8FnzC8jtQvflcYWLXAyAMIGqQxP4BBRYqqfxngmwqiTJDIXCTMSG0uoiIBEuu08Kqz
4dyOGkhpvzUuZpohtFIhMuKMQLkq5McIlD+PvkaAjrzdMh/7b4ml4+QLcGeRtBgbI/TnraASYrWN
JMcGE1h7FZmFOGdeRaqx91ZhCW2j0MC7uImBmrQhVoFl4oEl2EC2mxXJ513sRt5v0iYQqzLCt09W
KKL8MobJtEYzteFuBteWX4sNMAJcYudDnc86aSHLctO02QNoKeggP5rIvXhuLHu8Vchjb0W5V4lh
2kaK2EmRZJYe4YSFq/kILcd6FfiW4tayVop+m2PyiGqtNoFXQ/m7D80c4YxZCVw21GDcwKG2rVf9
ZdkG3lwwgYakOY8MAGxuabVEYQOQxdzx9eDrVrYK3ZhYdA+qWxZ/kdyerNYxkCSYu767klFVg503
auumVqHOlxr2KPNHvl2bA0IS0rK8BHl0lBcvTw/3lwuTu6W8XIYQdPrgT5hWgnxJ5L60IOcBHfN4
Kr72pY/hiOlkfLa+aFjsoePWBL6zQanpgtLDtu9VlLdQM6uGCiTu0N2HZv2VbF8HNOWDZemnLLWQ
r866G3wAP5hGC+CyPyCfibasQLfMK7D1ZYmW7owJy2J+F+peYWBHncZ3CEVWO0/1b03F0tciRKiz
s6NbKJqLyDKuvVh1d2PZ3Oi+A6sa0Axs4rXdBsbCqitzFcxiRMIvII84OLhlo3fKss8ENs5D4UCH
i2CqMH5Dw3OLl6azMeuyql1mQAPy9ApKk4iQcVIxDsvUcJt3xZUyeMFhCpK92Y3TvW7kW0+pn8kx
YNdG1KvK+mHJ2j5meC5vMgLP2ISh9VsEZgtGDU46/ESxUu1RWYRj4a/GidAqK0yvCSOGA7WGxIod
HCARBKkGBKzC0VnbYaoz/E7XMI5eSn6/n8r22grafBUqxrRpvsa2b51IcBfgbLKI2O/QrttmfmnB
4m8tE+NRB2Zv3QLkgYqrNpsUjV1iCCHKevnwMFoar7NMrzYdEzy4f8d6AAJtT/6OfLO30mF/bML2
a9WnL+Y0fenU6kEoVXardHa50xV358a86nwSUdfo3KLT4dezUVSUH81vzPfchYe4aY5ExALH2ARA
SPdUDyRE7KrVloYd5mv4ZFD3K/0YxEQZXPUADJMBAEGArvHzRQdRSJnQr0gh+y4w0+1QgVjhgeeo
UKl1DVB9UQTfwrw7pKV2FFX5VXOKfoNa+boor2HqfQyh2a10G9Ulu2wPCIesUWw0ULB8yrpQP2qO
gJGRlMMOwMWd1kJQ6UwQzloIqUqzvuhp+YJnvQ7fsCzXxM5hTuHqssqLo2YN58QxpyXyEleTQtBi
ErCOdAVRLKISS9TIFq7KE6CXxqa2jb0Wid0o9FOcjCja5jsV7aAVD/a1pQfjRvWZb5qWX+z0fKPp
6IK23bD2xwAJxgb7lZzZzL4bXibcCBax508bUJkbqL2fw1ydUEhKxoUf3CRh+sxPfN8RzgxjO13b
hUDdKF0hP/LgNVnEbK66t6CgdLcORt/OAHncI9OsVPpT1RU7IwDcpRRkfkIn+GiExdJSHZREsgkA
d3EdTagNlB1CwTovqMFbxi7Bmw6LoVNY+Rc1APcmptvOMm7HFHyaZzhL28Eyh6jSRul8e6lbF2Z+
+xhjRKwQ8p0SBpiN+8NtpZGZsGY2kDIZ3wh682yRsMkhbWZ26q67Av2YVP08lDANA7d4NjPE/RAs
aRYSyF2GvMXi8A7sO9YBHTAIcMv22TKK6yFCRYTXTwDX2l0TLlIWwx4Rl4OeOhfHLi+1hVDcoGD1
M8afBq8/q6b9oYoZmtyU51A54H6HSlk/XobQ50aPzo1X1Wuhdffgd30eD+i68AFQ1VCQG/VgcHhB
AHnBBx1qI3AWYQdGblPfFXb3iDiVWDqo8kQGghxdkECmLDdNhios2scnCxUFG7aK1YWIoo0nqxnQ
YVTUU5ZATJu69lhNt/oU6GtHB0Hte8XnwkAWFpzxhwgqD2gY496ejk44Kzx5wVmFRT9G1oszqE/j
sIwV70EJrENs4hzJlDbADwUPywoJ+fFkus7XrE8f88JA4y/cuccRF1PS1zYCTOilXNlIaKsL0uf4
f5eWsQ6zkdXUXCOPvVZricVcyiK5nBf3JS8ZEAD6R9nKK9JqXbRYPY+8/q9gnbZbXeWxaXQCzr4H
BRJfuuxqQsP9pA84cAXpeAWBdN3oSrpO8DpBu8qdVXyQSg+rgl+jDrvbLl2EvkgFIJ1ZLT1H/Wbv
urwcTwYifusgzED8oDMI5utsNDrJT42ZXo5u+MYmGhkWib60Jl5pHlyAs6bch7bNN5yvxFSbaY1D
c8qoanP7OjVeu0jsYXZHRqAVKDSE3/xmyq4HI2eDUidWCN0TXsUd4hAuDo053l2xM3gzyglNdv7e
E//n5KIbHS8yt9BfdLcnJKcMn5XCWCUI0bBE8k5RMzj7lCRvHSIxkGVQQATytPrUXjlpHK4RTvqm
KNZ1jMTtYWr86143DF56jXGlIcdge0ly/qJCYaBLvldza6/nXXvoRXU2kdtBrFO9EYmu7knqpKdi
TFeBo9T0tZHimf+IRZriqUKKBBE1tLzGWhvXTomOZyG6/VjZa4x38oUC5bQ1S3fflAU6a6gOX4Hg
6DMvvkKnvdxpY/klzP2DYaJ36UZ9fHCH6dZrMTuFY02+2i4Jq8XfAotrdJH/rzs+JuXJiidBeFPE
Z+zc5ym4eCwzxn1gPTtNL1d4E35yBH8VBMML1n5wlvQK0d9Y3fFeGg+Bg81crHlgg6tqib+dR6iq
FLz7Yd1pGEqkdV4e3THYZ43TXyXzxtX7F9Cd5iZVedAtvF/dMV2IHZwpFkMNMxfTjselSogSSanw
i+sP/Q5tqPhkV/kqTVQQuvqE38dwEe4X8BA8Fv1Bbrp5T8mBupHdZrdutUlbyirDbx1eUqzogvJQ
IM5wkHtRYOXJ4q0sD5rSVUPuIhRPPQv57+3/8WBtuqvYQJI1a/N+2QTcbWu25JB7IeDI/74om6Ac
8b3xW1/Z7a34y6kcE/WtAcNy5mR8kDwB47fA92Lvzb5AirQEkg5BPzb/7TEnm5ET/9SvhMETWnlM
dHIqXlvIZjbpWni0P06dlml9kMXXc719VCgdZGSVGRxTrzP3JYKxqg19Ze7+rt43Z70+eTSW3jxy
V27k+doWlWZn1JH0qxoyrvNnxiUg/rXcTbp6n/j6A85VzAq86BqnhISJp4HSm4D8nPvaNXr17qKJ
RyQDWeLtIx+iXBbjLAEG1VuVRAmBkZJfiSBUD0h4VhNPdUtyCQl4ANdmjvZuawMmgeqyKeFvn0EW
VxslqEFczsXO15JzqCACrQRiwAG6N09abXyIVGFuJ5xZFonwdLQhEVFaIXGzC7NK2zuOY5xs0smT
Wt1hVtUHZrRrQXqfoiBMTkVQzT6UvMO0wFpOfd3tnUq9jmyXcPYkxuo0cnkYVOjBZkSOs5nyE3ZP
DyzEp1OXKdNJ7jmVziQhd3nTzhXavMkMVFuZPICyDr838ydtOhnWCDNN01CjNaCgcyWT+BSmVnaO
kGFeTCNrghrnwkVheCsC69pabeBwG5Z+6BLPPzXzRiN2UUe+2EdlqS0C1DpX6FIqyllnpXLwEW09
6pBwebFxjzghy3leL1M+nBhNYdb66X2pC5txmRaVr/SnWOnRWcJVB3ASVlEK+nUs0xMiDEP4wdar
Ao19yKzAaOF0m9lz4CKM4LW417p1uXMCQOuTKo5g0XdeyQJvSlBhzd0o3VpD+OQBnN80Ufixcq1w
i52JelITB2PxeU9ujH6EcyHUaaknRO8jhF2J/SgGf4JuihHQla2K0c1AHqVo1ZOOOpZpZh2FoSF9
59irUbOfXZbzJ1QloCWh6qvMpXZ+UlhfEKc0rY431V/HApvQCoDeuutvC0AOi2hKzZN8sOSe0/X+
JhKIgwJbGJk4NqQdWmsn0sk4uX1jbOMoepxctHBW+GfEQjvZc5Wst/rCODkgrIKESZ/OVwl7rODU
fNpDHzsUY45+sorwuy3Q/Bn4kZx0NVVOci/xQfdhaoLqbVrArD/ZDTqzYSuA+RhCydZJUj6iMXmo
LCQyMJ0HbhZ38cnSk/hk2A0phq1rDtpGHgV3XK0sIyXCkzvRyf7RUjaXG9s5RlZ7T6Az3rRj3ByM
LnVX5sibGLC+egpmqIsz38NmfujlRmvDHPsSreDdWrAQFNFxCvrvGyX0O9Sb5vLrLrIU47xqRxtW
mT7Iinbukkdt+1NDWSXPJutlEYoC/J7Y0F4/5q3i7VPlsbei25TGChg58OGfL0y2K4w6PYztoxE5
TQ7dK4zfXTqER5YApruRTV+v7+0T3y6vlFeedETOPHIBS1nT83Ch5K1u39rJvV8u75eibPLLZbzd
gq4Jn5FzPVd4jm19M1F57yLAIYr4LsY/wekDMqYV1h0mWZRLTsB5ZxTGR8wMcaOt9GzpE/kBNmaG
SzzTxNlF/qjHevrKwz7NUIdntVKK5QTOdwGyv11lItEOeaLrJ4KPYHUR2WVWH4zNhO3ZY22r24SY
xVqv4medee7asVyXQYqVrgnrDFsDDLV84rGFaqjz2hK3t2wb5okNCRXz874fpoMZ6sgzNQVPsK5t
zZb0ezaqAJOSjwHrmi3RDZajBlaiFPU9F4G+U810ULiRs1E0wI6jf5687HOqjs5jFzwVTbApqkFD
LHaRVl21U6ruJkPnb9GQEMe9ijD35HTVOs7iT4HCaxlPO9jLJYGkvjWeUTZ4jtvE3M+RDjTJENht
hgjoY/ep9pxLKlRro5hA/dDIibRH1mnimIzJGi9PsWY8R1g41wipOsjclQ7qr23g3nlC1Zd5NDIS
pQ4JgAGNaXR3mPcjkoNby+TVLJ1c8wvsDYjlar/P+Ane6nksiKADA23ANm1dFR2CAr7cUHEoAzZG
NHhYaibI5KmFvqbX6pe+rD83qtA2KJitEC4zoO5+nCLh36V1vEW9y9rwkJz7Hmu+3IwuHWC4jV0N
17BArrqRgA4/ZfOQ7KbBjFmCIVXXWNWN6jbrKsYupu2UbAdxtD+KCXOR8Bp5pXoLeeCQu6Z1Gpxx
WiFtDUsXncCr5nPkWc6p78bivnHDQ0P4cp93kYmJhlcvCX6JTQBpaKkVuXVttiyX8tTMFmY9bbqu
ELda5IMzxX+sy61zr/Ta2cM7LSpS44DqE35UXuAcy7B/0VG82LIhDT0m425o+nZN7CxGtmiatl6q
K1jZIgiLnI2yZ0KCHAbmejFL4rWaqs0yQtB7E5gd8qHjpNwUY3DVwt7bW1lKlKO1ZkncQt/lY/QN
w+74WjVzzDR4ooi0IV0b9lvy1u3GVRDyBnov1m3Sf2HVB+nJmtaxI/Q9+hX7WLOa/5/0/R8lfXUS
bfq7HN3fsr5nULjzv6II32d+v/f7K/Xr/KEBYtNkfpUcrgWs5Xvq19X+sEzSi5pOBvJ9zlc1bNsS
fLqr/5zz1cgBa66rm/yMbOH8v+R8ddLOf0snCpdEp2NYBvYZquDLvk8nonVQCoja8T7pcgIZffO5
Na0r8NouAn+Dd3AQ/eB5m7bpEDtoKWR7HzlAdGgCdQcOYVabi4hWjpe4Mli1utO16zX53lKKJ/Qi
4Ttr7cswOxgAbUe+LI2JvPj9ty4nnVaPxXVio8Fo+/G0qTHQWwAMH/mNjYQ/14HSXRnRR3XMETdj
VjYNtbNSK/juzKzRXDK+kQmZNgPkErNPk6O48A6ekASqP6cl+jVDW9ro30GBnPpF0D77AbnExjHv
LDiwxI/RWzQYYnG3STbE6qddisba0BbzIFgF0A1DZWdpuXsdYf2HG2eWbSLGRFfxkqtYEfFlEEgL
mVNXb8OB/M0EiB0yif+sVJp7MNPGuJ9FHHboE3yCUw7gI++C/8PemW23jWxb9otwBoBAE3glwVak
JFut9YIhW2n0baD/+jtB1z2ylS571Hs9pFINTYIkGNix91pzXeOii/0WbZvvjrDiEneGXNf3BISg
prRycjdhslQ0zOGfM3ysEMy5ob6n5d35DeRjBpUq2mCQIwWHcW48Ze3ZTNnRLFpLarAzyhgs1yk2
+yAebknlu5MOcTxmkqZ3Uv869uWhj4r+nyZJ1rMKvgxWp4MymMe1ZkAxmJLa8OvBr+N43qLCJfxj
lLRGHfOxCMhNN43pHorPtMMZzB0Bn6m1CQIfsSU+rtQryTX3dnZ5QysRLSkRJILMNePGGZIQQAZm
Q9yxkBpdsbJ5FRGF3XLrqY2u7RLBwRjTbM2uZGDVR+xCsEe5wySv6QbqXuoPoFT9yUuWqFPa61OT
EotrNjspeJK6MI5T5kQkY4ZLci4p5UtJxogN9u9SIF6+qKUIe//x8tfL7S6/+92Plz8ES601UnRd
ftKWOixfKrLmUpx9eIzL/VWXv1y+pdz3tjXl3vvjXg7DupSFc/cEpCc/vh/F+6HYS2UZLDXm++/e
b/f+sJffXX60lupVLnXs5V+8/+HyYwgztfzxl5+O78ctKZftpW4G8EED9/2GP337fhAzpbgW2Cit
kN5ROy21+/JFGXD0IIu2a2fZaA3hwuJcavx+qfbBvqZbEY73BUyzy/bgv1+I/KI9tOwr4FbBpcjQ
THnL78YBhbCApl4PXy7/5vLbTrKnEtIENxtaR3tQT42elZvaNOlQChR++4ksNa0+x3DZNrBDmeIu
256gHbRlV6udRJTLzRzoKMCZll5l7ngcvGE+NIk5bFrY6UUKiFE39s5lG7bs77XlC/kB5glMbmiK
iqFw9mS7Orug5U9ma1LCqv4UYHO8KjSbl9oxw22/7AzD0LFOl+/aZeOJKPozTgkPyzpdGU6s2Uzs
U1ho/ToADeO//86Nuo3oaLRgg7VPUxN8azyo5lkq9mz1nKtq2ZxGAymyRpSWW2t53ecxwl6eVLI5
MfUrvGQbJE2wqpQNynnZEF9udfmiO5nx40chme9XQ/psEljM4pm9Dsg6doLIAdqBE3ttt9uby35Y
mfwHNnqfR9iLjRD9NVt1ku/AWpGOBNrYqM5M4R+LqnV2TT3kW1Xj0yMdwdzonQ4kamkPuHSLTxPU
wh1DhHtyCUdslHxBsaIWUIRHv5JbmM3t0M/iKmelPw52dB3dxksnQgtIa9T70j6McXmIpiLCrsKX
HrrrUaU0XEYow5kgh08JQNNYijZ93CBMWRi4onhxgJXRWNnpA2RQwIvNwp+bT9pE+wSL5XxSSZ4e
5io4RktH5fL7eQjrlQ5kjbqZ3yXLSX/57mttEVIl6dtkBxxMET5cmnui5i0ovAHBI1l+N3Cl+0OF
dWOty2ZrxIhM+6VJFHgcSTjDgu3hptvtXW81tMBpE0zjbBymfADS3jLJtL1UbIqKjbjQQmAiwn68
nFiN0EZ4OfQAmqWJVS99rhmr10pZtIEuP1qaUtvJAvmAVz8/tx692MEtOyZbak33nj4hTbOM5lmz
dNHKpZ9WLp01wmoQ2Czdtm7pu41LB47QM3ZANOXKpTsXL306QcPOdFC+mEuU8ogVNl0BjyI9eYkj
t5ZfTkEysEsc+i1CHn1T4xiHRrfcZoA3e7x89+OX7z9f/iEuLoZgl79/uPnlR5O3Byh4d3N5aNck
iatiHLD+8A9+uusf3xZ5Bgianlv5fiSXx7s8POxuDg+2U7UOnbhe/3QQP92+KZSxYI3DdagbSFA0
vMPHyxe5dEfff0yXNvKH313+2vVkTVvAuTO5MzXDXFJbsVSE7rXoQH1M2bgpg4QPnPO1LsKvLfGr
vp4jtUFjA0i0P+OLw9bfx9kumZ/BSG/Yt2eHbHT4AFmYvmi3mMjALJi3Rr9vgtT1qxEYL9Yd4LWo
28Y5rraKeFfGP8aT5jUHRq4o7RibznhnzMgI17ZbMbUs9ux5PrdQJ1fBwFwv1KIbGI54Ky0fqk9M
YrKBh4XIUS10ho0T5gZEQsBxrTEnhzyzT3YctHsghFCAS98wjl4C52QG1nzIIDLqVu8wz+XuS8de
OW7NzCI0wXgkJTCUxN3mLqG4uX52zdpb1626NyzQmMETlvZxxXW53TslRpzBqkc2X/I6KemCEiyw
jnLtJa9yzGmx7a0JptjXEXHCygbrTF5Y7Ms+7k6kjPvoI7l66k7oGyXZUQnKiwYSYdErHGd8xdc3
x2vyow5pGy0lCokyNB4PUSzgPTGthfoNBUSEqBVLKQ6RDYLLwlm4MWqlMVKrs5VULWNij316rIan
zKACCzJyxMk8II1ogq+nkn3gkli9AII58wGiDxFmMG3IXiv65CkJGh1pRKtUvMV2iTNWv0OvAKDW
qs4TEqudmatnBoiB76Cs3sTsVFOMmccgy5tD1aQZMgnNg3Oa3lcm86FxTipaoc5LuJj5I71RsFxr
RS3mkPLQ5acibV6KR7fLHH+G8ThopVq0eM/KYTDvjS7KM73ZAPn0U/S1u8pBPOExIJYDKWfmgIMn
HMOdqzOIlap6MXWIsd7ZlcNt5VZ0NTovOxiTSXc83fcDLGNAJxbNwCeU3v/gGN27pap9+K5rzIbO
wZvFnldMnJsiHIl+MuY+O7ecjm3s6f4weGwaMubCJTqJzK7I9EKeEalt5OW0aohptBp6NkGnX00R
Ny9eyyIgQUAv9w14r2giV9RLnJNeddG50LOd1/AKCofMtYKOsxf3fi8a+lpxf7CWUCSSpV5G8uQ+
OeT0NVHanGNwS8Q1oNb0DAZyLSeorPSbRuvv8u7o9jjx0OVSPs8LkDjweKesZU32Hjz6RpvaGu11
snDEA5HtYqC9QnBD3ZZkoya55hcsOn4ajiegcALlj7eLbP4PedIwwwejdh+BWPKRCsJ93+hi3w3m
Puqc+OiWYJOZ/IdTgZ1TPzaw7Dcl6BR34hjtfq8w7dP5Rg2Y02DbdwK8ebrpRECVnVkSyOcepdP0
6NntgyPi19FBsjRmWOdyxxS07a4BizsrrWVZseOUCkQST0dyt4aN1HY3pD08jMtMJVVk8EDE2mD1
TndQtRdaszcv4kVz2NmMfoDpsAdUYWhdJSngS9CsdRRJzGbFvK4KbT1aPXOdOOFjGT4HXYZJQo3P
Q13WGzm011HsylM3Vl9kW9yAdNCBsYF4M0A+7J3R017HCEAPWdWrYE5MP5847qRSpPLWOVYFAuTy
JNK3dpg+2plLzEBUxmuzgjNterw+3TRtJkG2nJc1mPV0QLuxZLhB8+m8lDgZYSiOnWUILfCDlKBY
jjFYzDIMs/Wo08rqKu08k/gdsOyn+Fexgmt+O4SfA7TkVyWJLfgZOR81BxUJ9F8fDTljylDealTy
xQjFZXyVIeQZR5MeHly2cokZU0h5iMV0SvnCrI5V0HgHJv5m4Ab7GIWoP4VASa205rl3yY3RYydS
0H8juqSFAkw7uVXha7wbiT2EpAZUb6HNsP2rFExTrdFJ/SIeX9ixjiu3p79WzKxVMiLzl9Iu2GMD
BkUboBNORH9u3IRxXa6AmBJWpildgHvDvuc5/aH1Zhqj6fA5mt0vRQ8MKyZGBYgVK57qQ7I86+TZ
oEUH258EQuqnOQTmW4QWpkKmeCzsID7Ry25shjNItay3sDvKOQhw9aNdC2+ZeQVXtEPlagqt7whG
AILTqt2LpFsPyDxYqYZo5X1Ba3IALck2XbNeTI04UfSEbJAjlub6yyJiY2rYfq9iOrw5L/SKddVE
Tcd2NDKHc6QRODFn8X2DAgkSen4r+oEIbT3/FsAEXXl0qY0Gpn9t58ke6d+6lKjYEvtT6GkHpg4+
M8UGDG/nlxD5Vni6izV4UhqmhX7NWXASMr/RY/kZK+M51D+HQ3fGcpihH9MiZC6YLgu8r8Q2fAnN
7HGweRscA1oSkZOg5R7tuUch4QzEpRefKwYStY3CsbCr0q9i6JupBFwD7nBwUWJPhfNi5R162B4k
nKG6lRd9M5Oy9DuLHAevjq8Cty7WuiJ3pS8Rr4k1Q6tbpfp1t4i9mkTC656MantbyVKgiXDuCql/
Sgs+floE0z8t1FtWIKaLM2vXjvY3Z450NI3/yLxHkRqSwVUTJzezG3JGewelc4+m4rlJKCzkdDsA
SzqMeUj2IKeXltY9aLGQEnlelwD6zQpIN7pvAIqou5A//zPU1hcHnMCKRWRcJ1WQbuBN2JwpJIzR
12L0zJuouQBmYctzYVyU3Sy7YHRe2xyZOhEuIKyS6Isb269igVKLkcaWKcBiFzRtwocqn9+iuUo3
qTV1286Rz7NTGfsy0vYoHm7Kkvd1odEuQ0Z0lOMLtH1kYnJK9gocaDR+juuWnJPim4NMuUl2sq64
Vw2DffECypuUkFZjTezLY5w0171M4oOK+hlqhkWEjDXNJGU3MJ3T8qWgR1NAa5yG4oUhTrKP28qf
+qmBIt4QjxWGDzLJkWksJRfk8hy+PxdoI2F3mi1739n2yCr05NGtw51lyG0x2Gfh9cxlag1gpA3j
3SEYHRrX1kuJBir0Zg0CNt40an4qC/QG+A14jUAoZW3l3eAdwO9ui6veTfexSJegdy9Y1dhhd2MP
sRksza2XjTdIsG0BQWvMiXEb4DUsURnJBnrqEzxwy7ca667o9McJ7B5WbrbwSXcm5kiA6D7agvHG
S5oy+vAcEk8IkbSpQa/McSiuRhM942TVzx6wqF1uu/9obflPaLJsBo7praoIzEKkymQT5egMs+Ca
qcNwM+W0OjQSM5zSYvcZyfhgyYMFHGUvQ3TypA3MDFqG9tR8StSsE1yRGD44zPm2m63rth4UQBg5
oYucnau6ih4WN+1L5WyAaYiDNiS3sRUygs89lLLNsmV3Yf/S6kC6B2SK62RAfR3sTddCwiSg28Ef
JDzbuYs767uZ66Q5xqHNwjaN2FBIZPASXZ2o68rUIOZQrLtgTDf4OOwtRlkg52xKt0AKxpkUarEk
gsojGmX6Djz1KRl3Q+c+pYFHdW3mvd/N0CVTcTKy1M+lbR/LuRk3RU6cJDIssFThQ1EiC7Fn2WC/
ziIfwtgXzZ7uWuK4udLW+sb2mi80w50DeY9Ju7VS8xuzK823zTk+EHX0OEw1yr3J840GVSSAlsyw
AOvgdjSjDlVUx0VRC89tWJFG0k9rV2sorMGbbkRVnwDn7bskQEUxe/40EsM7lBNujTThPKxvezPC
4mflvkxMLldje08GtGMU/ZFZULdW4yK7N3j1TY2QMa/TfWyMbF5GyWvikQpvdU8qUBujRe+f2uxw
Atu5dhWdwKFCowrPiy6wWqehfWtb3hW4hrMRcTgUVSSTxOQuAlSNLMLUW/k0jYrMnlI9Vt7wOa2s
x1rAnMlaDy0nOOvMQPFAgqq9yTZGjI07esmGCKSZm/VEpNa70vECWhu7aRw+kzUj95WGjFHW7tXc
JY6PHipPjkruptTc6pgyD51rMs0z2Mc4jX2ojT657rriOlPjuFlWiwr/PYDSQOwVXf5oOyBH9DBc
EY6RR5tKmNdjQWoJGFNBKY1+2NPMt8rR3Cs2Qdhiaf6jMdnhkCRWqTo0I3fnRtWVljI6yIPKWYW2
99jTu35yIuaxo5DzuuPyQ2v9TWR3XU0Eq0Dcvmtl+jk2q3iDeE5uci4OfhX+k1fdcKpDqKkFaWkJ
IBvdzZHnVpLNFyTIzWAU5DWPRb4ti3g/5lwUL2RibWlhtXtJn5wBY+asU2piK4feXzvMHDsUtoG6
KGzFMYBas+4js6d0uQld65wmsl9YefYhGId7M+lvG6nkOpi0ZE1y8b3rhYqI1pLNtDqUKEu9GY/w
2B6GJN/PETTKkuCD3gpAcxrmCbGKu9KUxZhYNQY7aNOmzKdFGsrZ3bGtPFht+B3vcYaqiBDbJo4R
oHfOCpcgxcfsHVH/ol1yWIMZXvYENJN1WntLQkjZ3idKmWiB2PTkCfCCvG8OzBoYUyxGudAlObpF
6j4l94ZDdhKmp8+EHYWbsEeSozqHXhxGP1z3296Vha8CLu+deyTlsti6xDls7QIxWcYJZZBGCYSv
XoWePSHEt/IN4ZVcAisyQSab6CaPUFTgEes6Y+wtDfsfVzfjK3jGX+JkL1vSflsUUtuos1/arGT9
yHq2GKRWoSp9BVFLPmfWUQe7w76DQQKHlyaMSqz1VCZcsTJvzSvG1kY4xM8ROT46901QaL7Rudm6
avUFnKivyaH8EoYjpUohH8HVdbzGBd0aT6vXomPzrBf47sF37EIFjd8Aa5ktNildr9dz/SJoWRvq
sclqJAedKs8zVjfeoud0itjNNtrXhiaFoY+Cvjfyd3YkLm5J7PruZy2z8dtF9rEtSOUT9RTQhrD+
IbbncVJt7ufRmDJOAhRjioE8LwXtRE8e5/o6RKJ8xla2cItQPc/U5puieSyQG3M9oZHjatm2teqt
nelcP0ZSMtI8keCxGVz3Q34PqRJRdUtZaurFkxL0gEH6Erc2v7EVnG1T3xQMjaop+xTxjtHjTrjO
34qBErrV6UGMSFM7z/lk1cn3dLTIXO3vG21wN67DyMNoq9nnUwnlMiRP8lUBnt1ptYOHDEiCPwuS
t60pvs/YmR0My/vczeYRrO8OyMG50eEQMv+rqOTZq8aPNI3yLcPJR7qiRNsT1dYuH1L6kf7EfpEI
Dus4tGF8NYBd+zr3zXKqWfHKGCbGdCLwtjHR9kkHOLuLrN2ozXspzA6si0vqdsuZ6TFS3enusB0S
63FwQnxetmJXFs3fcRmpTatZfPAlBkSchP1ORMMdiqxVF45v9tyNOyA0x0bWz6DPu01RVt46EsRi
qsD7nnfuuK1q+wVwobHnsklsYqamJZnuhtOi3eRTYa2kKGCR5mG0VsvVUU7arc5gduXVXzMVnhpZ
3Ytej7cxnhjSHAxa0eknXbegSo6cXkrl9Ozdp9pMGUJaBXBHY+PqIXvg+asBGHcz1s1V1HgGFRtb
xbCxCELXEW+BZj9NBEq4xshOZyhvKk4RPtceDP4hjOgeZ88NGSWbqDLEmoutWhkmXVt6LBrZOR7B
Nl2lr/Q8OIbudBCNS2kNFC603hCTgeHvbjLNJAEgHV8LWRH3MckakuTaTVp1pj3pa6HK9lp+16uv
SR0NV/gVX/K22OBtS30jJiRJ6Eo/OOMbNWZy5zpMG+2uv5pleUA9SRcQphtZl5s+SjapbbNpAyRM
13FgBoxcdJmK/jP382qx8V6bZAiKWik6L8Wt6TF4jixtAl49cGis2JXs5bUnYALaIDl3mS7e0hCa
ntFkb23KCDyqAWm78LD8qQsYXFFerlwWT5wPXY9xrQPJ12r0JdE5A3nLtykpXDpCy0OJoUUzBrmr
SCHmA7QyFqefl8XxQYuKrYyteJ9mMadGPT1MrSLdCODrdmok4Iw6OVo9+W25xQyqlPUu6jji0p7t
VV8Y8cnSzipZAiOb/MZK1GkqaB42cHTA7loRGjq6L0o8QcuCZoGq6jDAPI0pX21AbVaHmqjVhlst
Ntw9nxi6Bm36ySMZE4lU02y6ocUzlGskNxjDCs95uysN77bN9C84z0ldjEqkMliFhfOQxYi3MrVs
jxI5rpZcEtanXa7DQ26786zDMNLkzVB71yPoB9qC2ktb0Qvr6RTsAN6JtcjUWXMg449egmPIdvpt
icSFOKLrvnhDFIX2ajiYMJh4Th70r87kcmJ9ix2MslF5J7LboSMCqAk06lm8v5tKA5igFUuap01S
nkaXAVyzFHuMtOxDEaZSBOY+TSD65votCKZoV2hEagJ1XNxK4hxbzj301p0NgmHXTFnjVz1u1DrG
l9FF9AbGkxPQ7uw7u/RFZXwq5HSFC44g49HtD3E2nk1ZF35l0Xq0kSvqeCTYQVKij/EGfeUnpKWv
zKYIOcNfMI1IpPCyGHDn9vWAOTTWvzaRF35mbf7uRktEncegP0nMfpuxUdqgMI6xNN/GeXla1F9Q
TguSZ8KjCrT8YMxpszdFf8vkXzHFKXISugyqhsChkZPRqO7rlM9i4Z31sX+Kal60meTclUrJi+rb
0aGTDteE2bFvclKbpLZGdRYfiFU+t5P2ErhqGyirf3YnZwcva7iNlZWtCY3StpNeTuuxD+N10BBF
VJLRdBy0kDZCH3Y7ruK0P9X46nImMJDYAxbpOT8UegcrC9c4IW0xGBiGyodumRO9uzbtiynz/ecP
btCPzs73ny/fvf+7y93GTLHXsx0TLb7YQn9YXfM5ybaaNO8uN/nZIPrj+w93KTMBsxzw7+J9ZiZ6
+TNXQ4bQ77f88S/dpLgiQDGhSlvc0kGw71MZUvAuT/H9+H7cD9y+k+7p3vanu22a7oo9U7z7eM+X
n396aZS0XyNSHjaXu45oPXFg/32U94e6mFsvP0Z5EcHVD+ASLSbayx8uLwqiPvSTwriKG+2BZBea
DUuET5yQEmc2mh/pTukjrmlo3uHQ6TONnUvPFXM0wTJYOBRb0zD8nBRUSc386doR5A/K0fRID012
jm4ZfghyiIqte8hY4ZLW9C0j/MaWP8R2h7CTS+ywSZyJZR515+AxvicmRcN/54+TWnJGigevA9In
0LPYyees/9pnhY7AJAeR16XXur6MTCYM4OStEMiHhL2Yrvo6+baMMAhhWWqF6lyJ+TVVpNJ2tX0a
TGvnoSXBKodKeqsV2rUALr7K5iX8PQkHmJnwumlQrIY8uNUFC2riohAQdsxZj8NMzgDO+cAWs4dl
myWyINJ5LhGOJ96xqaN8E0OpXmNQ6pjFr4osOhM2268xsjHozs2roc2/zg0vb8mICzI1Am7iBD2h
Hlr8p6swZVzjctKSvjseuLDtMSDuaKShyXemV0Evbxo0oBSmtg7NERwgCaL0bEm21rO1HYP1xHIE
71NsbTV9QZbDzgGGoFQhAq9ka40KwtuweBSs6jHPnLcSTazf19MbOIGWDaLFwi3Iek5CroFG1+ab
fn6OQvO+zChvK1YyHzll6pdPHRS4eZzJ0TQ2pgnzvdFiez+kXbApICERJ8MAPYlnQA6e3JF0wP2l
V0TkGH4z0RmwRJGtO0yxfp+x3ehcA9LUYHmEc3bP9bBQLaz0fgioKxzAeQx7vsyZuaKR5jKOar5O
gA6zrxMXNVIScolrEMxa7Ax4j0xo7PZdTYsTtHgIrIGpfD4X1yxjG29EvGC38AaT3Obga++oz8Gn
SgU2MzIiqkdi4GH2r0EVO9jXM7wc05a/MmbyGmyQXUmMnfeo5upop+1rPsa3M7Rv34q6LwT+OXgh
Mwstj+tuL5onp8JB9pP68DeEEHMR7P3KB3FMG26JtASlErq+XwV9UYA/PyZ88DBNDF3yXvOOLlDP
dWxk8EBRd8RWcG9XtdhoeYGGGJQZVAS6wnlXGnAZDorMR2YoxroLw+7KIMX1kzUi147c/CblRChd
dcdSEP7lwA39Nwfu6JwOQtrCoe//64HPeGiciR7tgUFwetAcG7kG7bzV6DI568gr8FUimeln0Q2B
LjEEdK/82zH85sWj/+EIY5FCSqq8X48hruPEGaM8PiDWmG6wO6KlxRZN5WcAhHK1PXmsYDPZHRCg
RpaEfnRuIBlXX/78Jorf0GdA8VhwnUxdgpb4AMFJy2myGrzrh64Kpm0kG+vQtYznMY77g0qe+5m8
yjJz7g0Z1meZGuM+ptnSV9ahCpR27vEknCjoV83CcwsRzHC9QswfGdGwscLFSC4FMmc3vAos+yjb
QZ0rTWHhdpmHNxoz6SILoIbGxqsjodERp7sj+J44nuVLvHxps/n5z0/7N+eua0LYMlzXkLp03eXt
+Ylt0+mtjFoSkw6OYeYwUKpyk3jphBnZ3Va2uf7BC6sH9pY9kBqzAsBYMN/PZsr2EZ4CaeC5Plh7
A8LaIbCieNXD3V+RQ9XvMszA+84c7oj2E9vLkf9/JtbfmFiGLniT/u9QrG1WNvHbr1CsH//mf6XR
+n8QZUo4PrZhs3L9Vxgt3f84wnQWdbJpwF1bcFn/q482/qOzSnjSMXXI6NYip/4/TCzT+o9tCsai
UndcxyRv+P9JH219XJMcEv84IW0b5pLQjQ8nZDiM+iyrstvbKUCDOm+wIiQlOhzICe3YG77DrHBH
VnZ6islFX3cmukUo/cjubq1qjohU7K61NlVM/aH2YRYrTnZr0hIj08TrCnVojf4M0YkIZb2odx7x
8X8BavFa/Hw9QEAOqJL+OwsJ69m/eFp1TSu8n0fSo3mr1orQg1QDU0U9BdPDpM051yadHvcNRUD2
l8f+uKb/eHBP2iDM4EnrH9exRiS9YeR2i/6PpNG+3NWZmFcNLNjMZKPZBeFN5VTakvi4DtjWr386
135zMfzt4/O2ecJhRYEw/2E9n40xrSYaSrtcqlthAa8yBmNYq8JZ5W6oMW4/4Ovw9ThXG2lTNv7l
8T+cP5fnL3j2Fqe3KeyPuMqxZ9SIQKXd2Qjm10nTfw6bgoJysg0EhAiHhCBy05Ww9MAgrgeW/RVA
GRQKRS7USlSN9peX5PdHxMVl+XAZaEt+XWLbkY0I4KeW8BRUDkYyUrEaVn36yxP/cAHjibNNNUxX
Sgu1B6X+rw+jQok7vUZOjnSx9CfJMK0Ba/JYBcM6ddrwqIdFcD2rci3N3kCWQnPCbTAaZW5tniqB
Gg7tmnOVIATY/fnYPjgeLocGYQ/KnWFySn4kW9ogUkRksMlX9RtifIA4WvSNlsdqmgIQPex7nYBx
0Z8f9N8vu22aWDlsoG2Wwar16+sRRGkyIJvoMDGReFEEAD8r3Ss3f36U373qsAU9T7qMsexLWfHT
9ZOwEjMx0pSnhrbNnyVPoykdtcqEUf/lPPrdq/jzQ314gx1LD+vQztjdTzFSUEZSYZe8VUlKo9ul
iTiR4BNH0/nPT1BAO/ywmpEi5koH/KuD/+XjgjxFKdS1gQ+06eIPj7S22Hu5ftWiZ9nOlWmteu8m
Spi2VdVw37oWIoa6B9XG3oEWUcp+whabAa2ONjgm3Tg34LjNbe+w7sqOlu80pqfaHvVV33k9Nnai
wEMx77TAPAcTtpGiCb8rw5n3wOMaSdsjTG3UGRNyGwaqYfvJ6LQXC83C/i/PfHlBf6rrl9NWAFTR
DYfClLSM5Qz76b1lm+aYZcsHNzPbdGuM8SfRAniPQp4VqpNPLSr2eiAAze29ewWvcJVYCCSK3vXH
kTGRU9xlqq1X6K6MZUe1QpExkMCdKD+MGTb3nCzm4kNRzUzAGEAJ6c57mrQA53XfmE3MxqaVnEf1
Lc7RXIVy0PfBM9u1BG9Jd9LM5OnPT9kw/n3t4jlz7VoWK5v/PjznxMPYPdsZzUh46puum6+GOvln
LIFTqeFhTvAXzZ3U1gNKnH0x8XJo9vfJU9d6G2+rOdFOYflWpPxf17+YIBD8pjK+RAFG91ig4fKw
MDr089aidbahyNx7rwv2nv41Qbz9kI9tTz+A66RW04A0Wc3aHrGEFYC80Nv8KvcQbHQaf7OS/NPY
y09eWT203clIgZsUEyJH4Z7NFpJPgfxgvEpmYqMEfNtVPNTHoeuh0UPQ66/SEepsmbOvLq07Xbcf
pJ3dNYlt7z2cVGungNPcy4AA52OW0rppLG3ZQgJBKU0Gd50VP7LJluSdYZzezjJ8wG9027n9TeNU
qyzuE0YOw7epMmlRY96hoq6ZKHSrzE2PprzF0O7k2r6vuns2Ru160NqbcIivUgVuaKwe6tidkUxk
BAr02dHSwQkldA9Xk92Qtd1rn43SxeLlfYsa+1vpNky/751SLSl29otpOPfWbD27SHNWjNEPOTue
VeAyt2sZA66avntwQtljH0IzWuZYnlivGAs37U0WTX85q/69cCFNoGplKYbi/a89xgj7kExcPkcd
UZJVPu5kn2prIx7vg7EhISGCiIHr8y/r/28f1eaqa+u2u1wIfv30eg1nhzenXHb1RyWGT12Zfe8a
5xrm/APc/ydSJJ//8un5sJ9mwYDpwpXA8HALOpb54ZKDdgpoRNZRe1lAlZn2sbYld43Wqk3zypBo
3nj6lU78MOKm+fbPD/7vD660pbmU556nC+F8+OCGnd0nQ1/ydN3yuWrMLRki2sGaU2CQrXnU272r
vTFNzP/yMhsLlvXXVZIHthxJnSuQwn7cQeY6vfB24HW2OvcaywXDyTzvkXVN4yEt4le0qc7a7iFu
YIy7ViyeDNezV6d/TOzO+NvR/Puqz9FIA6qv7RouJdGv73oaa7PhVJ7ajYQSMndg2QgRhiEYoEEp
Jz6ZgzKIBUG5E1rlDeYZHwMAIqdouC8dEu4Y7/p/fmfM37011MOGzcRdIOX7cFrUdWnNce+qHRRg
8kIybVM5uKv6uH+swul7rwZnpeoygHhphlz3sqdclJ8nN8DYlRE/OaKY3iurhRqEnDvt0N67NOFW
vK9+q4f3RmKe25hgO0qRfgcrMSBL+FzP0ffICkhST7nrPz+lj92Sy5nuue6yIwSCbH+saUNGPVoQ
CbVzrZkQEr8NiTNxg3xDC5aLspESXp1g3mAAxVQkG9P9rKwaRfjywSewFMW382rOlC5OX6DeUf5Q
QcxyPOWh4RS+O8AR1YH6o7QOxKEDNQ7niQYt82N/tNCSNt4J9XtL9BJPmPSEUHBZHbNsDw9jRRZ8
/pfqy/oAa/7xlC+AYldYLGcfKMDEk3v5JAe161NixqNoHyFzdSNt2s+1cerbeh3akXWIBprdHR52
4tS+JzE6q4iCv++gPFOeA3sN8ICwARxAmFvzipxwcz0k5XM+1t0qWTazbeRs2+wrqIEH8CISQ7yh
GBcu9Y8jfPLDYGDaPW1TEzCr06dHGQ4hMzlE/1E8vc4qt1ESWs06CyDzm7q6G0rn7c8nwKXq+/ip
X1zMBIldXo0Pn7OhzXBvlZPahd3/UHZeS24jWxb9IkTAm1cSBH05lZNeECVTQMImEh5fPwtUTPRc
3Y7umBcGSZVYLBJI5Dln77WNnIylWW2xA6kNeY1jKJE17lgXJNB8fF+onraBSavL85yXIevu//m9
YMD+7xWIDTgXaVYhg5nzf57z/jxgqXP6Fj+bN+xHmymhbeZvfRzsXGBaF+EQrCYF2ewqwdWhF8Z9
iVH63gvkMbBBIvDGL3Gt85GunIaW0YVHBi4QI43c3HWPk1UNivf8u2PyIqJBmMos5hhg+tjEDelg
fBjPvOwzhpUsXKCbkXkCCtIAFrgrffFZVOBKY8+8J5I8ZuDkvpdEam/8ABKltcTTPkcKNVv6MTVZ
onwUxyGi+SCaAvTaQn+DT/aBAP3F7TOu7RKsaNe89biPrSYVF9FYW5u0JsJ7i9O/fLb//dG6Otxr
mz2wi8Doj695rQzyOGM59e38I8FmTjiejgJkYU//z7/pbxZJWtFI9CiUeVV9/ZL/z2a7LXKXrA2j
3cuk+sxksy09eWDpfACAAmJHpmRC2ikOefv5n3/x32x56YVhoFydA66n/1k4N2SDSS92WJ4r8A5D
1m6IGbBxGbU/TMtD14kjzzMZWrgVNggn0QUCEyr5mH39Ngd4LT3/p+300Drwd21Rx2Z0caOY0Pp/
WXb/5kBnXAeDYIWk04X74zNCj9PA59LbfZUmTMWac91mH4NePEyIJ0shPluv/rdm1m3T8seZTsfP
DMAO0Jpz/7yiBoPGNF1wdhlDfwfzJWTtJ3RVhIvrAXeKO9CZrYy0wDrQZXgyYx8ZQTVgqMnRhdT2
w0QuUZjSZY5UzEZzEfOzMMZzp/3bFui/6zW+SIdLp8f3Yut/br9E3w1OOrAmjX5N8Ln0XNZBosNd
nTAKJ80+//nA+dsjlhLJD8CxIgX8sx4PMpBn/URiXHXF13K18YoSp+XesThbm4LjlwHGRAbbvx2w
/12R+65Bl5TDlS+EsdN/nipZayS1Yct2Xy7d2zjbj4ZHdRinmFLSScEVrNCyU3/mE34ZN+lW3lYb
pgP+/zEmyQ30mru19CGCoHpakMr/y6XyT5L/eqnED0PxqHMyM1r6Y9UY595Z0jbnjNLsD1YV3AB2
l0XIJK7Ujb9Swe54sP3IJVnH9+Yv0k5uoLwdw8KFDlnxaa2TtH/+uuy/+77YIfNNrWM6+88DuUuG
GM+AjtejTzIyTIArapVzLFrsCBN0uru2C4JtJhI9SgY9Cdk4HqVJE7HP/PJhLveV6Ygv1jT96jPU
ar2RPKZx294l1TkAfQwWKL1bWGkuTdD02P8cxvpsNO8qrgtBZlw736g2IkiD6yK5TFQDWzihz+4u
dYPhrW2uFfKXHbnc/f7Ydh0wD+d96Yv6qFmZ92o2yU+4/7t8MNL9uLLsC4PLmqUWSYR02DbsAf75
A/ubz8sPyLlgMWY65P0ZuZRqvpidyoXWhHjPWkS26yFv7Maqx0nVO88i7R9dTX1m4782sf9mrxVw
1fEC3QOADdb/P49wVPy0+xWgKJfQi0Om9/ZBaHG8N2Nrjc92jeMIA24YyvFUEKvFkLxxTuls/f9r
KmoprLtQYSzeyx9nuKzk0knfZg4n5ntl42IlPVxnZF8BUEmND4bSxt1cV5fMNv9tqvw3jXSfX043
lyLGo5f/x1kOQyrJauCl+86bHXSR6d706++ZTJJLmTTmTqCl2ibLcsyGJJJpk/7LWfw3q0yATzKw
XcM1bDQn//kdsFOquiB1GnyFS7klDMiKt5nfrkqnkoGl/q9/MaXQ39SS7Cl1tKGBxzT0z1rSz+26
B6PI7wRe8b0GkI3Kv3MfJpo2kejUl6IaitCYmuBZc9CO1n380/JS4CNTjJp4ioOHTPuAapPu+nLG
iiBEus1HK3nowfuhFrY3CXGQ285LRVh4lvbix8TlrcYc9sn5Rcsn77WlxdTqsfxipsVbi3Vn67Uq
++imILIgvTzi04OkYAHt4myn7K0m8VJ1ctwJWSYH+P/WW27b3wcXcthoThVneu9fE2N9IduIP3JP
22cI/NB7PdHN0Z7tmG2kNzqvMPizI+2v+BqLAg9tbWsPaAHV42LGiGZG65HBRvPSfVo1jgIxDe6b
b732i5H9Gujrq9HcqF48e1QQj/XoaNdRxcMWUgU1t5/GwRPkSxTUyXxOe3QSy2y8tigdU7aewXvc
ZtXe8ohK6kzbvicD/JWdTA+Zg+TJydTPjuyNU9cF3yiC8qvE9XzxAfBsuEJWrxP6dl0loOrGJYgC
o5u/knPL7rmbPuzaKVg7TCD3iyY2uU7Y4Qy++UsmvB8m0Yo/9HwV9xVfu1JoUWXa4jp7vbj2U/eT
yHdc5P1YYGku635XSoHnxy6Gk6hXoyEzcRWKHEtKRmoFseqAg7zCak9LLdnV98Vbp2X93lgf3Z7y
0sXfLjGWFEv3xB1XdnHX1XV3mmmT3J4C1o6A3Df3RSXGS7be4O4bft+7PRfna6KviqEQ4d7LLedC
69G93O79dTMyHN8BdnM2vgNvcybclrznWlzjcRbXxEbsNCZzQ6J7Xp/TSdfqDSGJ8OU8hWivpnpZ
4u4kMByebvcwNxa7AiryJh8SAPy1Wu7x1Zl13NzfnmHyN99jWbYP/pIfauWCcoydh79uGlwcgr3K
HVhl9AltPu0hf+SHdoa55pnSfplyMEedV+5R8iwbTDd2vCFk1T8FQ/OKkrSOUs9LdoXhxF8gDETG
XIEuSOv63CLOtzS2ybqU2lMnDe0JCcPjUHjdtSZn8cFQ9I4D0e3JTrVCJ3HiZ1hQzQkGLJyD9WHJ
Fv+6phD07XRUg1bCQ/fy8YFtghrJB8dwJvqHNg89PTujVY0fmyJw1nyI4jjIJt4ajVtHme5mjzY0
ukcaTMNumgVMblIFNtIdUoiIYjjHCxqmjkSk1wLgyp7YIw+Cohm/ulmL+B1/K3srf9+60/I62wYt
jGRYrpUWL68YWk6abQSPqJ7Ua/mtWJ+0sbIcp77iZJDevqF8eUlgt3xxCSJQntG8NLNqoMAnFT1y
K9u5NXkJMyXxvdsK6/52j63rSK2x8XzyRzFKs0fKZlwEJFV4kdfk36zCd06e37mnEgQ2x7eNMTYm
aQ83JjKTDiGtkYYlf8vL2qPcYC70QIEkQ5RVlvFFL6sccexDj+thF6DB3Ado614AU7kEcfre3sr5
xdAYinAyyF/TZnM5T7KNWvII1Ijdjk79YzcM/bdkst+HfsT8X1X3Lmjvu7rlOKlJsAo1hQOrHTEV
uDL9Cf53JrEjcehB6E1UJw4SNqT1VNRd+WUp+8fZn9yvGCmqXTvI6ajBOXl3plfH8cpXS6weM43G
cZUNwP4a/2ufnhpzdr8x/52iSS3dgWzl/N3B/dCuz7vkRO8KSeTtMLGsWn7dvri2Nm9NZc6oisVG
qiV7JdvmGwtJ8a2yMHSB2iSuWz34WFRf0wxWkihfp37sHy1fXNP5VdqN8eyroL73y+kl6VX84ogl
v8s67cftUWELccXBTTxUXJshQBu+DXqvj1xkNgRixF+C9WbubLC56WKfC0agocxMdcBp1IULzaWD
NI35JYhdGx+jtJi31fNLYTv5rvCAiI1TuW3qrP3ST6lxDWzxpCDNfOnWG2OifzDVvrkFI7Wahx3a
zlgNT+OqY2zWhxnxiF9EBTx51L9B1R/2jT95h9EN3icLlHM4upyLZs4xYnsHI8nF9/YXXzQuH23s
ufj49kPsetTjTqiK1iETD+NVBaIOtywp3ptRNTsWPPfiaD74kE6k4RpKcJ/4zXx/u0fcxupaQBoJ
cieaJ4t53tTmD1Mp03u3eA0aCGLl4AS0xhLzrA+IYqVJx8ZrvCV0SV05uQbX3qAJlgPscw8MhIYl
E+v47NXnxMjl2ZalvmvbLNiPUNr73MEF0Jrtoyl02HOT7Z0b05fn0rU5Sr0FbsV6satt/jXNsBjS
dF0AxnFDssGrkQf6Xm9VQv4AYIPEMI92HH8sojtjpyvJtPxVa8MPNza45tBn4w84B2BC+iJVERV1
ENbetBPYy8ijTZLQQYu5qWA4m/NyUJQRGwf4nDYEe/wgP0WeP+V5bDHbnaNkEb8g++4VknZHG+1d
1dq8C/Z9w9SiCPQPi7kwfI2zS5u2b9j1N8TE/MyGi811nAJmO3X210G4TzosG6zm/SPb+bCakKSg
OOOaPzhJCB5qq5X2hfDMN3PuHpZxnSqvjEAICtjEftSxjZLEI30rf/PN+GAvDlhYwDnASSeT1C80
grn2SWrJ3Wz6P5cOE0aFXlNLYjatYEa2Cl0jKS9yyygU21VSDzsPO92WAKsTxVB2MurltZ/dh8bF
UW0U8pir5WhhkxpAJfSUTIUcj3B0UC7DPLaqZd8KbTcP5j5P3NApGDl68y8qzkcJuz4EZGjjhcSC
RIkHtally+rwZ8mKvbKen4duGC+ufMmxrm/dzHnKbLDUfUt6hDHE7Aoc+rVxqYet8H/4BrEOQpSk
qBTdYxXETwgmm1CbZmPfgtDZanq5Nhk9/NItp6d/X2SI+5cFs34VlMeurU6l5WJqqbR7MU0fYnEj
mHtGqCuy5DLL+FZJ/Y5WybD10RbrZugt1J4QXH6mI5TWejAJWOb44po0bBttAY2klB/NQNbMXM9C
FCFgAKT1AObX2rROgWQaMERhvpu9fze3CH8Gh0M1Lwu5M/Os3TVpczd6WhXpk6EiRlXE12C7D5Pa
5KCnjqiUFFE7mGRsuCwJ9urWHmQIVOdTqyx9i5XDApMV3OXD8qi3ARWy4WB+ct2dbWr1FtZAcshJ
EdrQ+Ndh6jbJZhCwVWaPoYW7XD2wQacpTYkztJJ9M9YX0xAv3QIF2KmcE53Az4pWcoKjou3LX36W
fVptjVJ8wfyIVUsDfgFfqOQ7tof21R2sb41B4C5F4cZ5su8FCJQowdTrQkYMJ5D+ZMJqfMDYqlLN
0bYyA5zpR3XeylAf++I6xEm0mO4HKg4wNfA5IzyGyabpBy67hhviK/I3zdxdrMwuwkyf3h1D0/be
ON4rSaSLYPK5MZrx3NdclyRxhaWJ/jtG624l+nJsm/5HxQUwk7N4BARwP2Skq/SCGJ2qkdM5H+fp
fLvXkoutkqA/YuC+0s6x9+OSyLOcrPosPMpc+oyOIeWZkB8NKUh6DiqIZ43uqV0ggiqsdXrGfoaQ
u0zU2e8ThcqgTeBeOLTgb0/2mdWcZZdcyH3D+Zv0zdnQFB1FqePVCfLmbFLfyE05SnPf6/3VW38h
nAN5Bh7H6mlMDmepv6knRWO8tslJXv+KFG1oZHnZD0YD4pytFlCX2n1TCUiagwKyxuesh4UOZNlp
Mht53yr7UJjAB+Hf1Xl+ACQIgzMuvw8JzlYopQ2C6r4+9+uHkGcMF4IKE7EWa2S4O94MudfZpwzb
y8kcjyXpNQyB1h+gCDz5JFABD2pB0QX9YZbIRsYx1gl5Mtvz7Ya5YOS1ZnBQoH2nFhmy6oB3wfQt
qm2RMv9vlF+dhaO9KS0eo3Z9dHuKEvyCWzjbkWJ0FnVTnZcyrc7+tHzzHTZLVo+wjEYUaGVoDZs6
XrALZOunjFUOBJdcqjNvrzouhKZ7XWkdM1CfItWLM1To4pyv94wx3S9O2h3yqn/3h7iOeBSfbjc1
kUuRXRmvFfA4lhMHI/z6j1kBwP/33dHJdrTpPDKmwVLPALnOt3tBupBvRCJCPNpRaxvEhMhh76kG
d9SgmrdUtsTP3B5qxJadOaSwM1sgPqyUKg+kHNCw7Hy7mTVHkIb0VuDD/v2039k++SSZCsdFFgD9
yZmk1ogRAPY9ps4m/25QmO4YZvgnqx8K1nGws3kwnVKvvTZi7wP8Z4amk+Hmc10zPA6forM0RMYe
5q9S5AeDCm5njraHSVMD/kOMWkHH6oovAnhOoEsiJ6XJSY65CqKqipL01+Ib8Zkmn9oVOakrqjpm
boO/OsYK1pPnMGsBQXw5GByb2YPWUKsWuf5j7LUR+y0L66wHP2eziyY/BcsAxWVcA+uwgBK1164G
J//mULrdJYKNkD5O4urk3p4Nbkl4UKir0+3Z/pbNt0bmWVByNtAMdwsko8PteeKuSPu7/Zzu/o7e
u+XqrTe3l7/9lD4S14dc20cSwz/8/j2/b2//tV7j/sqe4L/fT95+St7e7u3u78eK4EBzjRD8671N
vxMG1xf9/U6cGeKmuXi/39JfP5iukYXEn77VtxTD228F1Hto14jDNpEdni9CEW/3ivXeXw9v927P
/fFzSDmKCErCy+35282YwB1GO/u/L+UlBDQ2JDXenlrW8EZV1t/brqJU9vFalqRsA7Tj4V83y+oN
BQPHt327e/OK2sHkhFjMTvj7FJJ2AiWDsYlDVTeXQdfsKxpKN5Rw7qO8I+5iKo0YjB8oD32dBU7Z
jOXO7j6nzOi2E3F4W8I+fnAhkht9jbrMyby01vBLL+mth24NxCzWaEyXjEzCnYqoXGMz1Rqgaa9R
miMCK5NszWIN2SRiivEpuZvE9Gk9016hf/fXWM6UVgd19pfS+8qOLQ0VC/mmuUV5rqGe+hrv6ZLz
2ZL3qRzzEcEKss81CjQmE7S+hYO6xITqsAwD78EhPbSemu94rYtTvAaLemvEaBd3L0VGSdcTSZUN
RHuUtTimanH3euB8wQhFyslC5p4iu3SGSB9A3GuTON6MNE8so7sUqiBYotfnbYDaz3Jx9+b2tLFG
hsBizUldA1MHr1TbkgxVMtKG5hGzjLmRIMiqIHmwCCsCf/TZkQlXrlGsXD9/DWs4a0pKK14cQGbk
tmbA/ba4i8N4QmFBYbfy72b0WaNih9RRlGrDzqhr8not+XXq73u9eorzZtwrsjhCmpHBgzfU34cq
S4G6Nz9l0j9rXTPvoKbKraimc5KlH0ROaaXy+GZXWWIPmVmlalc2/d6rq+CcKLQJgr2RUY0avodf
ELDwpw8vKfKtp8RgOyNFfMFAFZyN+TjDvr+bLP0SBJ3c5UEmtqKvIceRexL2Qhhcnu8y+bO2k2nX
UgJHhpMkm9ypia4XGE0HfQBfkagWWqG+gVMPJaBtuNirnLaWkd9pmkoObbyAgeCRZ8v6ZCsfQsWE
G9AZxkcL4Zko5ZtWyPbs2f3ErKNnt2M39bUQ8uAMtn6cc3Gg9fSq8RbODq2PDd4OxoBECO8Wu7Cj
2sviQ2vKD6rbIWSGU+8TzxzuCSvUgUQBG2EsL3tybgCnqXBgvIkgvWGiSJgFXU5qd1pgcELoDvAP
4pmCZt4LxkSbjLnsOR4e0TEF7EzYGyA1OLvKfRlMHwrjjOEQUCeAtqwvteOCoH4rpso+Qh+Tl0pI
rkSlZB9MriaUlXaz0ElEFQVMKoP9XyywM61MqUtHf6j1UWbZpa8IEUtQp4/++2TI4uR/z+te3TcE
FMQKgrdj3vXkquEy1rCX6/UdBFKkLo4BOi1NYVzNA4mBTksKaOEEYZrb38YCS3dr4+tMBfv9ngEu
ZQX5KuLNmhCXChITwqymcEprNqkqwY1HpFykaUVL90PI0KtHgJ0zFPBa9g+OWSiMhfRk6HMd+574
Hx2gZy8KH4YY5q3CN++KlamT60DXk5WcHdcszIX+sWrApKbYjPDpUNfR0S+Wz4pRslaLr1otP3vi
HE5EgGl41hNsai5yrXKRESyZktOI/x9MnbnTjPRHKuJoqhyAqZ2ow1QE3jWFmIn+WYApr5BzOoqZ
NH2/CzonPwQsQJ4GXcUI7NV8UHVNFG4nQMKb408h6vmRFRAhzND3G9VM/UnA3YnmEUKMWkr3CE13
s8Z0k0eU3iduU58N4BR09cxXWytjeJyBdQSG6rAFWlnlQ0xiZTaGSZClX7rJ+hk711qS/sYcRxsc
a+0EZw8L1vtrWlvbEpAOHCSyIW5n0Wg147FZU0cSRREXDKXckdrtWjOyTDbK12a9GbdZiqXLqzrv
1HmBDZZDXeDI59ffNyZrY2cFn3GTrvbzxt7pwcjoD3I0L+Y1KdhAZCqOyLY4vQG7MDSeTfhyDv7N
c4tw/kxBOYWY3fEqAFSB7lUJmuusVOtu0tw7KjkGYHbgoBK3JbXK33TJuKs87+DOlRYp0RyJdFeb
qfqwjczYSksKxuSpGb4SWu1GBSIsWlsxNA8YykmtEmSurNbajPvNDcaDrfc46RfySuOB1yq3WhxA
ZQoMoItLChCIDBHZm8nWh0y31b2uOOOgB3qQisgVSftjLIcfJpgTkbPZIcGWOnZlqFTu/Ks2rePs
QlXKZ5deKDG1JNZcUDnvB3awD2A1CYtOFCGZHJFmb6GuUcu7MBM7Ih3hbemyaxoz1EjGMtszy9E4
3DB64K48JHS9IpRXan5uY1bZIu2cHePmrzQbcZimAdodE2bRBOFlcQN1rqD948asOpM1qufMDHhN
i+XxvuHjm9N7tqljJHvijnFDZdsyN7yozYDFPWE+IlWosu6DxQ9Q1nprmq4ogNOMd2NSg71BZLEb
y7XG8osZTIUGS6ufHtL23M3BtjY7/z5nB5gUmnpUlvwh8oCDzh7y65S37zmR1fuZ5ksEnzJy6JoB
qPGTUJDXuFOz9KMmN66pTRVSwwUY6zE/ewzTdwWLdgjKk3ABNQC8h0oz06nfEuUi7tuAi4s1PBkL
TKUJXAiXWHYPgxTGbv6KpaN8GhgghVle2fjXoT3VtLyi2kbA5nfRZUIjfhyS/OdoJHJrGa694Zxg
wFNY3wlANvf2CPnJotd1MNQS7zoP5zYDtSN9mfno9Co/t8rbDp2Mj1q5wFnyp++aE1jnpsuCyxQE
SQQjhTURIuHennCgeuj+yOFsdDJrm63Rx9lDY1PDxrN5bwT15G+0vs4eHnUxLXDUHPOQOBnM78XQ
l43jTuYB55Z6sOKnQVnlF1kkIbHx5gMaheoL2vg88ivyloz+q+pj+exkYO6mVHzldGueO79nW++k
+MTjT3PIynfRD81Zl9q01deHKOPKsHPNHEJIDZ64oMfQeEQjTKPxqYni7Esyd4LV5+147+XcJqsI
kC4Jxnlrrqd7H08e9oaOmoBWkhNn2cE0iYfwjHG5h9pA6Gpml8eiYgs580L7ADLR3KTfnGk4FqCz
HiWgjztmpnfdJMtnAQyCFpSBHK347JxuAMKED9su9c+8u88Q8V+a8TsNiRbwFjatrkBamVbBKSt7
G3u/Ze4yQS4tNErOLlA2Cebcc8Ywa0QBQ+aFtJhtse2cG71gjRwZklC8VEksSKoCWRqzTXE4cE+6
+UP4/c6ZByJRC8B7NjGwe4Zc3wivvnPJNLjDrm0An+2mo9Mu8LyqaBKYlfJ5iTSZug9D5uzJcHSP
DG0PQzc+ObbT3c2Z0rmCGEMk69ncJCVX19jxjmj30r2l68GlaNjDjtW7Io+aHZJgtmcA2pHmd6/T
rWOQWdfJoo1gTdbOHXu11+d+OBXMmzZWm1LE+/alnJJfWOtoiHreuMuzxd0VFQFBgMiOXSoq8kg7
AAS92xOvAv0wjoHSq26yD4D9vSGGDKvG7B7SGRAew3kUwiGjNS49Qq4zOzIrOiIaIzCEJvPOFZj/
9bHtD4sq4iNSniNR3yZ0wwJZFSvFqNzIolUVOjXJnip35o0LHDhtDOds4VjYlCZS5nQqg6jyFdzb
VsgvRlHuWpeWco26BVh0mRFtGwiIYiXrFu3xjdm0c+gxeDP09siKNCH9ABbTqiElmTkFW1VD7w5+
GXY8HAeLznBrOZtuFmz6xkyGJlX2VtogiBOfy6he2tB7bTiRuTZHZQ+/Ya0/zwu1JXLXmCGBI76Z
tFhBOwbfEpgaV+XsjDRLHxKCBKICY/2WQTsUGuHRUZFUd1S06qAj1ramprqM8wnhNIVfBrvWSx21
t4TYI8JEce5OxzhXuD9buFRjtYaZ5A8ZKMY71bhbxCfTC5hMUhq0N2NiKuMBkpybONKs6Qe8jPFS
1RSeNNcuPrnWOxLEatz8VnxQ9huY3XiniVj75o4/gYa7b0b2Q85lvAsc4pFtf/CPqlqYwyUxF/U8
vUIXE1vDrl7KamqvcZcbT8P4LCG/sDnrtWua+fld2bGS0Mrf5whOHsu0pz1UCPc6FHcOcVOPiY9q
2i+Tlp1t2z3G7GA+Yed4d5qY6WA7iFdJAyTYT+P4lbQXBofwgb+iC1s76SKYUt6GbWNwF+iPjL0u
5awfElXnB7UszzLtsgsjivlJESSuLRq1Rp8xfnLs9waa1uPthrbdIcvNX7K2GN7pMHBt5ZHo1s6Y
gZL5eYkzEotde3iyB/2Umum3kTYxXeuBCU2KKs3TAnDNPQHG1aSpEDUQH6tVPdZWDhbB60dawz0z
dlidW5z3VujL0T+yY5B05WL1YMJxdgCimsHOrqx557l6RaxfmZEy0u663F/OFY3iHWF0MA3IAT3r
2sA4x2Hc3Djp3pjj8TFHNzIypGyyyb/gHZ1OQYJ4W8jxl2hGAhmnxd41sppODgVrLYjCGdIGW22Z
GGGfkjNi+LQVjXNeJPJL5QDfQy2FaYlECvwfVpVGypHxxhQO+/c4DbadRsSn8KuHPLWAXzFgoAM6
bwkEf2f4zipiVyKasqwMXQESwarnDoKNm0VmAWEObrSCk84wyHC+o0XVjk4KlWQyxAm9gTrfbjQ1
BlsJAmYna1E+wvLeuQhvngfO+FM2gBXOe304zcL/WsXJLw3z5kNhgQ+majoipgJsElsjW8ZKArAr
y3AeLfjIymRy3LjJseySaauIfNp7C1wYR46C9j+du3mGnaal64wf5K7jRF0Wt/uOzONdI8Dytsu1
6Gtk79aozmAQJUOR6h1jbMchEQgCqIzvs62z/52L8dRRE+8zw2/CDLCNufTqrhzEdB/H9Xmeicma
S8uJKlYhkutzPRzcbIN6KH2bWw2YU1e0OwvaBqnbGVuhDNCMpCNx7yQfgfnZeIP1FtQjuj63+FpD
pELiPWVf6avLLeETDWEnRwprl9Ubw9+YWg2SAUtFaTk+l0amrjVbCqcEFuR2LsybODhigaE7sM87
ItLx2D9XKWRyspKANHsje4/OdyORd/0xAwG+6QK9uevPeun98nsT8WYTO6HpzM+2W670iX7j6y1i
BXICNmVV8Y12HXWHj06gR/CG1KZzNkJzE8a1y0/XRoVbMxynepRACMk33tdat2U+gfAdM0iX1JJA
GqKqlsZDsk5VlHc5ohxEePS1FpNvP242luqrMIdC0cS7doVC4PQ42ICE94U0oW8H9UHaM4HSddpv
JTrTfUGQ11BJGU4S0Xsuw9FPmH7KvWvX9ueoH/GPbHI6/YCvrQfNMAbIf4A99GKXFzSuzIn+jxv3
V1VqX6dy+pGY9ELKHuB3tQDWlYttHGttvl8GLwCakauLUXd+iJqqZKDJELUxjKiyTHK8OIY5datt
PpUqsqb3rDbZpninZk1/8ewmVG7TcKkno9gOMnmw2E6JedzVYzUdOguHvBubSC5pybCXQF8nCaau
meaWNSiUPEvfm16jU0uPnyIVPY+cKeUm/64AoXuSer7P49k7J05kGHAFF62tQAjR/DKdoDtogYCZ
UxMNHKu4ZBpSdKfa6X7SD9f3PhA9sJTgQkaGbLCgPxiTufs5sWhrETFfsQvaJSbJQsLVz6WTV5vJ
6uOnhubSPDGv7XEvrBG9KWVe99TkcM/6nOTEAhbdl6768Ey7OCGDHTZdOZM4lkrQvWtdr9FYI4bU
OszYe7eawLXg0ArHc5vRRm/YOZbeW6oFPuxjWe0bPZ3CRi4gtOPJi1gNz3xZE74GRW2iN9Y9/LwT
9jv4eDapQ6yzHIZ450imXOxtmrbWBVTlcizH8iHwuvpSVRmdn1apO89jz+l2E5lMbN6hAwX3haAP
IuitiYyE9KntntlBKQ5WC7FM2h7Jo8pCGy8/w0+wqp0K9oteIqcg+KGpoSGWjbrrveXZYFK2dqS8
k2EWZWj39UxNzQc3Ejx8TV34el1sPDf50p1Y4U727OaYbsaPfjQNMiHIb2gt2nvpDvBuujMbtm9J
Dee5AOPf2dXPlqJ9P8kqJor3V5W36QWJnR95TvZzdNZWl5kUhwzLvUOMaGjiIoxsP/5umtV9DKuL
vi2N7NlkTtammH97jupA092jUaUO4D7mL2UN6zjppHZunYyNLNbC7ZJUNuts+Ys5L0VWyfaFUAWu
2wPNIl/LaCzI6Wp13+hhQNAS+Zs3HudOeafc6Iyt4WR8O37DVDQtmx0G/hMhHx+EB+iR0NP8NEm3
Q8gPV0oM/bGpsp4CnaWEfeRjFX8apMs/6jZE2ozUpV1FOOHeTTgzPfDN9BwDCmoEqgG2kcRaL6xl
cMyL8WtHdMM56eZHWXnQMxt5IdEWDpQL67IAR00nARnWSLZGAkx7C+2vP825DdWfFo2dd3zLo3Oo
vXHYuM5U/A9l59Ujt5Jm27/SmHc26A0wMw/pTVW68noJlFQlBm2QQc9fPyvV55ozD9cAjQLURyqV
MplkfPvbe+1F1kfOwQuNnzlBYpNM6wbJkedBP4XH0eGfB1Ma9HlZt6tCUHMWs3I8R5PcOQGWLhTa
eOXWwtkGzrDI6CeICxo/hslS+9Dw7x0/NGL37oc5GTSTjm1EgBUMd+CeFCIL5M5sNIxrbHkwJYBg
Lg0b9NeQ6zcnEMOBYJ/awgH1l4r10+j6LPSdusJFUnHfd9vo+OcL7eZfFdoa2l9SbxAvkj37oosI
K/dBaucnZ0rzV67dqydMeZJTTemITB4DGg94vvbWGkkIYqVg/iFxxhvciJxZ09+htyRvaaRO89CN
ixwRLK3u67E2fm6xs3JgytODXRb7OmvyQ2zGel+O3tW5A2TtmpvWnNWs95Y8MiSt0Tk+j18tx7VO
h28ih/QvByfbjpmbwRczRs4BzksalJBMm09bNdlzhSS0ZV2Gw6N36lPR6WcOVdN+NAusBGVOZ5lA
XmmdfR9p+GBQXEWQMaZVsuGONLjLPkMwhWV/YT0zLWRry4M2eYp2o2A2rOkcS5qMUWAmhWHF6aEG
aPCAZY4iWmDV5RiH10YqGsLHytxMU/QjwLi2NP2Y4Pg4V2uiW90yV+2utiHaA9L2FqBBt22K/JaB
RUBoGKyNdphpZmU+RjO9COwJt0XMLmbKwJUijQWPfpRtGxUx6pAv5z0WtxMNGv4mjTrq62s+5U1l
o9DIUjwW5rgzRzc65Jyl931OytyvGvxOdn6SgP52Y7zh52AuN9LbpIISvw0FthGRQZmSn7BjC5o+
e0pWUGNDZZrLqGw8pupepGK66cqx5mrfljQK0ypjrUKTXuKWua0e/fecz8qlsCbNUUHuSxxU56Iy
TsWk+z2tw80pimPQB5XMKeg1ltIZrYNXKMwmowCEgBdOZifZQtVuci95yETF29O39laXOXer0qT9
937jD3umycCgKE+1tr3n2XFKJo6KZl1dVJyeHRvRd3b7VW6k/ZE3E6Ac1+U6ripzV2XdI6p8vdS1
9p+Ez3JCavtJlZxRaMKi4DBjM9Qn1s8yrcpLEjTrXtXuR4jQsiQKxI9EvmNd1oXzava7tv9uq9Z9
rh2zvYRp+1w2+KeYh20qoOL81cvlt/L9/lsp9D1vAn+n8cN6BqNwMk8PveFDa7PH7DG03e0cUXDD
Y7DEg2gDyvWVPHSORh3vpuAkMzwlIlYFmM5uFVt1vjdYpYvEfm6S6CaLmYvIZDqflFMtCUhPWBYL
59Rqnh8ibb1zXwErlIAIFFLeub5/mUxqV7JGjxd3HGz0AdN9mXGNL+TwSk4uus+4YDWG/DJVzrhr
xup3UWX1MoSc6DP0Yyhyp/EyRFZ80qZJjYu6lYLJF+kmOHronID6ARnnjqQ7xiwpe4m7YMVo7e3r
RieEAMi2zRXnfo2XNuVQiw8OgKLbMtRRN0WON85+WJ51Jp1sbIltyo2tMblxu/8RWLPHiVy1+0QN
8aqlFXA925lPgko2O5es01NWzL8rru8k7MtnN+qcXc0cTd1W+DCbvXkeRm4/aZDhWZ0H8o/3TsFC
340tbtixWp3FsQAKLJM5eSDQmJ1s6yHWLLfpjiswkETXNo/VefCVPmQ9Vx2JoeZIXZT52Ltlc7Kb
fG/W8G49A/mZZM4+1JoDTest7YATlxXFzss4RTfE/vbQh3LlEhGgYjEWT3iEX90hHOgBqbMjZWT5
1W74wCuHspbAoYMbSHv6SHMN4p9NQHeUdvHAjpYZqwKjFlnTBuqefVXjn1Cwt6qp/XqgU6E5daZJ
r0EJR7pT9jq/P0WMHOnWjxOcd3ibBhZYXj4rdMGuvcWGMq+RPDT+lrBV/itDnlr6o9lcmv6i2jx/
yAkXMHhm1jvGRALclm7Jgs3DG/NiPzyKyg0/nLRVbH94KFrIP5wOaQagwQiMftx9liMoY3aZ7qGw
mh9MBObR1jwTosRZm8TBg2FSxxY/Oe8KN6cs7+VlGJ1nFXLWcy2JQnL/ErKgArnRXVOe3xdiEFfL
gTgKI+QAdBkXUWolx34Cnt3W5I0ajyoCEQ9ctXyJW+ZtYx6GHZTobd9n1r6OAJQKjHG+Wa8D7ovL
wunno4+AsZv8eECSoc7SIBZYRU78Csma7tWiEQ+86yUJxhoB2s3KH7ngIAKsI7kWZWdvG7ajr+y2
seldUfZ8NzvbBYa7oj1UYQC9s7tPz9AFdA8ldG4f3dh8ESw0fyun5hEYeBdIysGib0y+qwidE1uh
azZwGApbQZsVlKiV6oqTmvuE8xMjOlhh89FE6wdE2j21GJR5XcsEkDDyTh2SFxsomXStyWGitZYe
h1CQ8VBWM0jKtMJD3KkjbsKpJy668Kmr8tVW+v2TbcRnLTHcdlk5boVPA1Um+Gu0m1+9KQyP7OkV
m+AhRSfJxa7MAf/0AACvA+mSgdzBu68RPrMsudJMgsW9s/0Fn0lSHmJP+m/jN7b/1ZFT8MU6U2hT
f76knhWc3Ng1H6ExreKVwT7oPXfBqPs5F7yVleZ7q2G49gXt786Ava9rZLDNjR5ufpLi3fa87kVy
cSP2Zq+YqdIt8iEj1RwH+6qJqXYbournxIpoSizKcVPQBxXdqQfboW2kVT7+zoZVvVM4v0KsQi8N
Eg6nAa9eBgGUeLMaxts0+epotOJ7RA66JSKlWLnEqBD90atKPKZlJcGt33/p66Z4CKffQWCM48px
cHYClbGWEO66bd3eUwdJ6rx48wDS1+5pSBW981Jb1Fv9+aVf8byDFjdtdN53O1NhC8/LsdhPw0RY
oIh/TJ2TvOTVLaoi9drbIr4NFMPZdElfo0EaZ8AHW1jHz6g60wPsbok9LwoofBLy1fqziwDBfegF
1RPkPp9lPj+0kRcgp2TTc3YHkBIyO2r6CTm4Wg7EfyJRcaTr91mwwiJcQIvfjD9MazSHCDcbYIEu
2mQdI7SHCbu828sp0xu3TTGE5Evy8uRN5CBLh03uhNV83QMW3LDdxVHpNepkq+I3UgMcWtvEwWAP
DuRIzUeCw8ZiLFjwU/XBbYaT7tJsx3nTRcyynK2nR58D/7JSQ8/5zrB2keW2535m5K2y2H6d2D20
Xdjd+MF+T1pHK6rC3XVHE+WuxIa20G0mHrB9t2u2mixYhfbPGY7iMFu2fSeOfcyBt2i637ydCIRx
03Ahdc6Gvqj7o9hyLky67oWxsiPy4x0LwxvX7aiytfs2eUX2XMeGfub8Fi8o15Bbr+J8NNDJtBnm
Fk/5iFDWTsFb55jdCxZbRtygmK6sdqzTTDNnlwXpIxEOjw3k9EP7rfX454vRWyx7yECiX/D/sSbb
6Trqt2EyH3mv8gNuPesmvEPSddkdn+scRTFyT7MYa/zAeZ6tp5beizfrV950p3CM4ldp2PEZosjb
6EfVKvcCRb5NDudON8O5COcHErAiOoC8Sd3FjG6wKSeOqDPBV9bEpblpat38IRoczWzmqexQWOtV
iX3p3PwzjfBejmnlvOGTkpjsqCRiIkl9K94op9ePsinPgdsbZwYGTECyR+OZU320YuPQVLzzQFPe
/Nnqdm4fgFAM+g8mC1p5O47nSHbxbhwtSixGMjM6n8s1RYw9wknm+iOjqgzWdizqlSI7R9pMv0pU
8SXL7s/cteXL3F38FkI0wf9hPTfdd1+1t6mywtXoquERUsWhV44HPC5+iaPaPHZF6y68yZhXPCfC
LfTq/l+By/8voun2W50+i+/m3+9/6pdiiZXEsv3Pf//brx5hE6oG09P/8Xc9q4L//fff8rfv2/zn
n/8cf6vVZ/v5t1+syxZx+dp96+n2TZ/2v36Gv37n/+t//Mf3n+/yfyGaOnc83/8WTb7/LH/9yftr
8R//9qS6Vv5j+alVnpR/A5v+9Uf/ApsG4T/ZZBPT9TnZ/Z1s6vwTMlHou0S6whA2J4n0/0E29f4J
SgE2D5ZmkE38rv9JNnXsf5ogNFFmPJ/NhEME9887wavwFwmTF5B35n/9+h9lV1xUUrbNf/wbMJ//
lqh2aQ8zmbsCvinAY/aOf4/UdgldIjpN6DpVLZVvjIuwO7rnwsW0FoxveuibW9/UTDtj36+ka9H9
CEZ9LsSig32yPQdFRNV4KIpTUF+pO6fqYabFDZ/nwVHxCPVaUOk6nSZdsR01o19pmlN9NGcchzAr
8VQicsIKo14MdMqs4lNY5OlTlJlrU5fOyyTycFWMjrGxWMusRr9lV5s5WyBDisBeCLwIwwHOHfTl
xiKsbgYoDR7q3c5WebSpiMgGZewd2cksfLdm+W5Za4sflBuvhH6uq3LPBHQIRx6W2hzoA8Lrvi2p
ncomN9qINmZCHfwTrQebpqnyp8DKNQ5wx98hyxEC72HhJ1Z1pFGB0hHWQQWpli1LXdpbQxgheaof
DG/bjSG9RyPkqSkamg/WeeOi0c42TtNoY+SJexIoZgvB9XLwh/JLZ6QxStVOlCrSxUlDA2sMa8St
AxCDNXXznqvkYeoN+drm5S5NCc3icHK2ZJH2NlcVxv/AOuSD81M3CRn1pi73VrwP2PM+RzXPIIUF
hzCWy6NEFg9ElXedsOOD5VLnLNYFR/5PnlX4E1+8yOOAYiC4pWK4OWZa7uaczatv5iFSzyLmdriK
/OJGwgJ/F8VWZyAQxb6JYlQwaORLEQfEdTsD3WLKDzJrkxOnaxrHouqFWHK7cbqpXs2J9B5yFuYL
CRy268WDwCezGMQAgUYOG126JI+V9UYMvn4wdfA6qoBKci/rVpMwgxvQrxUkOrUUdTftfeUPywh+
Ck1BhEj8VuFSFN6rIBLaEtzf2zq+Ifs6mxorNQ2Lco3R8UJbhjg67I6Wo40NbJL+jFN9rhZj6111
4GQ3XtCVgYbFvMey9L6naSKzZfyR8yLvqV1Do2dCzBRpHOTuTay/LP65C5uswsVl5GMA+6gKq/qc
6FN/yEVfXo2ecLLLdgVdmhS1vLPy08nbEcYhQRHk54AjKQCNisxWjPOLDNtjIQOD8enZj82KuG5x
C0vSWF37RCprPkwaF5SM5bGy/IeIB/AhMdAn68AJrqJqdpVdxAi58Y7Tln4gCoQhEWf8no77fZpj
uW0BqLKkb9nVelhMwKNca9UDzorIY8xfqaHmQ5CYDRdQ8eRj7LUptrkyd34VHbwgOzBN3lecXwxn
JaI8FY9p4VPZlMAvqjl3QBrAy1uVw86wTOtoC0IfP4Ipeq4TTYBYrAr09S1vlBy6cDWl4QMHXDYj
Fu3ZmF6iQ6azF/b5S9w5EdvN8myW90YppzuP9pifSZ0h3/tH5Y8piiuQSFAa5tpNbbyEYUR1XdOD
WybJ7yl1EGPVbbMev20z2vo8UMUdtbRaIgU8a/sVMv2yCMmTlqaVnOI4QICP7OVoGcFFKP+ZW1Bw
GYbuN8uEakGvRrNMVMGas5j8B7Oki62vHOoWKEOTputv05pa1zBToFH8Gm9MEjyoNhLbPMTcP91r
ntm3GY+ICLeiqodDSl8wOgrFNgPG7bWR1s5qol2X18f+YYFrQKLNoq0pu6/Gz3B+xPbWiPNsxymo
XLSu/g66iYr3IbNYsBkSAioQEYpAs/A4UPSRp8Le4JBriarh+S19KkqBbCKnxMZlhqe6nkfZr6UT
/nYj8YoKBYPBAkXFvs/dqrfJ6Jj7Q/zAaS0EP/d45qVF95iKW11+FzhRXjR4PTW6q5Qm+h1yYMea
nPpfqulHcnltnPZ7zYJvDWmVbJVnokr0OZWLPARk2OJem75FVSbbpmYBqXFtbNqmfmOKy5ZJr1Fg
+D1Riacm03eOC/bj2h1fysAk2zy2AWE08SAttJnBLH/NYX3o1N2LXQ6/CgsMjZ21+06nxAEnxCaV
52uIEHiZc2tr4Ttjx3k389asHC28UDgKNvaU8KGU5mtFkeMSm0C/IIV73yvY9YYffTdGcl+HWfDg
usZInFcaZMb2o/bNQxcoHg8zNw5He0jwLP25zY/ucnaLad0Yb24Sv0z34iAPYWAP0hQuxPATm93I
aj7EZeXTnuPM9Ycdzz9DmYsrxcX+iL2hoe9yyrxraLrJJU4oY4naHkcu4cLVdHckN25y1RL5GsxM
udGFE9PsaVAH5z46goV5XwbRxsrwz2nnXgiRoQhbHDcjF4/lnBfAjMzHsPfmc0vFzZJklLkLy/Tn
PBPhHCzPWOBRMLjTbZWJ/BTU04GARHkqXJeddVEATGDBtobEaONSha7qlam3nuTUAhaoEdrdaRfd
tfvZYV/R+nJHUzNbvzIp1ykd7ejySzYe6X6eM7w+Ps3ZtgfuWHKB5TX9rRRURHtVXXyfNl7qY3fQ
7NazjOddM7tfUxDIxzllcZk7Hjef9vdUhCzHG8bd4t0KhupW9PGbqudfxLFjSpK4Zoopwdnk4btk
aU9HBk6ASBjGwer0R0hUeQfQnTBYRbJT4NCD0RH49AzOxZNlt/tMGNiauX9vak/YF8E/wAHWeoV3
s4ZFkLxP2T6lfmUH1jJb2xiBiFKN4uCBS3pDF3wKk/EKG0O+96z+8DcTSUhh3oTCeOG2hEdStm+B
FX9Jt2+WfoZcHiQdCTxOMOznlLnLQBGwX+/yJzdh2RfmQLCoXenQvZlDUtmI99GffhC6bU9WUrqr
CCE6tl14XnG4wi4gjqgHp7BOzCO1zUCC/Tb49GT4LirxKVE/9yZ9ms9lV0EKiempxhTrPveBfutd
3KmtxcAWhnV88/DvLjQ0jt085da6TQx3WQVjdui88YbHqH9kHCsxbhnVDi9BjEnlm63vgFVSp0+Z
gEfUh5a1F53jnVM0gqXnKn+DTZbdWS33FXyI3yj53BpzWn2mbxmaD4EMKtYMsl6QRNjM9ClvB5lN
S4wFgq4vqzwYeASDqWsf/PKWFbjz2EcfoinSz1HLRYwDtP81Kn9Z+fUtCRuKAgWOtGoir6/UEy+V
iQ6ZVPgkHAQnMRcPTq7jI4GxzyQO2HTWISJk4mFbseqVNyby2U8v93NWX8x3L42/DSSQ4KioX3j2
bnwdZ/ugTrpVZ3q3rmouBAqF0uGPULgka605epqDxllLNZePCcdV7tWkAHJW2vgYv20e/qR06ZGv
SmdeGfcLh4wkewEVGwsjQPzzSuc3oWFvxdrE3xUlrWhUBs3Nmzt4+svpog9hV8m7KcW9db7iAYcj
EBwzFbISg1CsXscQymUZV0j/5O7WTUHVzUj0+UNcSgewSDCM37g/2CbK+WNqnCcj8H42UYnK7/T7
CR8e9yPuICE1zChvD/4QJmeLy3IB7qDd+sO7N1j3GnhOpWoZVWuiyvpbtLyPQZP457B3j6SSjLVp
/HZEJ4FelR152FQtDX8c7nU9uMIDqqMnA4dwbt9z0LNILkANijgxXsPOPXCOk3hEKvOshCH31pB9
VSFGlGawyHOK8a1WDZYroA3RNEcfGWKBqPnx0yAwd+hMdC67ryIM2yX1pr8HzKILzj3tKiCqemAj
UG4YE74cXFwZvsBjic6CsIdh3raT1z8RNUaPeWGq/l57yJ/58wcHV3cH6cIXUAW/lxP6UzUYzWpW
GWugraLy5NiY8rU0FU63fvwKvaRbw42AKYvQR+YJfIhpkGetnP5Ak8/wry/cn/fSrK5Ga5srlc/p
QdLeHHDF2al/UhZVXhzAHke7i9cCgvbC7cbh8OfLECXjIemHD0vhy3YThBeHDks+G+QeJ72m53s4
ZLEfLfMeo84cz4jjUzyvWLayGdUyqA8CDy2MhIqy6Sp9s6Y523RtfTKaINla3lguZUZrXGKzn8Ns
eoyDroGVB06+82ofRE43QavGrT5wtoTsO9yPzf7Pth6NddGlaJf5TOWLaJ9rEECrJgT66szxJrZz
UnhT0K/aSV5xOhN7j7twz/EE99FN9WTM5E8/67OH9kv2EQU0Kj0XXuct2wTzmrCaoxrzeC8Mz30Y
8aqVyd1YxUImrlz5aIGf3cAZp1g1TM8gzHCTUlYZF2mwCMMgeuzn/FVJRblZBiojG/KtheOz7yIO
yFQD3LC0bCuv/saXYD4Z9wLrIaXaMC99iRqeTiuawj6MwSigVaB1ZXH4XtpkWhStWFugM93ARxIE
gDykeG3bwWmf5jSKAB+EHyntxqxR5c4s8/cuDz7c1N9CxHkIBvlTejAXyK6/GWhghOHqNmIQpRp6
aac8tHoB1Ad6EmW9m9kkNDCgJeLOcAjxCFCv3NmkOS0is98zmByzkhbL/JQnHg3CoINwCLueOW0H
pmIt+35XjqQ3OoMNxhSKg+CZRfkWQeiOGXChs9TfdTUV2LhfNvFonhHPgoPwHvpicAnn1p99inDe
Jd7NaIaUv7aiUVwU2TGRr9kQfvqjc+Gze8Gc9CZwex+itjhYo3kCtdmRjzv/+UZqHq1dXWW7WugD
PjUeHJVjrQUAfS+Y3+yYMjah+BxLHTIW9q0gvoAzwrtffl1WDExByAf3LLKIInsvtMmntJi2GAB3
5KT8A4ZHcsSZce6Hcdl6JMAAhLAAKvAyxjb/pqaHp27ldr9KorBZYe9+4sZzRdzljFNwiCyETZua
ZhxZOwMt9kNxpl1PE/zDDXmuCHiyYXCMQ3eHfGgvJq7QfhkdQ6+Ogg67GtlmJGe01SnE5BeMuBNH
DGL3F7IwrI6pJ3xmsmKvhXmPyOLsHSLZOVtCfceKddsSTE6+NC0D2+j9nhZ1w5M7Fx+5357tLsEE
OgxU2RucozjLPFu1KnYU1g8brNztQkga/apBc66PEzpUvS201ZdhFM4qghbPTjm1upuF13edgete
kLrExZafTHTpNTY3KsfN5pVWVUmDt3yMg/yrCHNrwR7W3RgmFHXOynaWd8wHEq+Dm1V0OI9bF0/p
wjTFSzBAfOms6XsoP5p6LJ5sApBUs1HJRukbGeWhhwORdQ787+kO15LngiXHAtzpsBoNmmfzhnjq
aN2jBT+t2tqVkiPTbAfbFl5+Gls/OmvVEJTDZml+tGiABxVCjJjmgIZt1nsKfpKgW0+mmFUd6zNC
kcAb2G7bhkr3GK/hPXY40tX3XbEaezx1UxT9sFHKQtgdXdFtBpSxOIyPfoN3Lbovdmvi3optxkJO
sUuPIvyJzBloIpIscMyUwmuB+TbBc2xz1F+2uonXZk5srW+qg3LX+EMX7iRCVr/W1zCin+f4Kwlk
gUeJbf8ojDiAqBf2a+VY9Xngd6WeejGrFrIARQJ14c2rZlTU3WeQzXJWO2vDjeU5aKgUCh36dahq
7VYCd8wiU0TYsIE3i4gJuOay3mnSkdWcX7KS1NaovmtmXYrl4l0S9OGS7OS5eqG+cjuMEHelfo0M
VwNqzy9NhHu2wZovwZKZXo7Zb8627HteZMsNTSGFzPaJzzWg+epQjMV31XI52LisXVFPS08Pj9Lo
ca6KbDXaE5uYiXRlVX6CiVvWtf9UmylJLkqeQN6YQKJMQDfuPWU27nqHpxw9jCfWdtyvGOMC3yNi
CDok8HguKM4stBop5o/E/QpT+YVuGMn0aYTIus4chzdIv2d+9jH4w3fT7l3NO2fV1calLJXA/1XG
/IN1n38qYEr9CJ2epRuL2bvBydgHrdjBP/wKdb0f1Uipc+sdBBk5M5Xl2uWkvChMvye1ZO5hcJE0
7fKjmRqXin0jas8Zy8Fz0ldPoaRYlzs8kDhehca/8RlpY3xzSf/t26QvGst/i/vxpHxeHCQKnVY3
BKYDvJKfiaCv4R6wrbL0YBKj5gjAVQNcRWC2sOoCSAvSquM6F93S4RiN3HGpJubU+kY74q95cL/T
uXkpXH89kyFOw+EVDMMuKsdfCelngo7To5E4P42xfpqH4o5s/+pN6xbMA2Hbfo+15aPP7/gzhX6E
4XTVdfnnaJBQjYbxy4JoIeyWjw/vA4PKybWRTRkT9hHFHwuW0i+O7+2nKtvHCWw7sF+6aj9U7T0P
TAGDSjcExPY5qYOmd5cOxUCzNLYk4lcyUKiu3g7UNDwvbPFc3GQZwO04X6GMVqij5NODhBBDi23H
V/yMorkFTCFmX/OfQqMm2UejdFj9RAa+yL1bfKmauhKtHx098GA1iSfOcFeWuTs9qrb+2druUXjT
Xg2gX9KxfB29WDFIRQSNOZe11C5PKv+e3D0kOK7w/D7dhMVuogDdCr+0GD7cHroAjoViwZJo7Vfl
uZ6ro+FccpfG8/q15N+usvYScU1RJV7UyUrQ7FFjZWTLT/AdPLgbsxZsHXRcu++I1+CnoFRDLUYX
ZAwrN7aYHWdr6RlPVBsTHUnd18yBZwSkz0P/UPzxGQ2aCk4LMXT8XbkZY1QWvWjDpcY8nD9kCMvU
Ew6cpdRcEuJweEPl76bEfuQFEx/PaM8adW23gGrJJJiPtfpmEU2lTUWPi3S2JSUwO7+71TNWdTx8
Eo2DQCEOZRc2/KvX3QgWkmEGWrIHI/oocMMyleebfBYlqZnkXLCS5sNm8poQFkoMbr3YhnyiraTy
ezJZluw14ZbxZ5zJH/BlFjoB9CkTAMYCUQUS2DKc9AF3WAcMhyPMzq3qftubrLqBeq/SgpiXoZGl
3IpP3b00xjYxr84RT7ywYcbUslO4vzukKqGmB4OPlZ3X4SopajRZWA5NULl713JsttIdB8+iuYNl
PonXQaQy67vZEf8Jl/7CGyEdUQcH4Srx8OxkW4cc4mzjnHM8IkFFcCjutdNVlyy63nuJLV7l4eR7
1meZ/6rvpoBQsiHQGD9s7CvHZrKs5RxQyp0CQtrkMZWyRq43FgXtC0xknDEsdEnHXcuSkxZlQs6m
sZPbnIIWNCK33cc14ieuUCb12FhD6qCV26t2utfdyTvP3S+zAh8yzAqyEfdn15PWxjZw9g99/zzZ
ZrSgz3uuiD00AZKEGeB5lmm6yMrovtjBJQvzBT8vEEmei+7OHjtj5dK8t8JeQBRUlK8TKhzM/ecq
yr2FTJO3rNWoT4N77rlpRVZtbxM/upi1+4wXCJRliJvV1yz7k5jQT9t7t6pJ9X6SLmNL1v/UEsOq
T5LObWLuOzG6qrLxxTTNU5i3cFDaKFgRbiBcxjC5b6eSRDIK0AJuLk4QhPqNnvl0hhHbf8zpnEUc
GV1wfm08i9PaFNdcKRRv6AjUcdxSWNWWnFHC8HeZRgSVuFexky7Xfe3vML5P6yR9o9+Y7sGYbjew
NXlbxusuT5q1SXMrNQD3rtxXDrhg16j6PNhoIpxA8l+dMmwc4S9xFtT7LGIII13vnM14/tHQEMB1
TSayvycP8vqlEHSBOx7FApBYGPKGClu7+Kw6YJmDBc2td4gKV1O+tXO+bdYzb9f9K2p/txq677SZ
DqNTfA1tv2psSFqz4X+4fnme4xgYZbWtewc6EeXCZZPhvorKpzHghyIbFijuPKj62hs4D/+wA5pY
SySMyBrMdeUhKIAKXBpwQDZMFTVppgIKPub6gZc6JpCjJxMWSrIB4JbvrLHZWcE9YGIY0Csni6DR
stFPAkknGblxBykDnGljwB/E1RDBU+OIM8cCpP85WiNjZgszpR/kbmfBb8ismbIMyxAU2EPcJop9
oHmgpZNH+5T85syNfxfTlzfpx8CEtGRVrP2cpLoRFrGwD3mxuy2m9FQV+oceWq7Y/MPjuOuP40Mi
CYpBXayMakIMC7Bu0Pae3WcDBzjPlD+2xZs/sjmUmc+Zy6y/57xnTCmYUpC7nG1mdld7HN7YLq4L
yji0HRyMqPs985L0nvsdjli1zIrvMkAO5tpLnE9HNHDaiq/CWo1xdFWTPy4tSqSCaHig/Yftq2jX
Re9ftQdPt8mWUZwRfYsBJzU/moDWetW8cspzNwkAuG4MHg0/XcWAxCLCm/lz37XvlScO9++lveyx
VO6RE+u2dd5rLMtsLBi2xoPFszVxh61IymNcnOugfI9szNemf4u6ZtWKrT/377YdPPBORiDA7Yny
nBSDIiAqN+Hu40CisLY2t8jFyMlEK2+dc5PS1BigIRD0VjOjTjU9OhW3yqSwnsJpfk6a8n1E6Ggd
SF5B/1D4FVYw9ZK7z7xqKz6l+8TUa2J+bMmjszd05/v71RkIukV65q88mdmSSO5VtM2PoULVmlMi
L37HrD0Oi4IMCviwncA06Ex4Mu0cVo8ueDICTlxWzp1oNtVXP+/eyDPwcjc8Aeyb7RMrJ2+V+vMF
ttVak+llnf2RetiKKFG/NtG1tPxTDVZeh9PGl/m25FhMTYP3mlB453vmQXTlY607B7eS8TzStsUr
d01TlCojiFjWAFze5nn6OhrjF1vFZf5fzJ3HcuvMmmXfpee4AZNIAIOekCAJWkmUPZogdBy8Tfin
rwX9VVHdEVWD6lEPruL+cRwlgmn2t/faJDxJfUWPVp/ddSqw0cJpBu7as4AOv1GagC4Sik09iIeG
KGLax7+rnIFr3MD2mJI3tOeYlbAd8JRTggqd/kHeQngkmjrnIBSJTyFaD2mgexEZOpM8BZUniz+y
PIr+McJK0/GMaMZ8TYRxSGhmJsn/YqYcvDVrv3TzAYZeEIba3s5afJFMXWps6vXEVMnwQzeMKP3p
n2lq3ZNr3bDsHjDYMLfx9Aso5F2RlM/rgw+k+asCAJ2xp1XDDe8o3UGktSznIwdb1mreLc/snerc
VwbtH2NWQViYztywWa4a/d0YXbLU819CQRGbtXqa+chvDIyUm2oY6aszyjNHj0sziKNJB0ChoLVQ
y22iPtScX6rCvFFzccNG/sX4+oea3MBIqWfBontwxl+lgOPN2FNgAGo5uGisqG6n/VwM9bsvxCvY
ilcVo7sjRvwuO/lCWc9O08yj7Jo35pifC2fFPvzU7RCYjfqbNfFrWWb7zMaupZfHsVi22cygdY3O
lemDPhy0qnmRce8zpAKtlP80debA0nouo2SX2P0vZJhg6fy5z75aTb8DZf1R8KnXAN/0cfph1uOP
sdPI1ggLm7wTkON8XBjBWhWz78hswUWwARWAoQoP8lrqs8ccXRm9mpaBM5/oq+v+5rXScQi2RrX0
xL3qTNIk+2djFI/p9MJ86U84u7cmMm80uHySFthEThrkMQnXZbq5Es+JVl4XS5wBWvxJVoxLNpxt
SuUtPlRSMoGayQolzEwz/SlXyY+yMMlDAOUAM48IiWpuqXdbs4kxwUZCbKydhqKj+hY7XmANDFP0
bnywlvphNNtTt1g3rTCQn9kv3Qi7ZUaOim6vbnpu2VM2CxORysg30bzsuopHm9UT/tVmJvcUFnjX
au5P99IeoU1vI8htW9lDe63W21cLOY5+eucBmgGpXRvzi1fOMSAgNwjN4jGMHo2QgGjtknNCv1ox
hUglivR9WCJaQYMMC2vGPUFSs20xHj+IIQ+8rnwxhLsbLAjxlW2REGx2nQ6FtQNA5Txjsz/as4U5
AYU/Mj9ssAaHYkICojvDkasaA7FgY7cEJMWV3rdHT2t+WhMkkbY+EDS4hExR1bLcikx9Av24Yx3z
4hiOgOO8z+4nqOrjZE+/Kq1mkmKYt05l93DrLtPraDRfY78fWnUZlfqIxfzD6deckfcWu3zkSrHJ
hep+zWZyFajgjEUOtb66Sk2OU1ZbHSEF+YkGENRxCkZjTDbwxeB6O48AOpOCYTQW/jReDmHGGYkV
Yyct3qaxLjbOJHFMa7G5641y33DMgs39bGhz5A+O8cp06+qVGEMj58QdJ0hE/iYGPvYQM/nbFwjC
hEctFZRGy+OH8GSLR868f2Z+PTTcnefNe+A+ssFJl7eHyHqa8ByqsX2WRJc9jhFMB5DL6btYnanp
mpQkidfZ3k4a4u/674KsedIt4lsN8X7KfzetiVVn/QcLYTw7hZ3AdARjEvV3mBonrh1BGCevZmHu
u6F6c7atsVxtA5ITKQzuITFxWts9Q6ZR2/U3TQVFT07EdS/5Q06nI8gvXyqzfurjvRNvrdHPK6Al
WEpEv/gZrQmmWkO8ln3Xl4WdHAssF7hNWKUow5NijLi84YU+pBDt6J+HpetupUAU0SCqMpUHnb0x
EZjxj19Ho6g2oDd82CVBS7UlcGpkQnEMR/Uwa86VbOoR/yLhOOu4IsERseeXYUnAoM2B6/YPIvkR
rVLmWP1JR/cnauuRZk1sE/pGRs7PxntlRBNEYf4nFO4VOB2QRdkcXV19LaG8h0W6G/v46JYoOL0F
Z5ZRjqaIhy8skXWRHZDwtqRtPkumab7NhDzPq5OREfXGwyV2UBhBM5cOjUWMVbcp4CLWoGHDBKok
nYUCMBXmj3XJjNT0IQtKsZn+yK2mHqTbWVsv1ZtTVgUeEdMQ18TVJjDYcZ44ldo//TT/I/vnf+3Z
/H8wfx7+Gx/p/4f2T9OSBv0v/32h/a3CHPhf2j///Y/+h/3T/pewUYsFXcUUflJY9p/N9uJflmlI
oeuGkBQmWZg8/8P/Kf+1FkZaru3qVJSakj+lKj7T//t/Wda/+K1Yk0zLY0rt2db/xP/J/rX2Hv0f
VVoCN7ppWbhAJRZUnea8/9v/6WQTffa5SoNEtwVXjPrVdufwoOOBKWuTCAxdJk9ROp7KgmAfEA3D
t2rduuM6rTcko3oCeDV9JqW8rwI2vmWz3CeLtjJQ2HnHRdiPhP3dqB5ImzCE4770XGktjYzJSNKo
r+t3q716GHiyRF8+OY6up5qxuZldCV53oSEg4q64wf3hPEFZ97YklopnB8cfY0Yc+UZo3V1Egn1n
GubZrhKPZE3X75mthb4ZNzYeUFTNCiPNr86DaOICa84AyJ0Flu1gmcLiMBjz+KG3rR+qZPqRuDVl
vyuVC1bkAcca3qYZzkATO8PR4sNMAKEncSWjDV2L9bXvlu5VFfSfVHVn+7XL+IFRAKepKPcLm7F2
sRRnFPPbvDzNYSyOg9t8eQ5kZDRYhoATzM3Edi8c5OND22v7cYSS0Rk3y0revRqyK1sqc4diuHjF
ZXCz+ay4OIb8sN70rvXzmgxg6i0vhEk4rNpD60sp/mijS06Pf05Xi2JoDzP9G27QDH5Je11QLuMd
BcPbOebz6BBwi+j5xdym9ppQFYe9S6p6700/p0/ANcvHqJ8+wrEY98XEnXIuUmxqLUQz75CNODvU
iM3MM8pgmgaDMOBwL9vBIFdLKlwWJA+8dXQiL5qL8kICkLOOVjKe0JErqTY5Mf6lQ1y0Kf5M1xcJ
KWPNbdFVGmPlO/zmc9QE8JZFAJJOf0i8EHZoZb2wLYTtjpglDFz14LJFbR07pEexxnEJanQ61CZ9
yDZvzh7d7yD0edhLT2+P+UQGO0ozoIIFQHocdX3QZZiytNqOIR1rfyul/6w1fQ5QYawnXTvR2IUM
aJbexe7papz4S8meoId2xHZPFkOxDfPm3B8samM0egoPnXTLLeZP69GqsUIC7IPuY+WfraVndNzz
xVm6c5jB5yBYiY04y3nu463uKevEpKI6Od59yR3zigHIvLKNFr7KERUSgRVm1Sl5sk4uZ14fv+jJ
FbDHEsLfsnHl02TNEHhiutikws/aFi3wqLrMaf1Nwl3UqHEDOWNilAVRpdActIBB5+0vengBCaL3
ovV+V820U5iaP/Aj3zrJ0kCdXN/TESoiUSQu1Eg11gyTyenrHXpGv3kZp7I/T2380wo7kFPNgvou
cV64aQ4PHFWKAfJhcdo2mJf7SHtB0+AucagE2RbG+u3PSEhg+9tg0prF74TL0Gx9WGs8xn5VoiYp
gxrdebUvJmP2rseiffQqEx9OdmJOYV3NyCVRApglR4tRCjjEgGHlo6gMwNKq3HIxs698dt5t7v+s
XGDzjHx5WhgNHXXH5uGGKF2GdbynwQOhsaxyzBmYdPoOokiaxkj9+oBrY8aeGNJviv2JZaKtaumP
+WTegD411xTeV9qWn1xMiH64FXMT5MvpFdfwrhMJatV6dWVM6x69Pt0xTuhgTCezD+/irZzK+sER
dHsZlb5VI64DffE+XK9LDksJ9TK1ix8GjcGVhF/ZuFr1g2zXZtadfd9Y9TUquvImvWm6A88rtrlT
xxdnXiRhPfxnQCsdasVtGARa0ePka80nkekPZtOVD+7oPGGu07ZtxcCLpN5wWw28hds4PwH87prK
Rn5O36IxQruGaLrDpjyk6XFWa8+CkSXHwXGUrwrH2wFWSMCnMjNhipQGaa39tJngPGM5fahyey9i
q79KHdsIMBgss2BbLrK1nsq5f9dnVn7jj+7E5kPN07+L9US/KUKVm9Jl2BQRZj5E3kLTSI9pLBlE
eFrjt6JxvqIk9N6AWYc30RqnljkpRJgQ90Gqraw48kiy0EjbYWHZr2iRwtEnvK5u9ZmukrBDHdes
W+R3Zc8lnzjx6rsyHNgp+Ln3etfTp+v1DKNN+EWqii/2OhXQuBMGRSZmvEjZR54Yz1EyaWcXtNiQ
5dlLO/+CgPNAzs99TTXto3B6xu1cd5dMxqfMZBRkxutswOZHy+yJnXYBGGLGxSliAJwxIvpc9PJz
lvzOoSjifU/06hjZAHmo0sKHmnRJQGEDJJ3Qa5887chE7ndUxd5bEzV2QJ/DY+LmNW0kbvyczhmG
2Dm5T6SED2XL/8pUw1xOte9khQiU3nAWCm9d0pQfYUwyccyK6lRnMfNGdwFBTXvKYQhrXG9tah5k
bOKytKuXPueEXKpiOkij8h5cawh0w6E7qMW1bw82oOEGowBMIMjJixx3DtCfYwRm3XfJmiDUltFt
ZHRwzSpJzawOqkGa3AArTEip8YhuHm1bIW3SdQypxnEvcS+dQKaADbVN+7BGBX30Z88fG/OvOc9f
RZ8Zb7PBRaz03hCu7xyMvpaSs3cz0/QsMvUaDfiW19mauiwNzdiZ+8UlczxV2vhRK1yClufLBhTP
N0vVFMb5n43EmdMjN1B2xdQBJNi00CgUe2LfgyDAMmv4uJLrHU4mGDM5IZLF/DIb3SZzqxvHHBfm
xcwsZOmGnToWWBOEKt2g7bjo43WuXqokpa8dCPCuN1uCvhXAQXrFqnNrWumxAv+FFWA+6WRmAj7u
pJLHXzK/f0fQQSSkh24Fg7UwOe+gwXynG0h1AA4bxtY7EWNuT471EPVCv+MAnVQdnQUMr3auKhyV
HfbnSjvTYbRA+EBctlWtkBjDs8cCdKlCq8e4xf1HtUpehjI+IYJ127TGZejk+Z9maTgVaCXVHONT
U/Bk11xw7pFOkFhp9ktrAMfDQrEtDQj4LmkkauO7S5F+5hZqlNvNv1vdrnY0njDEgBITJ2565Xbc
bzrV1rweuqwOM+nkDZif8MD7vBm4Pn4CzcLYRqFKPXLfkqDtbknOs0/9WhnE86TveactqnR+uHQv
sDRWPZCuTouO4wKXdiWnDhUXx0H2HB7T8QKO3ECsRUdUrS184TbuhiaJ+CLt6k/fTiHkcgO1FXa6
EqI8AhluHy1Nex9RU8+iee4cjaa5w/cxAlgzrQfGPS1KY6839JBD2C0/hmYHFSWaaKQ17OwXOGuu
swyPG1E7V1rvE7+O6vYQL7jwHO9HiRkqFuODCMWXLeKerrBAdxvcAUaqnqjRJbvSOWcXunvD5eey
unFFjv44zH8t24ovHQGdTRktbApOwiUzwd+eEjE9d0YNw5k4eGnUMae1tHssOGrRwgQPI+0fObMW
oPomfSsd8EhCwBOKrQy9W6N9jdYkeImOfCtMhsRatuhBUQENAlwAN2nQu3OGwYhJT7IVjO4CYCqv
QtEnYpnhi6O1SdA1Ou0i6fgQc3bblPTwlHUPYbDjM9/xiqSpvaT9iY7f9sNpav4Gvx7S5qEWeAOj
8cnDIXfEGGT0aRXomSCfZsz6yTZPFOwZtyaVBtQyhAr4+GgScpjuhajfYry0JK7qozsU7J31cs+o
StWTmLl8ArQ4miYEyXJLEto4qonUjDaRJ5Hu4Fsah/B2rOB+qEzfx3n5uyzZckPNgklCYJX5Lmk1
PCvi1rm4DuUkifvO0LdczQKfHGvwe92l2qbrjqKy4b1oUyb862GI17upqwllrqufVdLDcgt7k6EZ
gLhx8S5004Fiy0Ept2b97ExhtE2MBGZWnD/h8Euv/Popl67hywxou5Zh0kzspd0ZIwTUUswNE14O
Zbi9p0saYzYIJcIi3h/vrI/FZ1p1WCa0Mr/AsG6OQ0k4yQHPdbHHEqINrGjPmSHXSED11FtbQT8x
n5VDtksbpBw40vZza4HPk9Xs7XR2S/J84Y6ofTXeLW82bnQ/bL5/MQFlwcuqN0tRz4cy1Hbwpop7
5KG5VSzHsdS7YxV5FYwX3MINh+09kO2FI0aTc6r0aKnl4NsnnKm11tq6gKiDqeCpbDSRHGLLDJzO
vZZeO64kK+Ub+rBzZ7fcVf3nQNwAAaq2NwxJdqmY/jpu7frKY0/Nu+yXMLEDCKtmilHjdk+x6CAE
4niJFE7rcWnJBnhu67Pdrx1JgIowr5gRBWCJ6sxbhXMEs1ATh4GlmTwCsYk5JEo/0szFc4vXiy2W
ZYC3bqfyt1Q2ywPmpnW85rbHjjE/UYaUGxQjI9kasMHN6OaNJaptzVSs5QRcDV4QcWD0CULRQgDN
4Sym6Xk1CR2qTndh5FmUQHFc6SYuLHpeOwFC7Avzu3mbZG21xyGLt8wjVeE811L1W7NeWEWzvmAD
ly2n6bA9OBoAyzyd3720MYgwOjgsFJ4lb30s4e5vjBHvcZFl13qu3xEeJY9fCUcQc/gZ3NIPVQw0
4wHrOENGkHtXTbArl5A3NMk+8MYCfvZk4mf9ovaDK6+2qZUne8RG24SVs8/Jd5zElJ1LUzRHo7F/
Gy7x/inEXlhFBL7L5JtaRFNO2jDvpOIg403yvy/ciTtn25Dav3mGVD4Oxt+K88uOCFi6Ayr1a7Zr
3u4ce3MjQHFy+WTqIPjm6P0Lepl4F33ko5YU0ChG+AD7tnF0v8YBS/gPwh5jDUDE1AKAB3cD0qNl
QFlB7Cf0GwdZbXKwM+Q1M5LqqgnrJB1OKxj39b0haNclrfQrsSCvwgHZmSNxLuBFbUCmxFDRAZO0
selYt/ehaL4gA/2CTtxx7wwWNXnXGjjVtgLReG1C7VhD6w7aiTF171jT3TAnyXs4j+e5VlzLOxbh
Wq11Jkt4ncLhk5srvyEfKPZxu3fXGeSxNu3usa0e6R49sIt3DyH70UEg5QDe4+eCaHXoLd9aYDUv
Iz3QneSzaK8MEL0lcqZHk+cnaqE7CyLF1EwMU2suYekME8vUDEKM0gJCuuSHxKkbkELEEWmouMdh
e7Rss0NHBX82dNQOS5eZulsoyCm3qTLFxRyd/JgQuQOaUVKZQGoLU/W8rDx4Nr+KGiWo0AR2NKaU
nNSx1M8030GFRUAHfN0VcfhGMOzQ6zXROchYvmFx2qnKtX1luSxecUiymsYK6J2H3ssJ3+B/2QE7
qLfdTD+DtPA9GesWOLWmfgm99FW2QANrg31uZoA9t494aOdzQdXsgjPsRWJ8UhaJgdizcQJMlA6U
7mM36fd/0kXeWzZx6NKlK499RNGSCyORUb5BxA1Y5/vKESGwvWW7XA5wOoEy4YfeJq05BA7XzKKM
x6MGGtdgsvhYuZ8DRp5eH6vHGkiBoTqPKEVBjQvbwdGg3QQP11kspRZQ6TBuC1NO+6xGpHKERpMY
ZLnZuEIfj69JNn7knabeGndBMCh/dpqWPIs8+QjToThHYfz5vWOl4GZDVTo7w2jKPbP11wEhZjFk
+xxnrC9Wa10zc8HJ2nfDgUWO2STRasyIVoRjK8YIQ3eeP1oe31s7d/UmogU1GcwHIFPjtlJhdKh4
yLv9qMfNSVYqcFem7IJvh4sI4B+E+XWvhqHEdztpFgU2JU4AL2UGb5FFOCbzwZk470V4c4IxZJou
Io5zTWqiNRnRX7k482Oeg6uzNHWfOAKa851MQP0jBfnidinakZVFe2wTaFOiOpNj+5uKVr/adC3b
BX48gcR7TA3GUt4EL74jsXGjls4jekBAgelHumU+cijiUTsqwoPnhPbLbZR5Hfb3xsENUWkByaHn
yht5/W2mH4eiDaADlIch9kJERCI3YsanBKzPPNR5ts4S4fdCzxY/+4EJsDjW9qg+DOXBOULVBGC6
PIiCeRypT474yvFdeLOwfX67U3eYJuyyLZNtP9a9H7HGTwvQfA0JESkgYnd7VIXBNAdjjtVzm+Fk
Mz42n65Yqv2IXYEheXmilrK60JBj3+M49lOlv8dDZ31G2gez+f6cWJjNDRkepelE59TNqQHwxgep
mIYbsKZF6upBnrDOs4trvqZpiDGF/qSlNmgVvMK30SCAkzMVzSw3ey775uAtFI0om1H/EPLMVqtY
a43qbictYqY7MDAroXAsqclQBe4iaZ3yTWVPxN7WRiP5a2WdngbNKR+EqFAjx5cEM9SDGI8RGvrF
Y182jTEMbIUJR8mZq813tZnENjIUU7ojiRceEM5RsUqHfyTFeD2FBHqjMZtIYkRaQBVgtCn7OSIs
QqqqHhgBm52K9nY9GJtvxWJYKJksRqc4aAmdugj63W6ItGLftG22r+kpwgBA7UuFVu4U8SMk2ntl
cRvPpcBf0w9vhNaWI/vzbRTurwFO9HOWGt5zLVAIJrQJVzyOkjiTYWjeKjmne7VWmVAigXkwbJ5j
u8NXqJfXMcreFRC2E8slBFx0hif0kS2G52xHQro4grCEC0nqt6rWgXA2EujWrdNsrA1iFjWVSVMc
3NH8QdocvbCXWNE6MCpOHbhZ+9bYv4aBkBAKh+sPuv5XZh79aqv84UacnOPJOzqEK09V3dykHDnY
qjJ/Is/yLJeOwEwdTcd8FjeOOtEx0rM4YI4MfW6o1CXMMTvmlYni2pjyOGgmozkqwzHRtmjBrdiE
Q9oGGqAp1yk5H7FXpCazCFWqn0PN1G2s8ZoPs0EjrFXsXa38cjGzxQstA4lZndhxiKxoLMlmTgdd
N1H/h1Ngm+XsR5I6nyZyxkMaOTdHb9QJ9+jUQ/5WKbJxlt+1heDE2jJnrF/03xNRJYVjNTCdoT7B
UnjWkVD2XRh+amu8CZvKIe2NipFuvWzpHBrA0NrP/zQL9nFAiFXftg2pGAWYjhOItf/OkDmK1K0L
o36rlFYFdt/sZMf25cCaouBbx9yYepz8JTVUEafqKXaxzjGCt8DkTVb177mx1dni8mNDu23h2rfx
I9cKvwV7dLAKcdMjz97rJMgUsMbDuDRP9GatvqAq32hFVO2+XydGwIXv1+aODaR2q1v8/L3q1ekZ
uQugYRMZr3xwp4AjNYtrZdpgTeGrRroVb391LNonCUj6lM7LiE+OYsRmUafvLxHH9axy6IdqvnsV
M0X97w6MTri3h+y9avPfdUW0PVXRBfAU1W8JV0fLzv86Vb/s+ojSIoRmB52m7EhEZuBCZudAEOEX
1iZ2UViFWnZJW+/HEn7EaUhr7uKIoKJp2tYcdXLWL1E2E/CJZ9O3VhiBrtEKhQTW+2J9RL6/IPni
s2L+gi12Hk7CrrIDuLNLZqbtaaY2clfF488u9igJNLNnh3PQluOe2syUaxqjqI5Cd7dRSfdkHg3c
CA2Dd7rM7uXchhuZlLZPaScGM3lCHaz2A8/7aSmKC9XWWADzrTVFPLwk17lkbSba3XYJrCeMOt7P
qMnp91oIhzkvVHL/CXVK2aqBYt6FQQa7pORZOc5arE6GFcV7E7806I3hZApagOZh/rRjRMqaKf9I
kSKNVI+YUYAk1WuXOPSVLWHN06xP/SaMyMw3M29EU76SnhA+TEFC0gz/Ty48ybZnC6zs63cpoBRp
sRcqPFeM30HI1QtmtoyHJ4reoCaar9XSGdgencBmESA26/R7cqfhfqnnVw+UvP89I1lU1Z5p7OXf
ul2MZNZvmttnP1wQranG6cN2lHaqDfsl1iZzr2uOddLL+c0cJ7nTk44WCtcWjDGiQ6aNrNmwtz5m
acbcHk+REQrfAmy4QbGa9W3N+IS7jCRHFXsdD0Ed7Qg4wpCrCBbg/Afk1ZzG9cus6nb1493/eS5x
qrCCWvidhXwVyXBtZ+el8H7bHXjA+K7NOGXA3H9h0RtRLrx+U5ZEYQvdBoaV/Z302Rce6Bi5crQ1
T5eEWdwjsrC2Uaoj2EEXLnMdYQWgjs2Txh+OTQI6QvEey7U1is0YlGXFoYiHkiAIGMu97Lm3/+KY
4klAFkoZuGjEZczFHcVxm/d5Qw+99+Wa9SeV9nx4y/OQcQCWz5N6JO7xyTiapcCBdovc8IHH4V39
cuNbYcgec95FV+lKCV4v1eZrq6tn4WA6HpFl5uFeu71fgAuJ2RK2wK55untfJ3u/aQo8G7BOQs19
jfmtJyc2dqOVZoHtJTXbbz0G46Jti+kWNY11ZLrRU1iPo3eWpUCkAwJx6DnxLihkTXOISxRthsxb
2SVq417GjutgY8zY5ebqyc0mgxiEjEjq4iT1ubDqmyLbxxiX0e7iDPU9umdmgxpRgkgDe3iDa2ku
bOFz8hwhP3F8wVvtse1E5Pr82CJUUS0ejRRS108ORWH1LGlF6SeSVwwAy4D6Cx/qJ5KBVvLdx5Ff
z1ZxJF4fxK3tHWjg8A3Zrf7RHBJaJAJjXXtAgFQnPaU5jS5cVDRTCxzNWr3ee5l6ZTCM7Nt103BN
srzfhJrw+UYLZ+bCHLnkI32hDxCjTrlUet41kc4HB+LIn8LmwWXBOPW1u4a3bANfV6Qf8P+rUx7O
P5hMcMVI6Umx54jPxhofYIYS7RQwdk5Kozh5NWmhZdYvA27RifMkGl6v43iqTt+lsUXDsXpyBNTb
aXoHIDjgnqP3fv1jYaSo0sVdvFHaEyeEHoU5fNBZf763u+8vQA77k0hSspS2+9jo8Xky6eAwQ2qv
WmIZJ2Xlz/DSWWJDiwMxqSt/EETlqqHhrmJyL8yHE3SWbn21TcjPHXoEH+2yeMC1QDYt5NBX9dEN
yg1UugjDV/+AVyk7yIwPelbNX+5Y76KEOVpXtlyaU170+sq//9+Yfw0JMQAH2Mx2qjQy9sz59LJ4
m54suvYkP9i6VjTNcfCtOc4gz1L+a5bqkDf0AQrwdoVzZ78ad0TJ7l5FYQ+X0uX0HVHVDbxiS+Fc
vcmYiFEN76ZTfPXYZ7eUC4Bizzn+FqYpuCFbPzGKc8LbeRbLM4RtTJ+CRBPHU5xGhktGdyiP5Fm3
AhzjAfPim22zZ7Cck1cKM/R4L2tB3gka4GrK5HLXBdRJg5WfexSFZ/h6tyTvVoYILReCuKSNjjkt
1uF730bA6o+a+rJ07UVQphGvT4prhecoArJliLsCw3ZwlBPiBcsW1DKmCM4wP/Qqhxaa7icdl7NX
ywM51rd5SCMe7/aWddOZBKN9FnpMvVgr7hYFIUwkQpZiOV14JzuMAONLNIwPnGxptuEM6tp4KgtP
QmdPyr+2wQLBXdn3dOqTnCV/d/kkNT32+3CYr6OoA+gcem8eFzU723KE8ymjgUSe/keNDaenKoEW
Dkoc6i1i3hiGzy1XwE3mqvYBRbQNyaGp1YNnQsLx8no6jYQW87xhFVyFOcupoj0Ux5R6NMo7nlgn
QmRFZAybybaLsl0brIyAIUHXjBRkZGKTdrTBIt5Chit0nQ+wdmjhfh9sUOpBhI9+i2JHmEvT9n1h
60fdheEUKeSCwv2R5G521A0OMc78QAxendvERU3AcdMn5Eyxxm05mBAa/QrT8qfOW7yR7kz6zMCF
j3/DWnO1n6U0PzVa363OporM0ghJ/CwNLCyUx+AWAHKEwRNSKxd2RduO5LsjiqoN9wrIBTceg11y
rU0e9iKh74v9sSRVMWlsBkT4OTm/eSOQGKP/rRvU6RlmeLRqvDDUrpaeYa+VSrnfOVl7IFdPp1ST
vjgMbAPQOEFGff1ptP+E0B6YtEVHEBNwtyTVsF71t63C/MMrkVfA6+BwzD69Q+Pl0TblBBmMgvTx
Ytl/vFpBblGKqC+dn2EREkAHCCuXCUMpFBBLGdWObyDa6xKBTFDPgbhM3sNxSMJ5QH7FRMA0FPKN
hwC2JIJQDImd+xHGgCj17XUyH3qEvgncB2Z3J0fId04kk/5TDngi4kO1LfXoy+LAuo5TfoF6p5SU
/6BghMRdNB+IILHghj1So049l0a3BM/90bPlyITIIBs6jxFK03Pbpphg9WWm50NAd06Hx4iED1VQ
GzDQv5Hv7Ue3xzAbNtdugZo0RLV2GBPkul4huuf5g8EFm5yQ9FUUHVig0sCFG7rlKv1BVq3O9d9h
O6JNWFN6SDwPT5JO0Ce0y0OIMMRqtUZuU6oWrnCSqHVxADEt83maSGgJara1tlU04uDasgS2MVNA
+V6d77Yrly0pwS4wLefPcF12U4L+1xbURc4Cu2UlU4blVOHudAZoNM6QGmpfLMdqj/2IRyGZUio+
HHpbNNwfZLfkCqUaPyraIWRWPmGucPcOEGMGylgYCjfIhMZ2lO0QH7lB2QAJmMpwjSd2CjZ9ZN44
Mu4qxXnS19saDp2K3iAnJ8itVx+4iP1C9h7RDdBIdLxxpo65dRB6hM0Mw1owbFJZ8dMbwd/p6wsD
AYXHfZ4vZhmKIFEgGZPYJA4cSFCgMF9Jb8bZS143xnkmm201Gve7gSrVRuOQzDbnYJnBDkZlJJ2v
adqS0IuaO7c8Nmkdnj0dxTtDzH6e9PNR5PiAWmXsbA2jb0F9TbLQ2oRQ4FvJ8NNp7eela4ctMr9f
1+kxxJxqFYimjI3QHbe51x91uldcMbWnSpk7OetZ0PWlh1PG3IMRZHpowykRltpjt2bWaYx3opHe
NubpqDP7xGA0JzVZH1KhGYfQKI/2pBM6Ao/kRw6lQpEyfjH6tbaydixfpQUFq+b0qK89VdOdG057
spNli8ck2Qt3+SR4ONB633SIXjhrq2vkKdB29b+xdx5bsiPJdv2XNyZ6QTjUgJPQIkWkFhOsvAoO
7dDi67k9qthVr6rZTc45wcqb8mYk4G5uds4+4huQxHoTjL65I642JtJk+ED8g4W080HW5eGZQbCx
J1RiG/AluzyYHpty6qn0YJm1+ruMnil2NeCVWqBy6qrcpxV0TB1DPXggBdO8C0/Mb3ChRfOvisSB
g1N6t06AqYUjREvh2G4cG1d5kFXk7uGmz8Z6FUWdOPTI84p8IH4msHBWD/WKVL61qhWOaEzHO4+5
xSbGvNTQSFmpsdjGRvzR2A9lVy4vqtgv3FFipLQebdvaJWmlsE+yF7mFSa/XB+Q0EUeIboxcetVM
W527RALre5nPPdhIkj3N6QmMCYd715YAAXHykmbD3dD6TOFze+1GKO1I0tiaZvrce9ZbwPioEPDC
ImSigVVJnrmXHB3iDokGx3TuD0RkTvvggMgkJXW6HREeaqdKsgtt6wz9/k2GVbTpO3+XxlNy9gR0
/MKVB93F75CMw3qJnXVK/b+Q1LZYTIyAN1SsDzIjI3u41Cq/j/yp3VnQhNYBJjXEfbWxq4vkBNxJ
3jVq/kjvpl58d3Ie11mVL6rDpmkO4WeC12knQ6yDMp+RwVm6DVng1+FoURLyuNJqMFKLOLydwF1v
VX3uGMUnNvtyyCiMej55jVwP9KRDBG0Om8Mz3e40lvpJnKihWfsQ8Ce6Qq/NfujOynsJfL87XhGG
vq6ur5ff/gl0dOXNwtuQnFOdjLnOaHLAxykKCJuObixcL9Y/3/q/fV9BF2PVcfBcwhzrVkDjNqqG
8jSkpr82QcCzXPTWLmiCJ5MjYVZFM2oj0tSaDCRh2o2n61vyn29d//mv3nf9lD++4l99ihAThwWc
RJtWWBkrDZCztG3kvQzTYBtbEBnNityDeY7AWWHPzuSSbkvZvIhR/Ij7uLlP0mTcRl6G468OzmUg
6Y54hPAJ5Mhrj88SAzLTDqA/tRIaInUK7IGG4MzYte/oFo5DesOdt2eJxeug8dJ9KKf70ahX0JnF
ptToDRSlTCppc7gayyH65BzzcQhs/Q4dy7pf4Ns00eenlZHiLPJfrJnTujJZ5voW8IcHAcQVMNBs
6yvWaJBZQ0JK0CCGlbJKOj4lVL+i+Q5QJLI/ApaOY+RhjXM+lR1d5jjyiZOkR8UQ2+jHb7byrHOU
EDPTMQTV+JJcg0wyeQ+Q3qFniNNk0LATG8+grStKLzJe++KX2YbF02h9dFBSaK7KzQI3JdbwqMyZ
907bgQzJCPPoJ3Q1C04Scpn2merFLho52Y9T9WOZ01tqF7ZBs31FD01fWgNcZkgulAvbgBPRSlq4
QBNoLwUeHtgvqIicDb/Uy9h4e07pCZ9hNmtoWN9bGhSrdE6m3RQOBVT54LnUgJlOo2YsDZ3hvIy5
qvgIoNFMGktjupi1yC3I0fQIDa2Jz4HG2CQaaONotM1whdxAu8k19qbXJzooipgSM6A4vsbjTHBy
SGwwTrVG50Q9EJ2o+1FrqE6n8ToE2BinSiN3ZiKVqlXtY3kkGtfWYB4WTUh7ORsN9iHAPXMVlls5
FQ8LTB8SnYH7aMxPo4E/hgX6B1tHtQo0DggoojimjFuyhHbqFRmk4UG0mw9QVed9CFco1IAhGBP5
eYY51Gn4kDDBEA0aSKQ0mijWkKJQ44rAWNpnoQlGJdHyXWhtYzgKBwXlSEE7KhewR9ff32ruHQ+b
vgkZiWk5nczZ4+RdvPmwk1wYSrhjvqR8FRqtFJhAliKNW6Ip/dhrAJNN++n6jUL3xtGIJmOk5ayh
TR09A1zi3gHdxkwwE71YDNAxaj5wTx3cp0IDoGqNghpgQjkaDqWgRIXQojJwIk5+l8KQIrSAnwtT
CuuPryFTBhZhX2OnFuphNK6c/iFSUeR9NJKzoPAhdQYjfh9F+ZZn0ypNbgPXeusmt1w7YfTVKuvG
0dwr+FcEPL1PGoiVQMYCbfjhYPVhip32TwO5GeZikpwjC041jMyEI5A8YyRv++jdqntz5zs4c+tk
/siUmpn4048aNKwrSsF2BRrgVbn1TxOiV6PRXr2GfJnQvlKoX6PGf5UaBIZX/tXXaDAjp17n+LCF
J1cymg4Aj0ESMzVSzKiEvE01ZmzSwLGwoOsyiptqCo1DnzRMHBvgZBgd0HjLewsW/tH98uw8uymX
rxJ90QzdbKKVEzNxVIg6du0sH3J9ihq1ld6GjdYETB6YO6YbBmrPgQao5RqlBjXJ2FYq/JbiPkDN
BXCNyGb4a/r26zSOLWx52eNyadeMl8/SBtoWa3ybqUFuEXXGHkjNnYwh0lInvqUK7FuoAXC4KerT
4msqXKEBcVh9Wf8sDxKlxsf1GiQ3T9sc88qa7LWQIw0pqabGzslh/Bg0iM7RXLrrJdSYulED61TS
3JYaYWcxiQgcREE5EAsNuYs6cHexqR4G+HcwqUjzvCLxNBzPNTUmD17elE3eCt8BBF8N03Og6hUa
rxeESJ3rfjlTMmn8XgcodyPs+Lm8ovk0pG+gYX3y8OeByuOyXGF+HZPFvk3Kk2Unr4tG/hUtjrHU
AwNo47JeiuYHlOmS5ipfgwKAg5Ve0/BF/wIc361HyIKiwb3JrXEIr9BB6IMB+qYPpYGECqEZeUlv
jZ5gVxpaaEIvRC4lj4MGGg4abejDOMw17BC9YqHhh4iMAahqIKKp0YhjCyQRqzRzAA1OVAGQBtpx
8rwYv2b69ZwkBAgqcIuhBi+WGsEYEPa+zl2wjGIE0Gg776MGNpoa3ehqiGMGzZH+OaZzDXicID2S
e3NsNPoxggE5wYKMNRTSqKpz6IOJLOBFhpdRwyMbjZFcNFASOQDq5ADIJFO7VxvEXbqAnxxSOvgz
loFFoylDG0il3Ycfzug2P+b2zYdimUOzjDXWMtGAS/J4f0UaeQm8xFilGoMZDQAxib5cNg5elA2W
R+yLcDOzRaCjBqQpNVIz1nDNWWM2MUaGT76WgIcawmkRR6vaSwebE1h4v3EbcJ0tFMUAfic9KgZX
GulJnuUOZdyXm16ERn6WDfBPDwpowlCfJ4OVzYcQiuk/PrsaGtp14EN1NvbRjRGVgNB6qtDIKQ0b
lUFrcpytH0dko0IDSYMugI6uIaVKKgLSwZa65aOnMaYRPNNag01TjTgdNOx01thTgfVdAf1YedJX
xxg26gAjNYSVWkIrqjQ81YaiGmicKod3clI0YjXsga32GrvKUtjvBQqLJzxfnHPxNP1044MFhAok
OsMnP17gNkoXx0xvXRoXqfbUMFb0Pe/G7qv9XI317SCd5UIyudxntqQFTLvtNvDMhw65NPLltryN
64zpKpyU7dCYAWt6b3209pLAsoNa4esxxfVScCY8ZW+j7NQtAEZF/FbibQNFd/W3f9LI37edALZO
rTKLZbwEnXyXMx6vImDC0yv7MQ2IugVZgp4K+s82N2ptEwlJUZTdGuSjz3o3YcwGdbDOIq87dn77
7vtLdhO7+jUnvBD1uCVu6sx4cXuCjukDlNtOEkfp6S2SIPQFscxqWdBDCtTSLuPgPmLcRMmqyODL
ELnmy6mVbnQ3oAdwyBtGcJpdgqcRni9cyRJgeNUjkNAgo6a0tu2IHBPzBiWxLeglKUwzFYvxwSiA
PV2hRH/yOf4eIfHnyAhXB0L8xTDo4me0sQ3CIBY2tkX1/esxoT34P//L+h+9jPJEdUl68OwWE8/S
2rcgx4CDdeEDL9eupzd1yoRTdiA2mq0nZrLMCN9agaz0KQ1ixOw5LBAULenr0AYUuEVun5IsMQ7I
VzBfB14B+1s5v1uhnFzaawKb8k2s2oM3JelppoTXrB+PpMiwxfvRW+TLo8OvLNukkWCCQunQttgq
+shLZ7xtwzo92r1zr6Ilvv3jEhQQn/O4f46tmrmWoE4aUMCZs+8BrOpbtVWwx3qf8Mx//zIK9+8v
Y0BUCPZLP3B4KcV/fxlHiSFiseGmdaP/Qw2x9aG540T+EemL6cajwzEk78u7mls0P37ubGjjO4+o
HclsxVB8JNDGeWT+2t77AnYwAoKdJwrsLzS7n3hwMeP0/rNJ7DTQnGaFviS+TLA1N7z27bbyvO+5
1bQnxMHywcaGiORCfhJFjaZoWopXixDsjagEjVMhfYjHbXTnW/0xAERyRhJ66Wx8eqIF4cfcmfqs
tV4Dwfz8379ODrbbv95uoRNQAtoeNlnf1/7VP91updNHlUQXcOht0j/KYth6pHerkThLL7VnSkk3
XaM46s6DiZRVDruUe2APGjY50h6+i0qoHpIJhT+TMn01sKVuVx/cGMd8wbxx/cMl0uo+2NbTMr9A
hrwj/3MCXoiW0YiKDyNNhydjFGc0PP/+d+Pn/stfzuMX9JALW+Iv4SsEXKLxHRZk716eH5GX0j7d
jZWTfErVYoGMK5zegj8E0yuxc+oWdoCRGN+CGlDpUFEEN7k6iNTNt2XAsJX56QBttzdfmpBod78p
aHVzWwFaqBCvMLElmsvP//RW5so733a6u7lPy5VhZ933gSXSM+fyzeuiZhfsEf9MJ1y5pEFVJEfH
sel/RKo4FoJpXDmZr2aXfhAclrxQ3fQwNIPgIPzefswRgq/QIiHEHGcPibrxRtfHe8Iqka36NBHb
hjPHuqpCa10zNznMuXf0nA3cCaIg5KUJoMbVsRU8semdkJYTW1Xn8kaFnrzjMMuCEOGlbNIpOpNt
8ja0pGQODLsi0X1W/UyetIcU1HYfuwEdQ+a7GufWiSfQX7Sniwn2AQfqjWFhJCWytKJKGrz3WqMc
m8X9ydJ6oPsZnT1vwlCbRGQx90H8nEaCVDnL9e6w2eG4MIoDpsuEfYIepNyxbzc7UPqSiNN2Ue0H
tjeE4+2RZxf/7hh2NzaEuxIsxNoZG/Ve+h5kSUQKaLHEKZVuceicZt670PIOQ2r7KKs6IrMpM2RU
WR///i50/r4Sub5vub4T2qbpW399whjwgM3Bk3sIaZiCB05pdE09qS5v+WBfEj8CShM33pZmon3O
rayi5ZfFByT0nPiDsds2euaYmPa3wqXPK5jd7clbIHpgJkagmMFshtg77BanQK9V9QtQNL9rC3j6
9CDbJtg6FdHeXSQ/ELYh2qA7uhbFcmt2fGYejO6hYFb5H35tvU/9930MNQWuN88RvmOZ1l8WFsOt
jaW3fXlYSJlNstm+J8ohXnu5QbaH25+L0oZlG5eQLcCYicHsnznR3BtjzwGzaftLK/BYDj5Jf7Mb
3xoE6upmpYNMBs+yGlB/x8WAclALIZfpy8L9t3KI0hsI/HnhIVKbkJlY1rR3niNPduUeaEdnu3yK
mE/75NrlduHuiD8BY8iRl3HWf3gJLO/vf3qIBMINPfwedB8tOAN/Xlz9wVQ4gmt5GGw13M95HNz2
JBJZhf3u+V33sMSePNVx8t0XaDdEot7GhLg3n2B1zzdpyBWh+siz+26wnnLiJm79wnaeCz8Wqxqw
TMAmcnbrZngLk48ImcJlGIdv9WSaBxvo6y41hPnqpP4GRQpPWpviV5mreziTyPcZY8uKDGYGb/dL
0rwZcZesQYSmp9Zo+qcQJHRUqueejtCmLiZ16PvqkitzvG8YIUM3mT9BdgzITGGSQqE7Jq732s6p
ew9TU9yzXpLzmJgbz7a4TUkee0Q/5NzAGriza5I+u7jAHjIatz2uIjjmwt0mI0SfllHNppvt26u2
hDX72OYc+QcTYJg718ujcq3HoAd439fNo+N0wc2EIIo4iWKjwgXFMXrJPbPWs1ERbWt1pJkEvYub
Ygn2/RKeO7NmVDCaCUsewZ5Wn+0NrzPXsovFdjQQpGJTjJVAge6r4MZ2ycJx0eIR4Z1z9BiHHwTo
mMDqfbh0AfSQsc+jS15Y93QcCA0f8marApTEbRk3BFRjnDdJaN9MAYE2k2VkO50JdjGT/oDkFPle
wrk8giLH4TwG0ydHSJAlh37PoGlO+kO0tWrL3oNZZCl4pbii/svp6BkS43P7zbUUna9lRsq1DB+m
77R7kKrOGmcktR+UfCRIkBSGlHNDs8hf8MIv6DZvLSRb92NBcxTi9B6wDoYPjl2XJu9h3fius51m
Gi7JbGWM1iF0Fj5qizkxn/GZVw+5nMig9vhKGXnU6kvwilJs5fic+1CYejdFPzPgUaRn/PuVxfp7
phoNVtsXnhUIS3ih+EuJLC2DxtDgG3umqRM0y9S6z/0oWqPotlfzIn4MHKIfSaWPNrPV5lvli/I0
SuuT0BUdIUjjzoBgfFuF4XRpDRvAWci2Vsjw2Q2D5NCALNgN/mgdyI9760oymtRc3F6jSTriAPdd
PbQr8tO7O/JJ1qEbVBzwLpPM5EWP+x4oSPFWWLa/TUpUvxHD+cC0030wAB0uuoGvi2mnTH6Zsws5
GRGXiB8GwHabEav0rSsKxuaVZTEZrr4Ym9OpDqrbXkqFup/7MXGJVbXzDvC+l7Q7OTYEDVtYt4u5
eytGmxiJLNk6uM20T29XyFNh9O13f26PSYj61jIutv2N9sVwMCqm5WB5F4qIO58Kl51kHA/AQ9Cf
QBEkcGnYjgM/BXa1y1wqWg6OF1+6MkVywxGM0dxM1O/kbq4+eHLRHBKZgDao5VDQsVnl3hi+YqO9
zeYaOoV4KBc0VxTezkm6IXbAzq8P2OfhscehsyWqsQDZVTqkdFKaI0y6QYe5tgxFsYHRq8lRxoxY
k85eGZPhkgZa1KaVEIir0bu4zynOGzpfJGQNEVrMNKuWQxhk9V2CHmQBW7EVMWY8VJJpnBbfQyLT
VmFqw/KM7LPt41W83rH/H/Pzn1IeHdNmS/w/Y36ef5blz7b9+fO/fg9/PP7QCJ7rV/1O+Amsf3jU
T6ZvW8JxXR73fxJ+QvMfjuU6vibr+I6OePwz4YctF+eOsE1B8aG5QP+b8CP+EQaOF4J/gf/j4G/7
fyH82ObfVqPADkPPCunpOJ6J5/Avq5E/N1Qdo1semcEY62VqUAzpyygcehjma1+7TOgdkIPrxcS8
btT4Qlv9zutHrhejmJF2dBYO8eu/J63+/ePD1w9c31f24PQmNpwVk8zVdVbZIj4+EejNsPP679/e
DJBe2HnY7UsP/HeOgLocreLkW0V5ur51vfQJ3Un88+m8M2rnPtXTSQsJe7a6vslTFi4wxHlvrX9K
hkR4WVuOAiLoAg/TXbmTRK/KUD5e2xNcPRFkry7SN0SjCgUVyRrdch6dbDuBRjmR5Mk+t0R4aCeb
9orvledEz36LtiZ+g3FwqufCmYy/QPPSqIeX1KB5gBTofzfuHWF+EPYm72Y7pXyZjF0mluggDaEI
YxCIaRhJd4ymRz2jZkKHdVXPrWcG2AmD7FxPtOWAMJ9mwN604+TgMvZO9Py7YxAejkRgmqV8V41z
nqc4RdbgWCtRAaGP8wSod/8w5e0+EcxIIYDXC52B8QVMg9wViC36cRIrHIs7m6wP08ufaR+hpmN4
n+gpflFO/tpisE+IEYswzCG4IMrluPgUxBYn68XusaqTOoJAQGmlANnxOCoRD8w4N1ZWAYDbnKuU
qqLFo8uutRsbiIRGjVUVklJlLi+GfBw5MOboVUrmc8DkUahEJmwEZ7B24dJzbg0FaVTQKcfAgGjg
A5mN3aeCbtTBxHtt69ZyxASSmTj0D4aeuUVOg621FKkMbkWrJtqW1i+jpI9SJnZ4qnN1QSNVP9jZ
ia6bv51zowPrhqHM9AX92rHBMWUz3LVQ7CpjefQRdezIA94ac8BGjgQk1lqQSatCemf6sBMV05lN
LGh9uJnLyPvGjtQwo7/NEJcQJd2xZ6A3cRCeIPNMdlbAGUc/QctTm1fFBqLUxSzxnCcAfzcyGR1U
4uJ73LHaD46P79TntolSdSTzDOtn0eyZPuXrzvaI6Mz2TZET7WKOj5CMwMjWUbsba8hVZTxrsO9u
kh2YiizIDmwmTGG95mQOyc5txuPCcFM1KCATg00owiOfHV2c62UwDLhK3Cc7Gb7lWuszL9VD15no
/heAsD3HO5a1nWog5NC93VjEtFqRYps37GTtJy3IJ4qEmdKrmlCEGq6Lqr7lQewOpUddk/bEfU3I
kzKtUwJ0+dyYpJ0kBkCO5VAL8SNhrrguUHocvMq8IWbvCsWWkGOHmXCJ6tvVcBX3Y4Ic30NCD9Vk
U9ZzisydGcQcrriLN0nSvA8IazCf7A3lwd9DhxJpPZZF0dprhZaltVoVE/lAq7dwD0vurGzbGjh7
lhCuBhVsBWKUjNOQfFD1gAMRXfb83o4hFniBJnGm18ZJpxLr3om7DZbslrbIM3L2z8wHqInYxjU3
Y118ei1NDrLbxlUY0RDBrAHIyf/Za80a/k5c1VrHJrSircnaN3A5nD4cctww27FCkY+HGQuEsxy3
WFkxV9zSTeLPg2JUK+dCJHSp1tJJraqDc5kyN0ZpR434o56PcUHyREyOkaUchoqlJGiLR4P8NWAD
5b2nf0iFS2sZRmMvfa/bROYtqsoCn0jjXnpT/MiJz61iRufJdJmGhIYREQXroWliQl6fIh3e3ULd
4gVKpgM08mPDPcaQ0NstOW0gaWt5hNYjDlqYiEDR1UrFEcmirbWLBSLGGNSQ1jROiBsBk8KAzQnS
k4+IHQzidFk5B5PQAJeo2S7fxlopKaSDm5/eS4iI0tFqyikxUELGcb6etNYyRjkYxH2BAtePCQIm
w2EZawi4xBsTLYyWr6bBI7XeCT6jS59qO4zBT4EoaDd4Mz2pkOdcHXswU5/41o+KLlAZNMW7K34Z
Rd1R97nDussTEi5oH1TqV1CVDCMiKtfG6nHg588TzuPVhHhxX2ZDzoRVehcXWHRaQkcCXnZcELCa
/Q9Vk04YaWGrns1OmebUtSON3DK0YSv4w85mmVKCkX4+H32fkYVcN0aESEtraEetprW1rrbUCttC
a20XEhm19jbTKlxIlgWiXFpnn45W6Qqt1617EK8YZiBmI+ZlMP81zTvFTHPdGxOJCIrcGjOkLVW3
Zye8p4OEyafM8qNvRx9NZY4IE3p2GUkaXyH3rotERHQlCmOc4AcjBybYkIMwusIEC77gFVUGo3AX
aZhp6xCCiqEWvT3sVs0pnM6IZqeVM8Hua2T6ME80xdvXhjDGnUENslFLN6xGpCkTUCtSoeoCv2d4
cFKwoBWm8cVp7tEfksWUyee6YC9a7JFMVZNOYVayaIzZL1frswut1J61ZjvV6u32bUDKHSLpVj3a
buTMwMQRe2vVt6r7TS58Xb+Uv0qtDA+1RrzUanFoSQ9xO9+TD/zceG23y7x0vhkM7DmWlmhajnhE
cL1NjcWF6racWafvEk/hHEKq3mjN+ox4Hf/loLXsRgvYLm0ArRAZQl+MZwIrYrKnOf5oGO4hdOtM
e+IQsdGVZSq4wYdyTi3zzi/dJ56cd1OP52uFSL3J5CmknvntklFIZC0qKt+mRRFsDEHaiitHyofB
1WzDqt2kyK2KeqyOhTajXB0pjrQ/C7b0jRkEt1OPl9vNWNSXLH+QSnHnyfBzkEUBJQm4Ruw6+yg2
MciUAhd1UrjPcJaA0WMJMQNymEdtKwgkiSQQrm3yRsqvq08D7F9/GjLDocosikczg641tylwPg9R
snKZFnUrOnX1Lgp/RHNbA0imT5YAxAUPH9AmnMrDaBjftJhyB2v4Pu4GdxeTeHnyDIFEdAzlOvME
e1aYM1SsAzI44DSt83nd27jAgc8SgZNtosKgFb8CNQSWwtTrd0ru128SXrvEGlK3tHW0r+g3YxRh
lSRdJTT+MD6TP+U8MqKJN4bnO7/ZTIhOjNEfYPQ2S/NUdBV5dYiQ2r2n4wvMdsOE3DpkuohF6vfs
pJZHIFNye03a8x172E9teqITx2hgkvdXN+Ys4BJbM+drmeYQ0ulQXY2RAgsWOZLBY9l2y9FJnmb5
Su4PkOqe1Ier68ULmfujNTr6YZHsIDzoECJcVVOUnVKcq8j2bZyBEq+vYVEThniFjE49p6EeT8xU
0rt+Mm6XMHOPRX/No8SgrGv3WBHnYc5FtrVS6yem0G4LZlMea22DZcK98Wrk5nkEkbhLhnpj0nva
SK1Mn7UDDilbDe/wE4vfS7pQLLeiiDc8JKYTcAbHJjpK2oW21+7wTw8S3eRI6w0RQF+sMl90h9Tq
t8vQyV3XeO9Xow19qnEjQ6wy1yZ1ZZrelnP3Z5E0dKHy8rTQdoCvuDY6pFhuXH7Ww1ORBj/HhPVC
mhXwdYS/lZ2fUF68TDEq+jp7TmrDXg/XTMVWZ4el3leYGEwMXRmdQgbKvAwRyQlMdUXF42TF+evC
kJL/OMKCInynDpToXNMbOIbJLqvMHfKwnwMRsdsF/WWcwRAz5a9uys9WXzknZT6rwAZs3DnzSehD
hKiMHRAuhLSBYopcYbDh22BACZEVcRuRTxFvS9rLKxOyHMLB7MGo3XrvMkEDO1sfDDNsTlFetejx
BrVWZTsfi/CxmT3I1foyxt9zP5iPC5KEnV2Xr45jOQXCKCvU7BFs7A4Jm7HUbmC3xQBMo3uUDtQQ
9UFFATOlYLHxxabryO+qlbkgyF/oik/lC8h7sN7ORqqZDm1SPw0j2QQMLIezEUzreQmQ2fUH7DbG
qU26L6qH17zGuWt47ZmeDFoEzE6Y7sxRIkYC5rnK8JNteunidUNTBoJzOrRuP21JoklXSo+YDazB
R796I64aWZGWDDZaly/G4sGuAQKEUwgfQN+FdmNgMhaYcieGWNhUUVn7w6dPZvmR0ZezRjjdQBvM
b/KJuIHUgy8HZwTXbzHxdAcpJOaOlwjBEQXfTMhOE8abogdCwsnqNonG5DRfIMMy0er4dvh7n6s5
9nZd2skzehEalosu+TCMRR6211D6rzFjjLX0Fx3ZzE3i1vSXEDXR4C1zrOirXgnmUyDo0IZmEE/C
1zqxqBe0Je96m88SaRkLTwam6sNP7E+ZwbAj1PUGy/vZcxzUTs1yzmOXQsglTUEtzeaaCdiYlNS+
OzWoy5E35MNRis+iJITKrophUwe/rlGD14tpSiqwyHUeyA/gHtVnVwaZv19y1b9izJ92I9Ke395f
e2QdOHJQ2+sl8vxmVTKTvzFN+1qkbxfHerg6C6067k5OBuzd6Oov11mYmyWY9MmmGLgx3W7DoGg4
Xf3DKLVR5mZedRhpSXiI0SFx1SRrGfWw694SFqNTtJjiBJ6AIDX9VjZ6YDdqVmv2oXKFRb0h3sVM
VqWBFQl4vbHp4hEHEQ63bgSZV4v6EpbwaEyv9g8Laji/DsPToD/2x+X6vjzNEcYZk9qG+lMISoxO
Xpo+ks/hozKuMlJiH2wB4CUuo/m7oLmynrVoNa0yNtDKC+9q+tf7q0O0Cv1o09U2hL+m606iCQKk
J9X7aGV4WgX8BEhzGbZ586dC+el8qJ5eAdAHqOt5Q6YSUa8PHMXqEy0oBND6Euld0pJUu2ndLafr
BQr0cih7jOwYYlg2Kt0TZjJzvRjLQ+0Y3vG6rf3xbpt0EJdnaMZXdjL1ZenVc9mJcJsF+IfnRHxF
LdZOK7LH8+JzU6ULi+/CPXqIi0oHeo/n0huKCv8s7k014U1hQE4GBVpQeA6RHe5YA0x2F8TdDprs
y/VSGOY3s6+eXIQ5+Kuslzp0EOd7yLybkDT0NDlXjYuK0e7UHkDoaaIo3bdpDsOqXm4ZExCia8Ul
Dm5UPGbKiIPck2x24o+pfCQ1oew7T1df8Ub6VvIlBqQsbe62Z7zRD7Js/CelKA1w5qPE4lEvI/cS
hQnrqsx/dI2xj8IhOCWqn9Y1pJSNN6XzFmFPhcV0GJ576ZxdP44ICOJgMNkVmZ42nM/iGGRh/1Hq
4T4xJZVKnbdW0Q8WpHKtJkza58ysebHibD2m7bjuA3M6usL92fX5szSLEOCDSayA4+/lyPEsktX0
uCTJcSnLr6gorO9ljenWG99mSL6PTe7FGzcl/9uObXkaAzQFjPzuVFL/MMNgIYaWo2XVCZ9eYTqc
0WIc3c72b8H5VbsQFqCW4YY3ifpmjblzVvdTXuC97FybxB3w0U0SbjDEx5tqXtQxtTn5xgo67RLT
yo9jgCf4su1dMxKMyOkWwEQJjCdqmpsxmqKbWKSP7vg1M8/41KKnzuzw4U3Osxd6X8FbHlsEswQq
3jSdaz2TScdIA/30pEoOzrKcb7oclNhihO6egUN4IyvtmGwhSjYFyaQxmt1BTqilXQzBKpv3vvOr
kSU4FTCE+4VyhANIYGzBnD1Xy0wVa2ovLjPS27ptZ9CR3oCRYvzGKLm9d8v2TVaBQFqsN1zDpIUa
xv6GriV1oN6EDSrK05xkBfmO7Q6MpoXpzxrXZK6YpystI2gAIVRG+nx9F7XQfLrUOKzoa3GZ5344
pTiYVjkspQ3u3OY06P5tpy9GFaDRdXn4QuJHyFpeVxY3YG6Z1Q5dzUumNe/NgCA7drTWGOtHqC+z
3Vw41Y+/vcu+Nl2V7b0AiyM7VeNJrhfADywgEGBIK8zXid5xanlpAQccrx932OlxWqcFcDFJrVCY
k4LZ2FJce9ricnWoXy/21GobBF0Dk+lV78mmWLl0EE7Xoidq+aWvb+VWmu+y0nq9nnQqjjUQcCyQ
RZo8zo3iWdYPC7zxHq3tsRi88GB4KjzbMVjcCihBHNJWIVGEdstcpgcV88cbphxrZBf2B349miI9
HLC5XJHqxvphXCYrc9YESlubhX7BSkzez2Ge8NmJ4IzT2aL9t+iw6p4c+EcZE6cN3uDEd9d87OzZ
W5yUwwvd40TnazoR1hZV1fdpzc8aaji3/LkusR1HYIs8sq7nMbrlblWYOCqWyMreyK3BwKwJFnkf
dFs1ljD8nPocBzlZORiCaB9BpVN6qYkv2Ecu6SBwQWUYsGvoU37qP2Zx+oumFvkUximbpp2SZFYh
9Jbo5YcX0HYHzmwxto0eLZhLz6DhTwDbZtYz1tLeBq017xpcXInzs59RIpoJWRVjLL84x4ONmfZZ
mNHpaaNu14Tp2qa5yPI47KaaLRqXe7Tir5RZDlQuE0OJQcQA8XET7plphAQFegd/f7lRCS+2v9TF
xkfer506PTFzKzEGNxk535t+8b+VWXjswvymqAGVLTyrZOO9uaN/SrNtbU/ZPaoBenSeBY2/Redq
VhtFkxfFhUlxkyGl73q9hi3LudfzY2ZqT5OF0oXiNd2mCd3r1iEmqnYUSN6C1qbBELdCUVTYBjdo
kNw4vDieJVjKPXvcMc5A9v6/uDu35jaRNAz/la29x0Vz6IaqrbnQ0SfFGduJHd9QHsXhIM4gEPz6
eUDeyNHamcxM1W5qdaECAQ206Kb7+96DW4CcAhOtRU87nZhu6xaX4JYAFZfJAxbi9qmRePA543gG
Q+YdmdKLDvDbpKi1GwL9N/PCI/+Si/umIuw7DGPT9lFndo0okV5dJ3147zMqugbP0JKiQUHSqhMC
zgwHoS3eMBGIzFXdAUX3w+AG8BEcdo83Xm/b0zRPbqXhrxRj4qaqg9Vu+KOLDoy2itAfwCvQksZa
Iem2UPXH1I3lJE7UB1I/gMYhggZby1qqOl61ilCIK/HQJdyMz5LjkVjQUMOIRMR8Tp1VgTBOU0+s
EAAgWoaMwBTGhFPu7kB9qTOcu24dJ14I2bkzeB/EHpsSFyx7tuu27enG3NUE80W+2ApMnvBBP41t
eW0YJARCAHxz3Sfzi2yiJBRXVfh1x0lenifIBaZJ7P268VbbTgNvapRirpM10b22mXUSt6xOKwgE
tDYWCahy6hC1Bs1oktgIOhvmk+bWn+FgvjNSGJK+lsUMjD/5wfsA9b2zzoftZ+DkpTM8APbQEsCy
MXa3ZYfER3spEhMR0woJ6wRjWgbSBZWFlH7tnTta+WCX1pfdOiVLOIn9dKWRRr9M/OAujdbMVAOC
d8An6g1Pd40WpzSYsuXvu9DEf9YlagXbGAex/BbxyammenQrEPDMgChavpVebEPwbjUtrZUo48r7
SLQkpDtzgcu0iTapX862cIryjZzpedYtmpaQgBXgGYmoEpZohFnKgltJIuwA7zMQj2jKmR+s2vgt
NLFXLVqdFH+ffUwx/JiCuNlMSIdflFtYnjV4hcmGaGLaIbxHOLzsUMOgzcERu/VCtzxFPOIyyTa3
G2uL6EnUpzPZMPhJXGcRRFhVGWH66IvdpMmhx9pB2U9NMidTUVwrAiPtAF+sTWijaYwzKi8si/RQ
CNA8zZoZ+u/XOH3XN4Fl3KEo+ynd5AhciMCF5APRJZDvDC/84kcWLj4tojtOjsqCE0EyFylvo4AR
VOQjeFIN9rMqZuwBOea8iskpYHmoDfRw3M+6SMzlIFKsZSB1WuECJGnAxsaAMSsci2wU+HNEORdR
mOdztRPW3AGGNFHNkvHHmsY+C0qdvxGdA8IKBpNrmPvKuDKTi0bQ0oroAy59KDaVebbMdJIVlS8+
KoTSUHJ2znoHN6AU2YwQ5V9l4DRnZeXlxu1xyY4XjGmuKsMBfVPKKSpZQHPKVc/sjorY3BS5+cUo
8V0iZcKzgwObqhXe7BC0kyJeBbdgf+kNL6SdkgEqJNXgUkQT5MUK4bpJpcUP+mbDYCWs70gi2NPC
NK4iIoTYwGoXhY0omNXj3G1ajEDi+gofchQtmj6ZIhKvFuh820hcAFjSZrT6sgzktFYp8J0U6+Oi
QJ0qdte1B58h6HO58qP+DM7KpaiIEXkaRBzgy2CwmA7YOU2E90QlCfWmvC8ntuGLSYXIbdEh4mht
dDV3JEYYqbedMy3nKUSiOVYPRDfXRZbinRiCSW3PlHD12xCMhtBjxRyCQaJvrsMOPeou08/oa2Y9
2nZSJ0fkKsRIPqulQH0QTolSoHOGkBGKLAmEuEDXr2IjeiTDVizCetCCUPRllhbdlNlGgs3aXDcd
j5i+I2GX0qQR8cV8M87BTW8GVQ1ZYVunMqS6ymjhFLvdbBeQgQxyfYbZYknrCuhUlZMt7G4SYlfW
kzc690vEb5VXTqyOcaXOcL3YJYDZxX0Rw7iLDYxOi0asQhKcbZw+WmtwwuY7I28+adsynJR2Zp3Z
RTDtWwVZwpQSTnOVQXBw5GTrVF/oY9S00JUzTXfNRe2TXdjRZyxFQ+Q16LdzTPp+ywhRqZ5UcNTi
waLw3fMw8RRD6DBrrCx2ljX230tvGOMevtQwDI4GsbOj3w6rGhITKK/4uOUWaSUQqR6EkGrThzM9
LIYjfZooQgF42Mun3ciE5s2G4uNAgn6xP7AZ8t9JDLt7OHzc58XivrihzGwIJkiD5jHyqLFvvRK9
6MniDSccvsZjD6v7izic70XRR7vvz9e10CihMdNVe7jnjAe2QzTHHwpv7Qhkw3hqIQNxmvTICie+
8UHvzXCpcH/H46BeExTrTrd1vlkW2Imcpoyu53kk1xKV2aa5Cwt0D2BSQV4KsndKledYD3+K+rZ7
CGK66UCpS8fY2qeagScLkyXSLi1uqf+xmBZJdV44THDq7fbBG6YqjJ+evyJHgggZ10EdwDIdFwPD
LUjzDHtVukKC1ibei71lllwcbx/LUykR630p8XC2cafxSxrRv0va/2j1jC1lxsiZd/Bhv8Nl7cs6
rL+2z2u/WZhPnKlqOfIR7UFZsCXUOFFWZ87G1WB4TquBrTiujkvjb4fV8bexgHHpsPPRsUer437J
NmsZt/FflENyhEQbcSXkqXzulhjgsP7qj2ZeMuc4bM+Gg8LDQeP6uFkWzH7gfraDkGO55ZEmX80i
GLXueXHcNH7hDkiITDs7HH50inHV1FtzT/X4v0GhPd/I7LF+nKfggbtft09ld/1UIVda/fIvHPH8
p2zY+j4L0/oWI4q/stP3C3qGof0Bru01+7rxosYr/l4Z8SPXvP38BMrNPrFN1wRGC2Zs+Kh//gPb
RtA042a8f0+EYwNIcPT9h+0A6V5U0lvV8P073Nfn9/f55g7WQITr4X/wwyx9idMDxX2E7XujDo5K
eFEH7gkUAVuSqnu1Dlz3RBcOcEBX7LeD4vuf1MHjZzyJ0U6vy3Bdv6wDITAQ/LFaOCrjUAuGc2K7
ti0ME2jjy0fAMU7QQjUtgyoYP+ZPd/u6vr+mo8b5Z9qBcQIp1TKATn69yW8qQWLIqJuIuwOzHD8/
WyXAX9D/7jNgUguG7ijHfr7J40fBBQULhw0p830t/XwtgQv7wf7gzZZALUiYr46jnv/roz7RMU8s
yzIV2rtfn5Wfqz94xi5/g3h+o1d8uxZsnngqwJLO/mEAUHzUIqBVGeB5nlvM/uH7778Zju7gaXwf
jwhuAeb6b/aKGLG6uumidym+/tff1IJ+4oC5Bnj1598NP1BVDDiGvdbx02P5y+8AAAD//w==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2635634E-094D-4C46-8C89-E810C1BBB4B6}">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plotSurface>
          <cx:spPr>
            <a:noFill/>
            <a:ln>
              <a:noFill/>
            </a:ln>
          </cx:spPr>
        </cx:plotSurface>
        <cx:series layoutId="regionMap" uniqueId="{A3BD0292-9F40-4345-8863-5A68F467A1DC}">
          <cx:dataId val="0"/>
          <cx:layoutPr>
            <cx:geography viewedRegionType="dataOnly" cultureLanguage="en-US" cultureRegion="ID" attribution="Powered by Bing">
              <cx:geoCache provider="{E9337A44-BEBE-4D9F-B70C-5C5E7DAFC167}">
                <cx:binary>1Hprc564uuVfSeXzkEZCCGnX7lO1BbxXv77bifOFcmyHq5CQxEX8+nnsdPfpzs7Z01PVM1WdpAgg
BJKe21pL7z+fln88dS+P5t0iu97+42n5+X3lnP7HTz/Zp+pFPtoPsn4yyqqv7sOTkj+pr1/rp5ef
ns3jXPflTzhE5Ken6tG4l+X9f/0T3la+qDP19Ohq1V+NL8Zfv9ixc/Y/tP2w6d3js6z7rLbO1E8O
/fz+Ro2uepc+GtXV/eP7dy+9q52/9frl5/d/ePb9u5++f+O/ff1dBwN04zP0jaIPPIw4wQiFb3+i
9+861Ze/NAcs/MA4CRlCiL/9ob9++/xRQv8/P663UT0+P5sXa2F6b///e/8/zAWa0/fvntTYu9eV
LGFRf35/19fu5fndjXt0L/b9u9qq9NsDqXqd0N3N2wr89Edb/Nc/v7sBa/Ldnd+Z6/sF/D81/Zu1
/tU9fnmUf6WZ8IeEUoJpyH9sJvqBkTCKcIi/mYn/0Ux/YkA/ts9vHb8zzL/O/paGOdXWvv7Tuv51
gf6CGALj4JAlLP5l7WHx/xBD/AONKQ4Jxt+M910M/clB/dhAf+j8nZFOEAt/w+jZvihT1n9t9FDC
MGPJL9GRfGeg6AMhJEogz/0WXd8S7Lck9ycG9GPj/NbxO8Ns//W3NMymU6Z+/gsNg9mHmMcxwtH3
IYM/EJZEBLPohxb5EyP5sUV+6/idRTZ/z3x2rsz/G1gQf4gjHiVxFH7Lad9FTMI/IBYTTH4JmBDa
fx8xf35cPzbT9/2/s9b53xMW3L70PaCfl5dfF+svqD0xFH7IaoSyb4Zi36U2+iEiEY7Jr8AB//rt
b6ntTw3pxzb6XdfvzHN7/rdIb/+5NP4eYf/hyf9bhM0/xGEUU5pEPwwlzj+ECNIc5j9G2N/h3f95
WD+20nfd/zCT/09g+n8G2r8xk+zRPeZvlOZ3WPs/t75NF+jWd13/EzP6tnb755/fI0Bi5HeGfH3J
HxLYb5X73/q8PFr38/s3YkRCxEkSYkQYiSDw5pdvTfEHwOkEh0lCI5ogBk39a6IGuhW/f2dfqRyc
hh+iOCEU6h9LUMzwbwTyUnW+VP1v0//l+l0/yktV987+/B4nGF6qvz34OqGY8IRT+BuHFBGCYwpf
0k+P10BT4Xn0vzhWPSsU63ZW6hfVDFKsowjX4SuP6WEJsBMjb+9qOZyFUbn1VVWnrJrGQ7eik7et
SKpuyktmSyGXNky7wtWC4bDczUGjU1kkeWE4FsjyKrUzumJjcM5mG4lSRWGqWfTV+FBnEUleVjoc
QhrwYxNN9aarpipVDTkPgqnNLJkmgRZkNksS9BtTDedR29i8k53O59jJfLW+yqORnUv8aUZN6uKu
SW3TEEFVfKmDQKVjGzcZjewpkJ5tTLB2AnpOadw0OJ2LaN9NMhBVi5/7JS6zZo0y2+6qsJ5T0+Lz
XpHPyPgeXrgiaKUb34SPpKsui66YhLX9QXK59+vs0rYZWa4Vu5icTeuWJmmC+pz5eU6TJEbbmpAh
a6rqZpLT1VCoSjCuBmFq9sRlmOF4qfJwKmTmLAnFNMQrjDK+btoBhqvvRjfNZ2t7VP267sk8ZdJa
K1bpo7zTROa1n0nKy3HOyFpdBdS/kC44a0qa1XG0bWW5wf26rRe0mRvSi6rT8z4aewH/sO+uWhru
43XYDxKtGazVZajWe1bx5lD44UDH1aSoVFNu3FCLOXQ6HTqUjqZa0oRWVMhIpd4ti1gwe5ZTfW7a
4CueiswFBxU22whX23iNnzgudl3ff+xLBv5At+UYP7VJOaeB0xceplWs5jIZ3cdCkjPN+7R2RZnR
FleiYdakw0IzVY9Xa+C7rJHsenbkIRjDlBi1jcgZBjVDJ41o3fhxLJozj1ci+oTtqI1sHnGcS0vO
SDCTfNCLKLzZBr5+cZ3fsKQi4ArtNY70czHxLSF1Pg2yEpFfd0rJg+tJI5alKzOPcXmcuc8ZQzxz
XWU2bLL7aSjLI+3sTVyglIT+KYpf/FjgbKlCnkdrLVBJwrwtYNW71tWbBLmT1UTvPYGQKebupJlq
Nngs0Eb2Md7YmHLBlL9uqkZualtUpzFs9qT1401nM+baYQeJRV7Nw9HhxR1dvdwuU9ntgsankQ1c
6su42Me8+LS6LkiZj7FY7KYbqlKwJiBHhpfTNEVxWgcyixtbZmvSdHlUkkWoug4Eq/AxDMaiFGDM
oaiSrR1HnocjuK8v7K1lY7WvqsFn/Th/Rqkvyj5v3cDSZlggXVB1sm34uQ9Kvvce3TVLhESd0I2J
msMwr+tZE9RnSoHvLoiuWzStD9XEZV5N5qx3xG9ssaQ0mH3qCLlQLTNpMs+t4Mu4K4o6yAvIUpsx
sVcTq8Mdeg685nvXlnGG8ELFWA+TUFWRc9/SY+9eJ62XS9Y38wb5aUrhgV0ph2IXULaNu4pvZ4SC
LBwtS3E1lylpB532KFpvowqWhldf6sDaVC/DzeJZe0HD0IuKdweTxPoqQdMAbZHNmqY9zi4ORKOK
YUOTT23A0Xmsx6yjzSbidXxm4vLJunbaFgrfz6amOzXDwlbjMIihHImAqOBpRBDOmJ3ZRkZD6qVi
YpyGWbiSqWzB+qEbk3hDAjIeO50tRuF0XZ7IKuvbeGmzFZkmp/MkxYJcuCMLHfKYoSS1MjmbAxMJ
ugYwn7J1adAeg+Q4DVpu5PpcJMbkA6JTrid+atyUQG/ciKLpzG4OSdpOYQXJkt47IM6ZhEQzDdgL
i9vN4ipzrUq0L1u+5KHurOAz7TKohUc79F0a6Gq4oAbtbNnfRbYqNp4n24gu6qi83ZOq/gwFVOZk
La7rWQqMkuUqHFxWrRHPW7qYs5nYRKxrTUWw9vLe9f1jEi6nZiHzBWJQUBgvnmQTwPdNm7HeVCdU
fQma3qaTXXVOYxOnoGreYdvcSxNEG9vXxxGcPweBqN7ycO5yGeoLBm6A6dTvZ6NTHsVoF9eTz6qp
x7mNGd9gPx7ZUnabsSjcJhhCLerqIWAYX/qGHSofkg2fhlFwzuS2tMtDlYzqHCXl/eTdYeZ1Ikqj
fKYbVqUxYnXmcHAdr7YRpgwvEB+uq7keU07t/Ilgu54Tk1xPKu4Pi4OhoqpAIkrmKkPMrPvI1uud
CsJLNsjluLSszcplkFvN10w1a5W5elo+VRqdoKDZHTZRffD6sldrl/uWoF0wFPZIR1gRXC2iXQu7
ZVNvLyq1x0XfQiZt+bYv1HnXxI8jHuu9ZF0+Rs48xLNp0qpHYRZ5sF/v57OxtNVFUfpzXOo1d/E0
ZjZWX6DW0I9rQu48vu3ctBw7U/d5j/nN1LdKYGY+tmv3NEUFP1R1kWTgS7uVrRs6ZxyvrBJcxlsT
Js9WmV4QSj81FeYC6eZ85qE+zAfq1mlbRdwLT4L2rLQkVdqvRz3m0RxM1/3ULAJ3/IJVesoivjRb
jgZ5YFCMOzm256whp0oO/ACpGgMS8edhz1k2Bia4DSGgU+/dQ5Mk7YYMYb81qnVZyHwEC1uWUI/j
OONdEublWgVp0kZGjNrTPNY9zyQ11WFsKgsla++bGJ8WM2+pCrYFeNXerFADp6Crz2nX7YbJ7IeV
A8yAcoJZQo9LXQA6eZCqGtNW6YeQd+M5fj34cHhkzbpBxWbRSmcTbnUeQ9BqqXFKialSbAKUhoVt
Us+02xglYWU4XtJVy27boeZzG0yQSKh6rUtdIBY20lTzpM2jtjKHhtI8KFbIlqDNbGEO1cfS3I/V
V+s+e+5UFnI7bU0y3JYguF037siryOSLSeRWKQASuEJlbtrVprPv3E7Tsr0gcutpwvZ9XwKQWyIt
CoAiYWjPx6mZUumX4IClOiGi19QkzhxblTxWZTOmqHq1cdvp49Dc1KY7FmUbChDLlz0uwTWTUKOc
6u4F4BA/uHIgWdiyQrQGFmNtEBTNFX80uJ9yF8Uui4Jg3DgHoUJwZozDqdPxXqv6EPbD9BWTPkPJ
brJ99YnIBW2prInQ0woYS9FaFMUUAPqalhxwZbGrCeBsXMx6M2Jtsra3Tw2Lyl2kY73DY7yZpd/V
cyKGMZ5P3XzOEPXHsJDs6tVldNvFV8t0PQ+BzIe1NVlAHc5pvw55UfgDB2dLyVjTA8cGCvPUXY8R
dXkF6HZjyvK0JAD18VJsZ027dERJsPWtqkXFko32fX9p+iZrmb0KE2cvJTbqwrFWrGiMd3KNblk0
3ra0LoXx2qYrGoaUVMmyQ12UiJg3q1Cd4zlKTJQ6GNuWUhWldqQJuID+4krVHhfKlZhreCyGLYqc
VG2ue4wvOP0sK5dkhcbdLpFDn1Z2+VQqfeYlfogjyARurvq0mdoJAkWmLCxZGngo0tO4opQVPcm1
hlKwhPKA2HKhZB9mk08+T56nSMt2u67NRem6bEITFrEZo5T3+wWgSyCbvK/5ddtPj1TZfVAVTTr6
4hTo/iWUZDcM9wPiXxITiqQftyPG+3ZmX4pZvVRuEXH9wNl44Wu/WyegG/eGx1OqHqc63gel2y5l
tK9jfgJsehGEZF8UNJ0Kd7Es885UYVYmGqbXBqcIQMQYrYJFMjXebnw1b13N0iGw22A1Gxe4raPr
fbxYEagGZ2FU9QKEuQyt645E8XVki0GwJPkSj2vGSne2WH0DDwZdOlUbjfUVk/QWKq0Tdf0yAfAW
nbcfCxttzFi5tBqLYzvMW+xYAivelqIf0UlnOh7uXx/Cur2D3Y3d4tXBNfP1QIozJuM66wm6Ucgc
LSaVqBGPRT1ApY34sfP0Snl2AM/+OsY8L8s6Tlu90brqxOSqdArHje5qMaxkw4y+car8OJurkust
eOytKy/jJtwEiOXrWh6HiLxQcmmjqBWvHxwiu0MT8A6+HhdojydvREO6+4G0u9fvAqEWLbKnOYEa
H/gyU+TG+ECnE+o3c1DhnC00EeGspUiiQgSsyOVMTdoP4WuAnCiX6ZzMGfX1ManrvVIcCHHZp17X
O+9wBtRjX0aLE0OoULoSvo0dFSuuT5JY96SIqBmLRd/y+2nBuevRw2Ltp9nYs2XcLGh4tGa6C9LR
ttdJgfC5DvTGx8tTwP1+ZZ9JknwsqqoQWt72Y33dt/azJct5AOi6lutZZfSWLNVOW/Ul8uHlhPGJ
GgAsoxGMVo3Aib/pF3ZLfR9tgxJ/Ssr2RH20a9C4l9ONdD4fAeIAoM+ZiiMxRz7VKMnjvruNp25X
XWgDxXUt9CaQkc8C03ci6PfAyLq0DIIG8K1uRa0ZREPjNoW5DLC8tAV4isYAD0MN5CGJB2EXfiEP
MWDKRI0QTqM7khLxlKYqngMRXE/6NSDx5TDiA0WhKCFFjKo9VX7NNepEOJTXVs6wGG65kczfslWe
JbY+0HbcNA5v4jE+n3t3IKu+CAd/YXAi004FO8eG8yEZBAIaRus6o0F8BtLAxylORECxqOa4B8+J
DtLWD2MbXjW9SDySWULdoYnJNQ3GT7adjpCE0mmyL2FEjiToT5zWabMu5zDTMwJVeokrESL52SfR
eeDZeUyGl3a5NUheDqEE1QAfyvXOhXZrZgB6qxWEsWddDlkUoUtOy7sgsfs6aTIu+QH2tFM/IQHY
bdPIAlYAamon5aVZ2K6MSFb2LUsL4h+mqnlLmX1HNrazDzYIrymrHkOX0ULumnh8UmWdhzS6kcoe
/ay+gB658cGYmcneMryt2u6Cs3ITJoUgFuiWlHtG6ivVt6+E8Q7G+hXFxRUdi8/hIDhbPiduuC8h
wa0tzZWjt6ajz64KS/B/djdJchci+8xd8KV0/tAnKlNFmCnOzxqkMjo/lVhuw8YBYQBnKePmQTX6
0TEAbxU5ly6SQlaf4uK2t6gVUWi2ZiL7ZShPROmjnuYgXWZuxBpD2Htpr1TESoH8VzxDyCVD+LFf
QJ9q41cErDKdoE/OsTvZxrkN+PkCYKLX8ac5GjLIaWmpp/OxjXLdPYxB89iDTQre3oyqyhsennmi
JlHwfjsGiwhC4OjxeAMJoxRlgLJALznX/SGgyyVtTSpltbXRsAud3zZALKIGCcyLm6ap9g1B2xL7
0xiDa9Mlj8fLhfeiX2GIq0gaoEQ4eE2Lu2Qa8qodQEMI7DEgn5NzEBovGAY0AuLYBNVnroSv7+tB
M6G70Yl2rJ4NLjfDRC7qtiBA20kWd0ssPKCloZt2iPVUkLG9HiC7SmldGnOc+mB5ll1zryvTbEvG
kWibHjSS+cr3BrJbG9waKJuikPrkDT4MYbRRKLlfNXi113Lb1+HG+GqvED13/Eo3w1UbR1ZY3T/Y
SG2SxgBpWy9XQgRumZh9eD1zEJ2iYVNT85Ev6mqIzADCVw/MlHgRdUYL4utGBPO8K4MdKHIrMGJI
HKBOhA1IhIue3TZw9jNS9Aq16dqj877uLqSTexqEW+Tmi34KLmQsU49sjlqgRsuQxe0dmdVdT/XR
J9PZGDWZR2Xa2P4T9+ttI9EN0QsTgz/pNZBiLrAR0dDUQjZAiVSc+2XM5CvQG4p1q4AGErpzkExo
U2SYqi3IOVlZphFOzgbpPlXRdlkMcDByHUfzpUn6T5W8COr+2BCouMD+Qr4c/NzuDDfpGH1C3Qgw
mRwt+EgU0s0QF4emMp/CqbnVojJkW0KOmJbkBNLj+Vq/hr2y9w7guantZ0bLEwBgQFpzm9o46yd6
FZvC5a/v6kN/VoFK0Xu6pK4OrjDNZKKeTTnmTfTm+Mlc7gA4gVU6k80xeQmB0ZbF+NXi5NDbKGtX
lWPuP7ZovppgdiMUCtQfFzzlLBxeypZa4THqRbx+NEN/WqI179YCIM50CbsgsG6B9gDxZdpUZZos
y9mrvYZRPUx0uufYfZa2O3dDvNVdtx1VTmp9jXUjBQtBU6PenHr/3JHya920woXdY5GgWqyGtBmP
xuuiBSpM1qbOCovnV4yYoibKqh6e9sCiKBkB0UfFRRkkN/1cXCHsDqxpEtEswwoIS904c7MWaew8
El0QQCEd+wwvdteSvtuhemNByRa2pI2Ix3nd9BrkSdMN4AKgbq7DBgSVOh3i8VSgOcx5P8cZEPSb
hny28XwBzBUAU6cAsfmrbt0nvL9RtoV0Na2fzBQpkSi9Dcsyj2l/EQb0wWHVisVNmY/kc2v9YRlf
yqF/TeD33URJFnUBBpfttnPEITYQ6KbDuHZZ0AxHU4CuMLIeCQOsPktKnhGKz0cyC+QmdansdFLg
y4cuBoLeLkOa1BM7kHgWgazDE6jOgOqUz+eB7pIV1G2lAGM1gI8ixr52rgcNzOGd5euUj0ERnq2Q
PykCZBT3dkOiil86EoJuxyHV2bWWYgAKv2l1WQgeF1iMvi8hq/k9MADBssnxBJizY7CZYG8WhU0+
s7LKY1vuRlpUwlblLTCCL2tF2s1gG7MfJ5DMyy5KE1NhEbGqPuHKtwIN5Lah/LJAA97OJLqkM7mw
8CM6waPgfuBdDGYsb9dguSRFf1/EiQaztzaLljHIKjeQXaPbZdt1qhQdRoCbey7qphEo4VVOkWFp
O9v7se14FvrkI1ZFtKn7ZW+gbhlCP8VBBPAHqF4NWE4UpgxyMlzHQTimRjcuw+NkRCnNRpZhlxoL
fIrhXgmpTSkmxrfDYGGFar8Bmd2di0InPOPVsDfFFN2p7gk2GR7NfE7GNR1Jcmf0WIu+Zrs+ARPK
Ig9xEKQEMppvt1Ed0zOexICEXvdwSg5kvOd1CqJBmyZVOe9L1TxWWkIEy3EfowgDftNk33YoThs5
7KNuYFkZhLkrlD9r/JiANUYluGUziIPF53gGeFrWuk4Da+JtlQDnXMCVopZgoehEAEMlrYiXUuCJ
ymOs2ptu7F6aad3pjtsNpzA8Qx0UNXpZmeWrZAzK3UepFDAAtaZddBc05F5VOEzrOLixr55sDGyL
OFZDTUREiU4xnI/MiaWkIG704SpMsqlacDazzrEooDzJscqAqVaLzOfOXDZNdLsgdV/5vCSXZtXH
RPcXumd5i8Bl4ynuAKzMDx6x55VsKZM72lWDUEHhAf3vV9W9jCEovGsjRsRhBeNSiXbp7/UclyKI
/X7E5Kjd8AVK3Cmc/ZKiEBguMbMVpTUnhTBA8Ce05Zhcrkx/kdhmIwuGDIRlcIuy2baFvQZ+LYFB
dfdj8iodarQKXvGsRNFzp2E/rIuqWuggymsACfGuYzrvZZKFVbAlZSQcmEBCAEuO9wtsOpAg2M5L
cjuR6aGwUlS1Eqtu94TGe1qiu6KmoMcFaA8lOxbgMeczG5GADcMddgpgwvIMtAq2rsbukbZ91qoZ
too6JEXY9g+IT3u2ztkcouu5qZ/DWaalH27KJvqCjT81RQtYq1+ewiXetWy+j2ogJUmSgzp0F85Q
fbh5CtTHaCLVvoDKax21KfxY6xIk6UA4EOw24I2VK0GXjQViwC6GtjnEUBWbIqKiwcGXpAwPttHX
selTEEFENS3nsMn1kYJaKFa6vFSVuapB9ZvZNeyhZENYbMLA1FAuzE25dLdYjheoKAB5VFdq7I6x
K/TZ7MI9KMwTsMR6gCIu+xyXLtUBPXi1wFYINXsQp5+pK3btUh6AJWVJ3QvDZweRgE/D1D2WgO9T
UsRXcztvl2nYlOEML0P7hc4vHW0f4sJ9CsP4wgVmzCvZ3ZR12tLm2fcvZQOCRg+4kTiQ05P4mEh0
CjjNcRSIKFpLsfjx3MDPCmAifteZ5RGRcBHWJ6FA9ZjpsOlSOrEbW1cpSfRjtADV4uEKOKYDp1uX
V+c8lfPkU2nskYdo2UqtX4LaHDzsKZoVnxNVXdUueeATvytot13jrhVS1VqEM4ARY/MlkJcsIEZI
4+7LAbYUm2k73JVyuWiSiaXcVDu6dp0YF/XS9cMeLf3l1Pu8Rg52ZUkpEocsrLCNYJeirkHttVVW
hMl0eDtw087fzt4ug9fL7+59d/ldt7ce395X223rI9h6kgygKL2pG4U24QpLaIYpSQsk+wNXU3/o
Ya8AtpjX674ppCAd6w/49fB29t+HP3Fvgc2TThQgiyRz3e7dVKqDr1aawc8COoH6Xh/YWqhvh7dL
niRun6x3Jhwnd2xKrA5dqOAFbEnKLK4kFmGhuzWtWQS85HW4ZJFszd9OtUyKFmAO3F0duigIWzYF
qyEpc7nIw9shqItfz2wBzlrQXdRxtw31sGfxCON9G+a30/b1K2/X2rtXwa4QiTZtChDOHJZSmcOI
5l8Ob/feLt8aElZOYPffmu3rWdK1XQr1Yk4VYSoEzRJu6v6eLJODHc1aH2AHTR8cwVDYwhl+YdBW
wwG2U4fD29l/H97uyWAI9nz8wvR0WQTzc9eFek+NyqqCtWesBDkuieovK2zfnEdJ6wEAVC6v57LP
yK7lHqgoiG9dCCmOWdCq8PzSOjYDS4UDA97TWTUcNfI+4zzI/QppMor7IpOLMWnbomJfsv5iqv83
JV/WHSmudPuL+JYYhODlPpBJzpmeymW3X1g1CjEJMQp+/d0oq51VPufrvnetXmoUCrBdDIrYsXfU
06Hxpp3dEHxcp+GSN7qOGWV6VeH90bRe2xybILLlSGr6QoapOAxIArKZygsrp2zltMMUzzLMt9zf
W0X+kzB1cHXgHcJ+nC6Bnh+DbMwPjpd0x1TyA5nU1yZL1W6okhy5dZS1Y3VpVd1fOk+F+KL6R1QZ
ZARwPpZ02DM1JCvd2vgxjpR43XAzZVlmG47KJWJShq0qsNqLnMq1X7YlkA+H7K2RPLij3V4G2pxt
CdbILP197cxyjzg8evaTojgTPkS86tzL4LjuZeo43n5XHxLLv5vd+icrcxHjlP5S0nxdVt65EcLf
4sG+F50O9sx2k1PuJIiA3HVi6Tc7BIwS1M6P1unKcyURv88ovvQpQhb8Pwt0ArRgwr9qHgL+TRt8
qcP2y6ibDNusrO6sdq7uZvFT9pRGQzMP6wDoYjaQPO583BXaJghxSTfHeV5Wl5Sx8kKsT6gu6TOd
ebNO6wIlFcBt1WzrzWA3Y4T8nJ0LINJnYKR7LqpHhysGKEtNJ38XBuSnC4hgRokt8lXoRpUz8zWQ
vG49YWNCqFrO61whlQAOUMZ2jXQzLaeLrVEQrsLpJJbfBLUnC9U5hDc2YVWUsKDfap/jrvS6W4V1
2WAnCotLPjiv2O/IDjDdJwQgMVluIipKYJqgoFKiJgevtMKTlSvfjY3tumxWaMnSte4l/mGOs9hV
tVtE5Vi+uGHwvffnkywVYtdMPnmNBoTWXJLUP2RW8qz1qrX0F1+5P0iffZpKfs7LCYwKdRy1/Ul0
vIw6z/4s3VxFVli/MWcEfDMDlVXz4zgP/bEs3LVnkRPtECna/niSKMDsLLZSqjjUrji1FeK8TG36
tAD07DZNxHgWCTLQlWTDiyed3ZB37bogTh11SRuHaequ/ARxKrPCR8ULvZIi9VZVMKCCYg+fQuxV
lg4eRsFRTxqne2W3NQCtA9LbyNUSIVhHP4/JeA6m/K/R8hCmIvEkfntvl6DO2M2h2KG0jbBEh3FC
VRqNWetF1K3vSnbuUEYd3PUQOqil5OKpFsm66AFbDUx1kVvlXQTw+9uoEISxkrz1db0tWRnGo3SH
tWUfgyDHzZ7dnxS5XaRsr9xQrh8TgS//pCWQPt6ufMQOtn+fDJytQio2liP1ccznYKXL4bX33Udv
fpxTPDZpw+97yylOWQjORqGTlePkUT3IoyWERgR5IWWn8SH0gK4ouVKD9ZLUqLw6aYXabi53DZ2/
JAlep3xoHgPbi8fskdILvvifwq4COsyq56kp19bknpSyy7in/kNgp/u6y7559v04pBNActQsZNC9
VWB85NKfNhND6tfrH1Utw32DCsm9pVO2rnuU1IjjHG25cX1e72ae5GuKPA8ckOxunom3Lkf8MxTT
VlPnRDJElK2z71EI05XdR20XRqOs6pWtA9xQJDmusPFQyhnUDDKvUjGeJT8yRHFQXpFqVZS5igFQ
OCu3VD8Y974yltCoR62S9C4wySx8mlqhdyl1yqipqH1U/MuQ2s5LTwG40PZQMsb3otfuesqtF9u6
KMRntQQDxWvU90LZ+EwPB1mnP20b331GJALE4j5EcDY4AzJjDq6YJeyIJSRqJBJoK81XRYMdOG3n
wxJKti45ThQlO4cJGftNb68aDSRCTO2XLOiA1NcVnhuKtCxEhZx/D1q/OrKqAlUNyU/EfVfeacAJ
kTMFO+bPaodst3ps2voZjKmvg5f9yPrvrkfpZnCmZO3PfIfvrndf4h+rpAD1Kgd0PWT8qAfo56AW
07oIJwbsrOs2Xwit+o0CvNz53hxPKpSrrtN3dqr7WPkoPqoEvMA8d+mJfkktd95QZJS43Xc1t+lf
CbV/qHS+80Xp7Cu/CeJMt6sKFfqoSUMSzyPBu90BK/QdhM0APdKp5qho9lZUdom3Tt06BA3I6/H7
tHpdzni6fK4eCqSeseU02H4T1GcaNsWh1X5zhmrLrWL+ZM3ZHl+k9MDt6kJlJ7ac2E8pRczslJVe
gdszrFivdmnnIX4rqh/ayseozSakw/iyAdL1zxkFRUcmJxJ4F4/XYL6FBZCxtvFQOwP3i6ZBzJzm
rZ9IuPXr5gGwbLhzA/tOoCjV0PSxyBMRuahUxCHhj6hZ74AMBRfOLI4nuib7LK3nCMSwchfWCFwC
ahUoycpy1erx4Lr9T1/Nn8uxGnBt/wAh0qlPpuxz0d+lXvud6+GTAvcAgVqzHkaSxE1Ctn2W3ANl
CTaKK6DP3bTC18bbDoiNo4TbXxtLj1FpL9mC8n9IIMARgtIx1k630ST8TjpwMofeGhH/kG+JsvAn
sHrnVV4QiQ4cx7IAPJEgpRa+IhtV7XP8ZaumC5t4CuzkaPEfVctArwtyd43CmHMU2Hc3uUa9KU+t
4JwGJDhPhbW2R4+tyJx4sSxFviOUTSgVu9aOsLZf80BlUVeR8cAqYDU1biJrzw6ISYeMDxegL8WW
9uDpkLFJYqXyr0XfWwevTfyo9UDlGua6qDalnzVr1uG3zy2RgXrAy8MoX7RFxfFqWcxzs2QB6SfX
xV9Ykb5fJSCHHf1GYavidas3faNerlNwTraNZ4+7KRm9DZJsFBeX4G/iqFjk6dEc+QCRdwPN4omm
yUEUISic5nBuADiXBS/XbmV/rmbWoXIIFzOwIZGbrOpfMet2ZEzB0SDFseWgRqTLkQiQunSlu5+A
p+IVrPaknqtj3bZyLawmjKpkRmrf+b7CR8WvY6efvIhR1IWZnt+mMq3w2VLVER/3Y1qxLMYNOtX4
64/NMigrGTcptV6MKU+DZAVmSbVSHfXy/diWYq8sGvutE+4C3m7AZm6PZhjGhKx0TbOIhf3O8Vtr
zRofX68qI4ex8GhUAAZZF9oBVDVkUTXRLccdBx/QAg2rgkOWleO6m3l9LIZeHsEtUVGPTyCe6/Kr
zRsLW1e+60Vw6RuN4mKpwRVRmbfOSd4eQXck674BVaAUeHwoARNPcC2OLpcCv2P2DWkrngewSI8j
0pNVpVG4yJogKmwNwMRnKE95U30EtlAfO9KD0VE7W9t1JUKJMFfHoSZqDXQhBPLYq6Ojx2ArO37q
MkRHfcmbY0VbZ2W3fPm6cBRCjJFl1RqPFEBwEVbI3FkTB5XCjjGlxzzwgO2YHyiAuCl6kNqVx2H5
R+AaBYO+FWfFw37fCLI2v3sG+OlojjqBvbXPEES1U3NXJaV4aAa8aXbzzeFk3oeo+RaOaLZyYPtO
Er0hajymnhdGqkY8Y839XVfiFxBEvzoowa9V0Jzqqg2imQz+sm2/KR8IWKtoDkYKwrnJ8b/gH3oz
j31xRlm7XgfBRoInxC0KplQANMnXfG0nvI3oOGpQJca1aIjYeA/eYzIi1ptCtRWp/+YO7eesBBHa
Iu2mrEG5HOYKT20LwJxl2c/fxcB/8Oq/gQvWCJ7+0ma/T//PJ1niP6MOvhkXafdtdv5bE/6PXpAQ
LBqb9qPTIod4v9ZNh7xIEN5FyR9EDVcV+f+iePjHxT/kEH+IP/7WAS3qAcf7RzHEBw3JTRJhzvsl
iPD9/wkZcSFDwL5mBwz6g6sewmYQ80EnEQKichCB+ND6/ZJDMBsaCI+5+M4FtnPTRtjB/4QQLQG5
sh1mh8xh/z/iCNfGX/ObNgLaKFydhD7gbOaHLpSgf2ojQHlrKnvM6Q/lyjOtiPusVeGs6xQkN3vw
nefRQyW2nBtwPJZVEqDua1adpnKvq0UBWuT/eu7N+b+da4dfBJfpmg+1OpohKAqFstv7PNSTOrJl
+GDL+Fz/7Wi1J7/q9I57c3O6DUUd/j4VXmkdAQCHyD9feF2UJ9cP+cpapmqqSDyO4Ho7vvJeHNZ9
zytUUrmeIztNY8mabJPP4/RGa1QROzt8GbjegAbWdYBH2eyti2ROjtOkkqM58uswOVYJ95voNs8T
2z0M+H7nE+Gxx5Ip6sAK5+tgnO2jLmymNhDVIOVZ5qkPAhX4A1/rXGS7CTqGE3is8lQsQ5potgKi
460+LJipGXzRyFNe5xZy7uWw3oV8zE9mrQAVIOapzkBQmoYNapXBJQMvZ8PrJLiky9GsoW8Atwsh
qb2Vrdt+Domy7rtC5tvcSoGdIGe6DMuQWDkGpqYIJE+wtLuR9yhkl365rvH93bpdd7F5N194bXlP
thRtDLEE3zS6oU8pr4G11u2zKssEcD2hw2MO6ctBpxBb0PaxJ0X3iL9j2FVCiKvNLCzvShSKjO/N
1J8d/vhPJ5kLFXTYuY2U+xF7hUKpoJ+OY5D/Phhb7TBsde8LxjZ49fOvex4AysmGHSKZ4g5U4vQJ
OzHdtp6PLMTz0yfdoog6jAi8MwcVe4XQ7GjbTn+o2TjsAhv1BKozP66CWT46OnBXFKDTS14gQx11
OCAQUmCOOLpYZSO42uaoeD9qR0tcbbcj5joOssDUj22wilc2q+g2TJM+XZk5ImEEDWXId4M99Qjw
UMSx2jF9YjqvdnMzQBSgSfBYt6jMDWAJfk/1GHcqLd+6ZLLXqWeJM+2c5MQBUq6Tbko2skfkUdYI
jUFWITTCQy9B43DkJZ1SecFuLS/TMiiG6pMOm3pjFhrghzbeG6xYaUejQNXfWK/PKineHAQyKWi3
alFfFG9VNSw6KTZbB7eXb3g98Qe9T5vKax7aeQ+tQnmcaYeiowcy9zGripyvu1wiHR3n5mq8rmet
/dWvyxTESypimVr+qh+sDEoI65vVlfqcs8S9lBq0t4wV8+ehGBcelgCYiVpUB2iaoo7PaT7dhzPV
16FCDq5D8buFo/YoVTNvE8hX7jVgF+0507ZgHAwjqB+QdjblN+CtO531+gW50YVVCqUufEfMgK9e
cqTLd8RMS/Mxuc1xA++SuRIRa+zs1A12eQZJgq2x3cyvHOVoxJn+91TMT6Bki5cyCMeYUIiE5NyU
ZxGi2GxchwqKFK+UL7/pAv+L9M623Q+7S0hQsIOKzgt9HxvWIiz8XXnH7FL0qZ8GP0CjLfYizLMC
hCAg2Fbtg0+ZO5ibw4/zj66/zf/j8OO57TTnUFdpL/bcmTz34M8pOum7UojsWY6rBODtCjXcJC6W
22wGqHA8fMPK/FQV3dVeOjJ1I7MaLGdoC2mS8bud9n7GzU4Ba7qROePff4aqmrOqxuppCpo8agc5
PginaU4JSIxr6nf1F54PB65d/rkMLbH3wNDf8CaovwzQPfH8Swte2wYtdyD3KvL2s2WVKMzl0Th3
T5rP1T1YyfSxTPszn9iSFdF0N6ObSmyzrn+toPVCZQoqhXIhGDSc2SsbpL0oBKfpbUjAhysJ0aeh
CqYnAEL3bLG3waLbK+dkrwStXmZI0Yy9DzO2mbrM2SZlnr7Z3R0CbfaaTJW1G/rGi42Zg8zWZbV4
5mEA7ZY35+tk5OLNdbL1vzx90In+Gdsg73bxxYMA1UWEg0fxz6dvzlzgPcQX3zM7dxdainWfkXx+
88jsg3/vIGaoE/exnwNs5XJ6I0Xor8Bfbk8QWrqPKbdeJrywG3uUoEoVSX5qXJKfwE/4dWRsVlDe
5xWAoQ9246t7H9Rl43dbznx137gN/sX/y+WMjbTZtk77B0Y9Geu+H0+kK+kpb4IsLuXMXzs/u2PL
y00Teq98j7wYVyf1frkOs/Obq2QF+y4t9z6rS/vFTyYJgN1O1w2qx6AvW54119V90I97vJKLXjLj
0XJECg+ZL+/TX0d/rn70s7TYgHOIM/70k0FrH5ym91ZBBU6hNc2/D2Ft7zN3qRj/ab/55klNTmbq
U3nqdAlpQT5NfXRzuZ1rbBQ1Dmcs9M6cahaN/eNpZUgerdyBDE/mm2Qupk/YPLOVHdjNqz+BRilQ
6frK6+485zzlUQakWggLPJMSVd6Ohs0jGBLNyqLVs53p7M5JifP8PptD7j4LoZ6docwgZ8JsWTMz
BzvVzfP/6bx5+QnvV7n9PI6fYGbva7eft6zdZu+/GXjObJ/Xoo8yW6TnoObeCsixBCXO42djM0e3
ITcLvPBWQDt/+f0351Qnye6f32SGlhm/JynInVzXC5Cf+LYXLknPny+yToXlpI1rfRcZeeqANT0E
yHChsQQMad5ohATf+soNHhD6IN9/twewt+/2YYbKWSpnWkKIb5qJ8Dd/Y3c5+1YkX0QTPoZdAfUK
Xm77lLw/tdejxUbmVsWZ8D0wUFoCx+XhNctmME+bOTKO2B0h7XEXPYwxXi8OtA/I0AxBhCURFKsi
r6NqCIEiLUFxCfH4NiWuWJspqYLiobOBGS+LchnchENxp0t5FPQNWlcQ/iZ6LFTX3o3OWIPlmJff
FE1XWeLrtxJhcnzz8On3hB7aIfD3bJEWdLaPIOs2r91/iQYoejl9vItLsus4FB0dAvfjXaz7STJ8
g4LvFgenyooomGmxySKlvS16x/pkJoCoRlpbn2qwb57E9GUo2RGKLX72/YU9/j6tE4JfOBuT62oo
WPMQ8mlNsN9A2O2cXOiDdm1NnBNdjtzFZo6M7bYq68Ta3vzM0SjGR7uaxWkE2W3FPEdvOtW0d/nM
fw1mQfahRlL4t824QPyG6HRZqA0FuVnOsxejuYzxNo5hPoXRP78p/n++KQzJITo6hR5kHsjp/3xT
OB2ERXTqfqdVx1etEPapfx/8VuBJNfMOtETsfjx2O9EebiZV4cYUYnDjWVD0JRC5d8lblGfdtD17
U+9dIPr8ZRdAvCAwtr3VhwVzlg7BlGgcEXd9aHV7OQtWXIiEXEg45avSwt5TSdu7VvftnbscLXYJ
esDu6ptnHrRxfX4EPct5Rk0+vGdMHJuxdp/dHIL9ZU2R4Le1dpl53vhJymKKpWOpfTvW2dEcAff7
dVS8H91Wb0d8ZIC5nbbZ/vO9sd3/fAHQCc0HeyxAyxl0FiR/3pyUpUmRTaT5nnfV3Hoxq8NFW2md
i0Che4Me9mZ2NTE7AXOv6qc1d4NwVVzni7dZz3IxHUbW7KcqgI6qTOmwnUL522XMgvEVvuOtO4mC
WVJDpZrJ2fqLOtWjrBsbBdkTnzqG/3P3XjuVehuTmq/AbSVPJJ11XIHmd1YgTO0dAYYS9DXuOcem
Gdtj1jy5ZQUxJQomb8sV05xBCNGcPNCwHwM3bbaeVYN4N6rymwfFpNLj9CoGcDNni40Hu/CTe+NR
NP4IVS3YpZ15XJfHU3s9WYQueGZHNdUoJi9S4/eVm6N0ekis+VCtqtFtH0Cqjwql0yfQPNInZ+yd
tQiDpQEAbO8enVb52tbJo1ryRzqn1caBtH6N4nrzYGyiYOUGNbtszUzGyd/ngKmRci6OxmaFWQbB
edY+mIXbtUqTuFaOBzqvBYGOSmPVBdWl5xr58HLEIOy81LSiR1vx+IPdeJjF5UzjejsJdVd5aZYz
3y9rPIzduDlCXy9rTB9O//OybSj/Zc8O/uNhp47vBZQGS4M/B+LGPx/2zhckm/Iq+ZZPEI3aDFTK
flbI0AnSdB8NHI5mCoq/DW1ihkL4jJwQwDmWPzhCHc7Y6upunPTiZDxv7uaSZmouGdT0rnBcdJCA
1OYiPLcGnzeBSrg+GssMxdclN2ZWZ8mGj6AHFtjUHXCccYZZB2rbRwykrO1si+lyXf51FRsoEri3
JY0lj1HtgQxlsPrmZGdSlWtzaIbWKpJjyWMzAa0TBYKb880NzUyaU0qCEKSkGE0acTljuh4mvcAG
BLHeJmkLNJeoqmlTI2YH22yQZ2MzAwWyAP3K4hOM7FSTqdn7aQcx+83HHKVh9+sKZhrWNDz8y+fO
+5D8M0JD4iH9Qv6PL5QbfPjc8XDOaFhDCJW3oBUBu3AjqwlA6QVXZ232iNteEgwhiKlvxiCqGq5m
T5nQ+wGqi/mXv7GZM2cB+dnwDV+S5arLLnW91p/Xv/5QkbGfDLc011BLgeeHphnsMSWeur/GDEvg
gBT8ZuFBmd/X2WlRS2jcl4e8K+hTaA0cPXokRChJSJ+q2c+OvnIUSq5Y1aiBPS0neAm+A8YExBUn
jHNUoG3O1sQ2VpijskYDieYDQM/RgaNfO4Utd2SZpsnfqwZ5v60abN2sksX5w7l2TqpnCXbSfq71
z2SCDjElaXUdLD58B6fZ3huTWeyDYthnTvOztNvqHiShea1Dx8VfUkrwFTKXr4clcsyGNl9NzkTv
1ET6IwOVH0KEhL+1zFo1Seq+znMCvY+C8AeqYkiZG/T6UW76ZOfQhfHOujMmLbREIFun65Fm2OP6
EQX9rq82qSXQ6ceW4Z3ywuCOLUc15QvpaS5Awf97Qeehd1bWvDJuN7u5SN9Vw28LwArnyCUWgg2R
ePNxaBTQjRzRXFbLeyhKvnUT06/TICv0oqETmAf19Jr08s7vg/ExT9N/+RAy1HD+CHuBihHPIx61
oUdACvMBA+vHJGiImvVX3QDpJ1GlLTQw8DQ9I057kBAq1CvU13+6Qxoe54wMT4BtIbhh5QiJPqZm
GOpPi/D90UwcgecGItlkY6YgadEzz+iDmfVJNTwNIvmZF6o/OoNVX4Cteleca5qsWI6jdTQY1hWr
KoIw3aRDka9ufq5BscIexICQQkx9MEFYGSJSzuuCgCeOSEv+OQ3R+GINzcQGZS96dgv5ZMB9M9R5
ec+Hpr6YWYJbEENE78fXakDW+Dd/aU/uakCAevDQNweSGByVPsS8akLzkwWnMXYPHTsOYZcEn7oA
jPQ/7e5IEA5lolmNNuHJv0VydKmKIWRE67GlJugx2/bRnwyysRDtzTzgm39uboFy2m5qffm1ncZg
XYEJtu/K/pLpKZ8iXaX6DCaYPpsjib4HIN2CouiSlh6M8zKFpDebIMZ5LEjBzqEU5a4Ow/TQWWN5
Zmi9FbOq1E/YLMDAFqL8wtDUJO9rtCFriiBiA3p4sWkCE4DQiwNM8AwQvwLCFUyoKyEiUTMJwPcp
puq+WijObN72JWQgKRpjiB8OmkmvK1AsV/Oy9dwGPxXtCTIioGDvC0MFTruN+jW6WthxiPCue5SD
v6+SZlc62n1xs1Sup9qje1pY7kvnB6fECevHvphGtMFIjvgE5p9rdsfYnEOHg8EcmSGYof0H+7Q7
yrawd8bWhAMqRCjDb69pMwpPn0AuTdC86u9E2+Tmt6lJrE3e/e5rTMbDt2rQEkGibms+HW/DPNQT
CJflriyh43JdXoN/+u5ynaNL1pPtJ/OeZpBQzWjD0lelOrvLzJg67DpH0oEau5jwjfllHyTq9lNG
xtXNZlxQw3mz+6ndjsB4m6+ZS6p47LS/dysf6Vc98b9Kt3JXwC4n9AUqqxd0M7raZZLI/ZRmWQxk
Lv3LlS2wKN8O0UWkghrU6579xY7GeqhWhuh9UVmsQhEJtHqolBSkZsdBj/5T5Urx3MmNAZ681jYT
gx95aZAuK2ZSLG58+M2Ni43KIAD752jBJUsTvj9fKXwbmYNGJw4iB99fXrnfmvRpd6zQ/Wx2v4Ji
0+6ZR4KTGaxgzjbQ93XRzeal3TREDoDwq08FYvsJbx59P8v4fpgaf0omdCIr8SeBevqUWvN0yIYQ
wOgyTBRt1TxEIjeTDzpkNCmn2ilHele31PXzjU/QKsvYoDa111SFakOgD0cbrLaEjkOFnxTUnbHv
1qjoLtN69pod+PPoVrRMM/QmAKGzBpV5mfYBte8G4p3NLE9n+YnT64nGUvrDLoFU856H4ltGyuoI
bj5UgZ4GWW5JRaYlAflgI4sNAuTf/W42C2Ke6Fpr+3Be7wbTkY4gxc4WR2uAMv/cDoMVQ12JLWXi
ydkHw2Vd0Jz8RWa+J3bvf//TNWfYfbzFlaphWAv0/tgGTQohiRzSS7AMigDOJWimlYoivfhUlQSt
b7Bg5mOgwdQn3t5qnIJAnAWfcKDppbHQs8tNpyr+7TxlOWxbgJ9/Umla3Llz9zazkHxGx57s6JUA
x8y0qUdvy/K0is0UWlQRu8GYbK/ORYIeQcXQHM2UW+qVgZF55/PG/pzm7SpAe7s+Ae3doy59mqgS
59q3X80uZkyozR2R34o7JkN24rn36E0SdU6TkNnlTKLaBpZ0y9RuaZlZdRRwow/5GnSlcq9tERzC
OcHXp+sndJET3j5F6xeovAKU3Kf26C4DL+sWBUMczTKX+NpBHfduMkfGzXiYqRlIx9pjkthQAOUQ
LWS8D7ZOwlzIXYV49aUEV3me5nM+8uRzON2lbBCvJKHJcU4qdK5Zpk5YemgcQcq9mcquOg6VnTxm
TQZxnf8ltye0svITfQhTWT53aXFsimF6M3ax2B2P/Fc7A6Z+EGDHQtSFcqj2wzw2U1MTNdVQs3Ar
m95s/YwmSzNkGi1xzwlJJXi8OUHRG9PbEL5PE0IheFSe2JpVvkgcr96NcrLzLPZJraCwCDMVQ9de
ocWhG5w10vCIj6P6C8ABtEepnxwHIJPPdZ/gZRfqLy+3vG3mFN2mnUn9l3K8s8DO/hR4aXg9fV7c
PpxeQolr7AiVvJiK7CRUAJrYQokwgysh48tK5h7MFJGAfdeicaeZTRVDm4MZUWLQo80U65+FhmAC
aliECSmKjWsNymM8ZChgGRv1bVQw2HPYyz/cKvoKpS+InGlthQ/e9DgD3JMrO6ysde64YkPdPn0i
oUqWRbVwH5LBv/vnHcKmC2Lw+w7hIIVfGrkSGz2D0Rz9A7bJSgs9qKqhfqsTb2mL1fpHMogKPQqE
jfF67CeUHgdWE7QxhP6VmqWrg1m6Dg2tt9koigjFT7Udyqq4AtH1Mg3wbMYm5UqkX2+l1RaxScj8
Qf5azYZSPoR4VQ1/wfAZzFHf9s8NQ1+4m/1GhRj/XjT+hhNxc0PXvedsbh+lg64zVS6e80zHbCjn
V8cu8E6J0gLE1Uyv4QhtYgiM95KH49XNmtlwLtHIdmUCHkQXZAPuOJrULoULYzODiYQ+VDRuzh/C
qQ/T25WxT6HT1/uVzUUdPZw6NwvuQgi1TV2yFOODDVL4i9dQFXtZ0Z1CKw9PFp/SGP1zytfWbS7o
Nzh9QWtNAMQV7/hjgr00siEUvoOAWz+NDjlg155e3ZaWO5A0US9YpsbNAZXpVNtDFUl0bAWsrcv7
27PMp/J5qDWBPGx5mF2/1ju3RI5rXMzQLQ8+enU+96Mkh5v95muueX1pLCqv18vkJFbtnDYrJKn5
I5Boe61btHmqQ5o9msEpxdsMpfPRzJLRDu6T/NVMzDkpS5y920EofbN9uI6ucvIvIRZdWIMfXiDX
CYHKgGTkLrDch6wl13lbJqms37rUKQ/A5dJz4YXok9ZOJRpUoasWbdG3YG2M/23ZLKAj3F9t69Ug
DCPR7MK73ufDo5nk0KKvHTRd2JqppXv7TBL9eE1ywYf/oSTjp6EJ6G6yqVglWtNxnYU9X7uqluux
mfydyvoXgdQnhkYJBJ55Du+oN9oM+KH7AqJzdjA2f8EHsslCLS5RWzObJ0gdwLUDt2kc6vZxkhIi
pCoJvQdQzGPzS5UOkAeS+2lssuVE9ukDCtkrX/5fys5rOW4ea9dXxCrmcNo5J6kVfMKyLJk5Z179
/xDyWB5/s2dqH5jFBYCU3GqCwFpv8LoHMaJEHRLifJxtRVhYpr3rpkSPCBUt1uFZB9061sf0kOv9
oma1dDLzgaxhUZNnVHy5W3oNSrS+3aTmQnShTfTNyW19MzjeOPc8z0esK21RR+mVm29V7WIkuXPz
oqFd9NNZOLVlrq0ekb1i2W5FisM7MqCUjhyz4auUTaZDNdWXRDubvouIxkBeUsd29rYZWZdRal/F
1FFl3rhqcylZw9fz9k0dmls/da913FdHAVmr1TTa+k7pUqxkShcHKXGvUWRVRxF9jRCQN3HV73uI
EWDGkbHhiZ99zYtislOVyj/W7vtfzSK0WtU/kqoSwdeUKeZH0ec271+TpTgr9GNb2aV5mp7v3A6j
g0atbse+ETBMiKCgrGSAZey4J9/nB3yoRohUo97CjSmy7wjUXJxYd3+a9RuMaxMUhJIvMxCE71Wt
fEtNJ31F0MWbpxQ8drnKhlqVNOs4qCHyM1ZtHQOjyrapEl0hp2njwp/aREdqP5g+a8BWlqYNeO+F
87RVvfVXaq5P41XmtEe+BVf0PfQfv09iL/xsCf91MnXVinWW/Dbam3JsHyW/ggXXlaQWG0Mq2YrQ
6CggOBcF9PxVCi3/GoSGscvlHrnDBqWYeaUj9y3JkbMSiwNmn/IaDudYstcFILbD1/xn8WmsWO8l
88+pr61utW9LS0sBZglPO35k/Ivi6s0b4osIMigUe1Bhr3aWnGvLoqSGZEExEyOyRkHVtSyjY9I0
1sl09XweFZa6leyMl67tGPucneu+nA4i/DqU6NF1Wuxvv5oaE7EADfj6+KSUVbMm4b0k+eafVKqR
l55KNnz70GRLNVrr1tIlOLx22K78woRdMXXr08Cg90N2Hh4FziJc29BLZlqrOWskfscdRPf0gFi1
smqUki+PruuoCbnWc2EZP/rRSD/ySIOlAYxvNnoDqrFl/wYVBq3LpnIXqN6C/2qz8iGT0GpVVfMa
V3bxkIUNUmRNFCGcTaeGcsDZlZyV6BRNsK0gUJKQ3IpQkuNub3hogiRdhP742MX3ONTi41jk8CAM
8LhIwMgooSeUQ/yY4oqsI5GB1DmnolEcoqn780xWjWyGsMev4aJRhEy35trWEQeLXF9FVFIvA9Rn
w5c+Q7/OLRLn3E5nhRpIcznKh6Xo6KKs30zKLjN2L9YcvhbTit0PL6pK5ay3nqHyuRAxkM9MSfEU
iR6OT2MKobwx1PAmDp50b9zCvUgknW+1kfZ7ZYAV9rtfK3V72eW9uhBtqlx9t7MerjeiAQP6NANi
FZ2HhJqRmAvHVLND0MnWSVGGbs43JfnxH0bk8NlWXa6/aGzPbh75T41Nxl1EcEn/iKY+VhqUnKeR
mSIhAPWvaOobTDP6QGkLzHfWhJcGzNzn81bEJP17MqGfy3UBPE6rdu/qAPbcPIEGrkhPhl3NS/jX
j65UtTdZSbfo7UhPemr0h0KLlVk3jQrzzlqHhZ8vRW+M8OzCr3LQxTkQAnFrNYvji1I3f2wO2q7N
1qUb/voNQk9L1rUXhbMK2YJDP6q3JrHGmL9MEC9bk1Kv0tnVTRyol54Q0TUQu6nOhgCulBUVMj9A
gdWZFn+fjfFgZOtWpZTqeiGvMFNib6ZG6SXX2hQorNSd0X4TLV/NX0N9xUguoiNOFDQxfBbOkrNu
c7gRmyCT1SU5cjS0TTP+qACXKZn7YSU2qvJmXd+NGBJkpzTjoc8VZY8oSt/MWSRKi08wTxzsHHNs
73D3y10Lef+rXe+18JiNqDF7iXbj5TOXY815FJmWDNKWE3T5TUSha70oret+5mVUkqCw+4psJzpb
r3bg6I3xWoQB8rPrMLDQKZ3uhl7XsLNUCbFY261gyWchKU2HWrFbGgdZp7JSWoo5kUX9N569a6tE
3h3qnb3J1URbyUFWHNGW12bsptcVZNh3K0YfkCm4eXBHT1o3/jBsQCG1t3i0oflOQ8KIbAsokG8x
Us+LsfUBr6lJ+z9y4Pp/WExa2Hjgz6LzwtCUv3ZjGrhOT3Hy+FsQRDMTle+LoknVLarVaJdXMM/A
KdU30ZZblcKkj7ibCEXHiITuX1f1krIZMpQTHwyzRVhgbvdOEqHa93UCtiK5arKnLslGAQmwtLra
i4ObGMUqM+Tvo4RqYOpZfQ6BD3KdPB3EEBHqac114vTr4j+uEffph/L1f+xeBbgj+6NkoFq8h2D/
gIPG2eQfn1dVypXfJVr3CssWnXlPCaG2sp5QpoM4Qx6W13og17cSKcytaAumRUWHnhoM/Map1pak
QW+eGpsosI+JqlmHqLXYAmWTiKWpnP86a9VY/Wzrf5/9/4/rYDnXhjeuRZ3SABA883USa2JbLEJP
R/hfFCZFGOl9+Ecoer8Gf11bZy3E0n8f/BV6FexCP5bcudwr1sHOsuyMAMEmmZAc4kC+Xpsnjqat
ScD6DzHi4egBaXNdlZH/iAZpBka5vsLTUDd5xCbSt/WIfYGmIXnXmu+Ri0DrUL6jpQpnOu7DXa4w
JZs58gd2H6cv3sCUL/loXYswRS5Kyqz0inpFQRFZO+EVlrwEcVZtfKmBaiDCcBxnZucOxy5shyct
/QiTMX3p8AHZa7o9fbO5NUyDAPq/XO1EL1Ltc8dPSwCjcs92gt9A3ExOAm8lfoPPUHceM7vFY9VJ
i1vVGqfE842lYYTBFnUaZVH26CElce5eAkTKZnZUBG88HK+BnWkPmhxqWxPu/6oywvKbbb1JteW/
/XWh2yjP//37jx3nX5tPUlSmaoEFMXDi1G0Bjvojvz9qzJooNCVPZs+y40lXbH1V+SGiB8hONS0y
zJKpuXu/La6+5+lrEYl2KmtWiWAtvSKGTUPmHRjYput0vGjMkD2er0P7tlTkuSx3rLZaa/S3ojDz
S2Y2c+i/w000pVnfrloprRciFB060vtoBwAYnC6yIOccKn+8i0gcelfJIXeRVWmB/C5DFd6SNVbW
OmvccdmHQCVZZE6iv3V8MAAjPPcBqAQ7Ge4g6bxtEVp4A7StUU9wqHGu6pa9EA/x5yMvHuWgzta6
Xu69RoYbz2tpHTpjddYpen0e8ggZOT024j86/GmIuMKarhCD09x8QzBmkq3P4ce1E9VWnui39e+z
UvSImEKvbc/xh/zR5w6A72mg1MunWjYvf+UBRPjVFgy4UGAtI1oyXkfHr5RBjfQLVTaUWH079Xcw
QKQnD4k8nbn/LKKmPsd6Zt8T1U3QX/fPlJ2kJ7Xx+z3+VMG8NBrpCZJSsDZJteKqxDsOAk56Y64O
rxV/ED+SjQcp5FD4HboDiK/uRVuSO9CKk2Hthnm7lyZ6tJQN7d6JVTuffcXi7GuMPY0WIdu+k0+S
WW2VfvO5icMlR975bn4XMAoBnBBnOq4lsz5zQJoPOZs9j1Ty1zgjgwFWSSEOL72in5XAMOYmqvpL
bQrFQa4945zq+XVC9O6G0kDYrm4j91i2Lsor/zYsLFAN/mTHTaz/fVSV/lkcoGJj2jBcREA2kLQz
meWnrFHHbTp2iT4TPVYwFZ90NORFiAZkvLfr8MiME956tOTjrIsvIsrNKKF+EUyzUXgThySmxDXC
r2J58a82PfdZy+f2PIla/5iWw3vlIs4YmbktojwItXsojX9E1Nw+oypR1XsUuX/0Qd9XF6Rek4WX
m+PO8OG+i7O668fPM9EGD1Ob4VMCQL+Ji51l2ChjZYpLuc1qYG1/niOHGK2TENUJi5r31i6GYdsn
TXxQbRc+njS4p6ZL0Aaj1HnLkjxY6Klf31OjsBD3o27Rt8FHyH7yh5EqfJ37GgYAaht6G7DpqOBi
W5GXQOqOm0NSSPab6Vc/XbO2X1Inc2Z6riT3DJbYwrUhI/33CfUfzF1bA1HF5pFJlcmU7r/gVRFy
oCmKOdbdrxFIEa/eLm+KedyF8U6kr3sJpmouy/FOvHpFL9z+X72yEv/q/bpW9GLMhV5jll//0/Xi
duICXwVhbJSlOuzTAiWBtEaa/y9GADZaQcdmGFGBzySWHTrdQVeDas5+ubvnpVuixWl2d51NewPY
VZLUMzZU+fNoB+OutxBBEyGZQnlpe9rAJEmv6VlA6Yu6OCLklj0bBiI9Q4FmroHTglf7iLbZVbE2
WtW8N6NxExvBAWMLhIyC6iHsDAMLHrlYe3Vo3aVWuwVQpZDj9vUNWsk7ucrSV0MCmh+wzD3qWqru
fUc1lg5Cnk9JZT6JLPfvoUmF+YIYigQFvN1pqO30z1mXSwsYk9ZRt6ElL5QY7lSYNfva8VnTIXJj
H1VKsEetxl9BTcabyUP5JmuI7vi9+arliL04iTtiD1ZBiTTN9t5bkDDQsGwe4jAdFgViDldZqtEg
Lnz9nKZSuwIY7J/cMpfXfaPXB6RfrY0q9c7Osa1kp0lZv8VPSt7bRZFtBhMyoBNkwbrpc+uUh4a0
NO1hvKjAgikBdg1KfxnmY4FdP1alyl5eTbsnJi5t1uAC8hJY6K5UeSd9s8bxhf9J+YMFwNEaC+vD
6JKVjpr4zqNosyk6/jstUsLnIRuKa5oXb32oKa+TSdii8pRiF1UQIZW4m4n2pK/x0gDbtuo9S371
PWPjx7b/2DXnnod7OzpDuMmhSsOUqgIsNNroh47hkF9EzcdQoDDVmE1+D9wYNzhD0vZ1kXpH2zOS
ZSwX3nPUmU+dMzYfUhSumsbQVyYuE5uBPc0cHZvmlkyitlojt3sLNCsTooeZSennD1WCanLsa8mb
UYwrJS9rpFGCeG5Fub2n8G99HkRoUq9jDWL4KI7QoVio+s3EqZyEnIpBn6fOdLlWI0kSBX/cRgy2
gxpnPTmLt6rkVIu+k5EdkwN115ipukIZB+uIBHOcStLTD81/7UZ//IGeCQLDZSpf1WJMN8jH2hsd
R4SL5GMq5mEP8FZ55Vxck6Jp3Khyds8T1IUbvnp7BLy6o6SkFhBevycdXcq8FsNkx2z4EIjVx3TQ
plWKaC+b8QHk56+mr3aqkg8iQlUcXfY4qD7v8f9sEzcRP6Fv45dEAyZgBraxgCzkPeIEVp1qlMdU
KfQfRZNp1LuKYjL4G5psB/EtAwzyWnSGhp0AJ6MYIEJHRYcVLz7dksMKsaB2Cb3upMVjfTaxHHmo
/WDvxRFpLAUviEIxtGU7ZbWgToezVnWqc4G60IPaeH8MawaQlonzrEWIsuSk6RKnA8WrTpogvQF2
TRxEmEQDfz/DSJG+MzUkmjPvEuKxY7jkK0WT1BnfMCCuf7WNJg86MIBiKXpZZeT7//4+Ic/w7wt0
G8KIDcqT0ioPp6LIfwFwCi1NxixM1Tv1T4oxK+ZavKRGe22Sd7sW04scMdA1tM1f0dT3FU19YmQ9
vdb7fxv5z+vEyGq65++f8Pu6IJLKdVem48xtXcop7iTwaDoHuWrBTNrmcBIt4jAAllpLIYrif3VU
mBJuPxPFto3bpFOmOz8yYDJMZToe8OxklO5GROKgV4GxZqJAo9Xw0Y9va7uZt449rP0UjxNwS3AA
G+dsDQF6RFp4DdLQOYsmcSYFlGsab8QA6XcH2a1ylSbecAqdaqkno3rBnwngSFLkWDxKBbCT1Hjw
lVDes35ApD1R31Bpjh8Dxf4Ya9W/l0rbrYbUVXaKGxkn5H99EMNehSlTh/VQj/CBVhs3C4+rhyhP
8b00s2cz7cKD0ZAbFGEPXpFZy8Dwqk/z5wGjlrmk7MwMLUwpTpMFOSkV/H1m8ph3KG565XJUKiCj
lSRtWUrUyzaBBLsexvG7oWbdbIjaeklm2r43uXrTKLb+SFpKKH0GJQRokLlBipmX6z9HkN3MFjWe
L1iB5MpqzGuKGmqSHNkD58skl5Mn3mXvEEXcD1V9beqmusQwi/UNvnz40em5QfYmNi5dnCm7kEzJ
EtKF8SLn0srvjeSHIqFsLkbw28u7iXS2tEzKV1iZVXM/iViCT5BfUuoNanLsldUckAuY00Cyu/0n
RM71G+8QDP2hl70C/R6qKLVUwQetQgPljk796Sn6iTRz9FbCC561QGGf7RwXJxal0ePQBsoC0wj5
EgdOvUqBjh/Rph02fQ2UZQhaf+/2RrbJ7Mw+km6MV2GJJAB/MUQZNArKg5eY1Yo1+HjUigFuhJpp
W0+Whpeo5x2Q9w45c7c89vAPZqJdd6txofk9w6aJqy+wKf09TI4QZq2nGUwaMNzIauPXsAjN1yRy
fvJqj551PkJEFMpXD7mDZYyRCspMRXmKlcidexD03hSURzzZ/BHIcjYf68gBGeWou6ouA35ZtXiO
suSUmJH5I4njj1TqykerKPL/tfQ1/mIWMFU5iqarCuk02dChuzGV/ZFLqPtIsdCWG+6gdZxbqT/Z
WsPEi1zGzmgdGANxVLwmQZjPTAkLqrYrtGuvKkhr0B6N0bIdOiRMUUXT8j7aio2ICAOcJ/4IRa+Z
1fsiyK/OaMcHVwnQ90K99haXqJn2ZDtetWS8BgKX69jb3LCKn5WJoPQQ288SFM950inJluLPz7qu
5D1qTRRvmnz4hhLlrUIx6KGc2n3A+AtP14Zv7aEI3eyMIN2vnX8WjfKqGzNvLvb7Ii9Agas/Biru
bGZs6fXayOR0VhhauLYQ/xqBQmbUKnF//JVMtzplAVq6PaCm5bFAkvvuIGLXy7qD1xv4vrl9+HeH
GGJiU8dqexqISl2/TOz+Xusmsp+gCwX2EJZ7fJiaJEgDVz+3YiQm7A6xLlU+2laNlqQ8bYYmQw00
Mvr3OoC5qnrGT8subqFrSy8ICuCSFZbKZYSszvyvkIv7fXngghkTl/PJfV6OsJb+swza26gN3rnR
XcSMgz49V9AKZplnpi9lGdSY3JrJWiorvEcs87Vx9e4SFGPw4ECbFc2Dk9obxBOQ+JkuSgd2f7pa
ugfdl+vnINvompu8OFlu7qkSl3MR9tLwAP/mHE6CQGnpnqzQwPSvq+N9p6BZKtq91DsDqisetRqn
WGdUZnKcr/S6ZgnOSv4AePzPw1ebbNXdUs8wKRVDvjpECFK0W8JZshZpVw2LXk3iq1OkqKVS6OVF
GbTrAMOCg1cM2TZiWbhLQC7sNR7QjRY2DRohCcreXmsDXx6T5ZCE/S2OHaTq7LS6R3Xm4qOhNC+y
j/l1Eg7ad9WdasB59lHmmLRFLk4Uo7G2DbCoM23A4CTysMnDDGxvuVb9o/GCBw01svBnC5hiKypm
fUVdwG2iqzzVzzI72LnMb1fRR0Xns0+bSPG/+0RN7p/XOVHpo9eI/Yw3aQk5OgqCbub4G4HAhBur
TaqikLMmjnSNWuRK7+IcqCvfyOYBKUncWT3vJ0zFre9mwSu5EIWJoo9OsRNrOxlpm1USqtaDXVLF
DpBm+QjNOU+/9V4qhTwb1VRC83XM1jWLAdQjkUvyCtabhRoPr1nhIdgY43IsR9raIpM3I/Hp/QRy
irKz9lPK61fsMpVnq4nyRYEE7Bl9SIz0NDXfam6jryIpRtgujCd/8ErZa6USHOW6iJeAvqJnrYuf
0AFoPkC5rJpI978PEboduTn4F4gRzDRF6m+8stWulh/5bItV483qvrFkhm4Qp1p3DARNwezzDsVX
Y95NfAXRASLo15muDD36Bgj/yoNhXtqufi1zp39p7WFYWSkysPoExKoVDCUbyXkc4q44wGsK5nKt
By9NFgJX4+uxEaEzlsem8robZjz1tcP3Qp1GIRUab7BiQ5RmCknekfmU/B+p0TUn6gl8FDlkpC+Q
1BggrYqmDLn832CroUEhGMmps2iyUivYlLG/plag7eOoh3DhWc5azytmBhnRzEppJldHTJLlsu2+
1V5+Dfl2eLNcWkZRhEt5GmKQpLXeWz0inSt5AZZe4+lzYSBFP5ion9xa157zWhk3TZL6SxE6TtvM
JYkn7bOX/1aXeubpv6/TzX+8+0xNI0GsguBXHPkfDG+lG6FIm4X02Dn42qSups2HYmzPcpdEuwop
zxV0yezRzViW6GpivefgArEiw+Lo99gBXuN2iE4sCxge5OljXqCknGea+TU8kVGkEreOIbjuPsdO
t8Z4Aa0aFzuuT6J2Ok7m3nG8r8n4fpS1gkdPFn2rK+w2gjpML3pUqpuMfcfGy5Tw4sEaxdw6874h
7L73WJSLi9rOisiCgtMYwU2o00yQG0nwOGlbq1N13kfw6jHCYkMwE0Tf72iIxr/7putAuVj/Q1YG
yNzfGyUYJxoaBrKp8Q8E+r+vPkjfuDpwQutRo7S7iJohyp9jw50BMYvWAMWqvS13cDPFadlQjqyn
w2cPUs/OXDR2cUUlchzsuZcYIEnN8ShwLgIOI87+wsT8FXadMaAeUZv6BooU2kDN5A1GPe3BwtZp
hbZ3s1ekwjrUEV7WFdIad6RKPAzf+cCT/IAYg/EuLkqkgIussFnJGnt+cVEVeTyWvq3drThnqR+f
VTX335uuW9pITGKy5GVzcwAMA7vvu4VJ54uj1NUcLotxkwfc5rIoMI91qEsb+IfyFo1R/2gAF1jp
YyftHF9/8l2yZDEgmwMpOmcPPjRcScnYPaZw4nhXdsOHC7y51vmCgMcD79GG9y5yjGXglL8uIhGO
0vd0EdvW4vdFg0AKlEh1lSh4fl4UTj9p2jZ9/iRXlbpH2TUpkQAAWrf6ZNsMsDN4Gmvvu4JZ+KHT
8FMZ89BhsUuWEavRfFn1vbfRpxxkocnZzCgG5zMHibzUbAIm3fPYwPQF/KYkKeZL3v6sJpx73dT9
qiSfsrGN0JqaCy3MLp4evSB17iKPBle3qtRnZAzdk2gSBxE6Sbwi8R4e/mrXK1WdN0lXYjh9ixpt
QJ0UAUQqIJCJp7Ovg2iLvDbfROmBGcpu2bfJD2k0AY5j1zgoEwXVwu97pmKWd1BbU72L3qGRMW13
Hryyr7ZqEmn4UzsrinTmg9xb/rX0u4d4IoFleuVslCQyUUZVtaXUoAeU5WW66ci/L8RTq9hDunEG
u/kMRW9i5ltXGdZGXv80pq1ZD1B/RRrHpIlQCpVjAf7z5mbv2mBJhwqF7aNY4PrKKrDk4vi55lVt
s8YSBvXwBclpljMR6m6dHKKeVvmgq1mqscv0FsgV+Ic89JMHYwz/bB/Z9fWpkTxM440mcV519RAP
IPyTGo5t1PhLXfxGQZJvWfrbi05rZRxcDP4AiT/Okrq2j3XkZ3ep9pZinzmkTb5NyA/Pu0htHobe
z9e5rYUrUSh0o0SbJZHuHCI+suc0vOSyMjyBPnv8BMGA9dIWoybJK9bG1i5xG+lotzXby7AuXow6
unhTrrMN852ZpMZrF/UhQHEnOBdu4G6R9a7WgefotziN1ZkNVuUdy1A9qn6mcB1e0+xGMjiDRPiv
E0n6u+XPrhT0AtaEf4xJi9p6lSH3iZID2JepRmSRbp2+TmlFyUgNFG8lejHzBno5vGG1i3xx8sPl
zzmHSlCfYkxYDo2RBWivVdZrg49DFdfKj2TyTHVwMLzGLJIAApr2Kg46557U7aMYUSYBG9Ygvtd5
XKwbOw22StwUt2ZKvokRFsITOS65x5w5bVFPeiPldOhkyDSynygLhPkH9vVmSKNlavMYVf170gcn
TY2Li3j5ZERckF/E13jq+4pqzfsj+n2d6/JF/O9vf0e2/vn+n+A2VH4UCnX/1ELSDKmSPLkfHkdn
V0pK12yDBEyS4+jtos1Ccy+IEeLMa1w2QDocp0VYuRJYstZdNSmyP5BT4OGTm9gXem9TPZcfIyvC
IJCpaj3odbgy3ZSs8AQtFiDjcNK4qRFyTgsIawGiRnuTmfXJ0p2n1I7Us4hkr8fNIXyMArI2ipm6
O+ZtDCBTy3iFcf1uAZS75k4lnaKx7WcJDLPT4EgFOYj+6tdtBfmveTdQqn0tyayBXWiH51BrgnmA
M0A0eN0pC2Gh4y6cnUrHcvHz7aotFo6zhD3kcmiK9qFX5fEQB803ZVTbh6FI1XmIRc/KdKgq5Lzr
3h0T/wM+u02khNKmcOu3oUQHDi1lfNQxClt0ilN+V3jaUzW3nvVBd9fQgdO1WeTN1TfzYwyU9zVO
tIWoK8kY/8wxl/UvVlhccVgOt30fmHs3hYsiDrw+QShmBXJrE09o4lW1PzuV9y0VmqBwXvzMRWhT
k8u9bQ31mZIYr1Ks73BSwAW3xNP0XDI7zTu3sFd2B6JgBmsb1aYmsm62K581YHDfFQAzM9xCJmOU
PGfDM6wy2X72jbR9s228bgosmJfh2GCFUsrKnBmge3ZMDD1L3W9/eNDhS6/AK6fRHttUd34arXRl
U7ypqc4vBgvGwhDhIFkr9axLfHsd6bWzz/qq35i2tHPHLF0qAyz2uGpnMujq5zFtsIcBF7fK3IYd
eFqf1Rz8XgXo8K2JuotNsfWDkhM5G8uZe65vr2CD1Lg6VUC5Yfsx4F+0wHQYW2gL8aH3/PAqDkUh
K3spAsI3NUWSVM6DxDaWuZEpGGAP8A+6/KW38wti7/kjwNtHpXTiMyJK8j2TlKfMU6yTGubVcTDK
C0QAIP1JGLKF+wjlJj3IgXdz4HVvPWvyui+DTD9IJKCd5eibyWtnkjXOG7lciVAazLOdsz001bY7
NSZe6Z6Upq+6hCdnKTf+XnWaIzBNG/wzKmKCRuM7nBVoNkW5762TofvVLjojkpika6YhIkZt7Jtk
ZemidYc7lZH0XMThndVJdRr6kCdp7JRd11Xtk2wzUwMNT9YkSd5573bXxG61Y99bGzzi/GCOoBYJ
PR0I+tQpI8d/xVvV2uVj9EaNkREdCglbJ0CX7DMOUMSdDbAmZ26ftkvcYosnljHNEug9r7UpNDXT
mcsOPtsp+syrwMmHeVdXEvIvppbuP08tvWGbxIrLnndTa+TxgrIxtfK7U975Dm6reNAMoXG2k3rN
7nOpO9p71ims8ML6rdON9jLWST5XM7tclcHrWAL0DdnpDE1Y/ez0h862unsV+c4Bf0+4w5gAL/oI
z0b03osLEn7uRu4wN8x5nC+J1OSXdDqzdOWSMOnvRZPobLMqWXed5s1FCLgpOUlK+RZREs4qy3gs
I7lF2h8DdRFagTeSeYu+h1JqPqIt3N2SJpvHU5RnMDYDr22WvdxLh3E6gCb7dRZHWrtuffP7V9PX
sK+xDoxiShv89N9XWma1B8X7s3Bze9fjC7q1G9eBEtonm0BXvGMXBNXaL7XoRClxWGm5VpxHG+cr
J0Hao+u8i8ObeZMlWbJHj7je+Tz+WAVk9kFDKXWlDvJ47os6W7qAP27NGCE9rXfyYx5fy9IAdWCP
yRVd63DT6mW5DT2nPg9BE5D3istX1U2PcsGTHsVgC5S0+haWDZZElpZcNMquG4BU8qbNm2heZCp0
O7KoW8Xkbp0hTa+MrpjblqZgs2gsVbk0P+w8eVBYQ8wrsoKXTpOWiIvkP3VIZT5z4avX8ht2fpRd
jDRoNuVQn2wepXWk2rgNGmBlZMsmt2D66rNsVG+qmYQ/U/MIShOBBR7mi0nt+dXCQgX7H6W6IfeC
l0tcZwe7L/dOSE3Q9aQKD1kAqhh2RG9F1s/9rIw/ZPyFZg6WzHfT1tMV9MJsP46acVTBkSx8p1Ne
9G44kgOxKVQ6ClP2qpLN4nvg40Pb2XKxI01p3dKq+4BbwURJ1Z4dcWVek6oJ91rgoeSXtMMpcabt
i2G8hUruQcuo8Vjz62ZteiyRkCy6Tv6yPxxgcrjpJcNtSPQOhHmJa3XaNs+kJyiQMCKYFs52kSVX
tasycADVRra8GKc9x9wqY5gd+FtG60GuzbOjF84i6Ca5qj50NoMaDIc0B47fB477aOh6dbHKfhfB
TO003E8Lyr1eX8fHAAG+NRXkeinAXR6fJX7oQbEV0K8GYXOQInaNqBXQr6rBCAlN00dZbtObjAmg
ltfG3ihbDPL0tts2jeItR1tJXyFifFB16S+FA7Uj0/z3YJpzjcjB0knK54FKHnZwZHPbBi0GSW2U
3jy1c8hXNtUPEy91VIqVD4mSRSEH1r2QMetRlOjVHsp8kaWac0mmAwR7XM5CvqiuKanSjESQshhL
K1/6bulcxEDHMfW1HeIQ8dWGshv8FoOJZbqLGBYbvXmxP+/9ebPYVNYeqIa2G58HCctfO8vTo+SR
AIQzyPq51eKDEzrfrEhzjoHG/tqvHkZNC+b/R9uZNTduLFH6FyEC+/LKVaJEbb2o3S+IdtsX+77j
18+HpCzIvLbHNybmBYHKzCpQFAmiMvOco886hLUeKPfaPzmeq51LACrbGX5tWk8gxfdStKDyPp0e
y+WAnNmU5Qc2x9FNyU4BTeROf4Xu9IdRj+N/qM/NdCrzoMJuu1bSDK0dr9gP5L65XabBfFJSbtSm
Yj2P3Edu1ElBlqSytS92HDg3fqLkkDTmfF+19BuNMOludlGoNdRyup99ukcyw3IOsW2M8AElxcFF
PPi+qLquh0mp+2QVTnYjtvWgNe4fIY2rk1dzaP/iaQRGwqZ5dZuh2eSOGX3tIXXf9ZllPCVeyBaV
Xgj6uY+xMQMRAJBAfw9EkINeDZs5as9DbbAFJEP1KaPOtAGUPd6KTcuQT+3nFlCx4j7FRuT8Ti0K
FYRt6wfuS2DwlBzp6g9VUaYTnafzyVRAmmzQyER7aklNVMrAg2DyTWmi9JdBRd0NQeNxaVx2SYCH
J7rSe2jODHubjG69t+mht8KIgmSQRfdqOea30ZzzfShVZVc5s05pz/NfJmd4CRA5BxsdhJADKSRY
ku7oa3XxTD4NSLKClpWitcDGbZ6agNTWX+xiis8jeQ1SIW39JSkL98FLzM98fuzP8wSaBzj4Hwhx
Z2GLWaFgFbu4XdVTABaAuDjiqvEf2vKnDOwwVPeFMyQ7x6nnpwRqrI2htSPIBGN+uthg+zjqqUvv
xRIiDnYLcKQocMBgKYc42apWzgPwQqA2ek5133Xp21lqlMke2kgLmq+hQWRzibmccific5Wq/QHK
fHgRLSgnFRVod6Z5/lkOfAy82w6klQG3yNmqbX4Asvi5rZSErz+3RZ5gnWdtRtPJ5525tVAXehZb
6xYnPWnmmyJ2dQimQHZ1qU0VfoQNTs3hVKkmlMR940mdJmtr+GHwHPKqj5MzpTcKW8tKD2bQaNOS
Qnikg3XXW6rJzzSdm16pg8WJzV96QH3nsP9tMgoKrd1UHjyXxG0ZJc6p8RuexZYzLYE+52KUsRxa
54Eq73Tou6jdkzalRFGChByU9Bc/CZPviAksjChK+5X7vbZtYz/4RC9KtDfj2n+0VT4UUfKDzRUF
+K6meb+z+GlZhnIYPJ2uWssjOwCuDZc+OvYpH3bKkOpPRvMSmQ3ARtWGesXnDYYSAeZk1avTW9/W
h0UYUom25Uw+wEysdBfNivEshyoEEsjTVnfQAvXNVrcdomajXt2OaW1e4gZNe6CgZ98nheUdSkTO
d52jmSdke9B9hsP6sxbazcvQDBsVEtzPptPvvURVnpcHdb9rtFeDjtV7EgQoZy5Dq8yybTwN8SHT
yxjtyh4FjBL6f6Q205RabPHT9eMC5YBhOPFdQ8y5NcdnxNKK7eSl89HyfPcuqZWvYVwkLwMISbOr
m8/BNNUI57iAnlrtoQyU+rNnDNa2h6OaOyxDVFj8o9aTmvFb/8EqaKoCuuU/5LH9mzbP8WuQIeUe
qSEVIS9IXm3QMntzaKIb8YKIgLszNEu6V/AiMwHLbaJ8QlpNfeH3gzYWzKPTg1sMC3tjs9G8c5SZ
hsHeMm4so0l3sIjYIKaSBsImusfAgdtfMlIJ6Fe46o68Pt5J1Y5lwc+7kjgWKZYQ/k7aRPcyV/f6
4FhqZbe/zO1oOuPXnjzfEswTXnMoZjrjxZv05P5MBGEvQ9q0+MGaRvUgwfmQUt8cTegMl+uqQZLv
647E2GXuOPo7h4L2UYKNvtV3NUpaF29qI05FTbe6ucyNBgpvPSUh+ROSOUQZt22TI2I8N5bj9Y89
1PeHLJrLeze5o/sk+qw0215Th8+K5vSfs3r8CorKOxdmPt5UPeBNxRiHx66Fgi7qPbBDSmRfbK32
o5rhU7uYesgKHkyKzYj4wXMbs2Om0Tw8uYM7PMoaeR2lcJ7k0dFFNS9z8oFHvMjZ0T6d3qF/rb2A
evuZk5z6UZahvqHLw3rMfCu+iUb31LZz9tRZyZdOTYJX8Mj6CV0LGK+9MXitEwQGybWjALl4aR5o
UB1OvZN4C7P+lDVF/xSgg/y1+9FUWXCjh4W6KwerhjHErncNuNVjE1PkRNMCGiSvRB1kHyMp9naa
LqemllX69kPAh1Mz01DLmkgfBNaLDwjzq82fR0GWNt7RC74afNqe/bQ4yUixBvMxDqYXGcVzDgVq
PvyUUc0fDXwbMfForMKvcw13kDtSo5NV43Y2Dj6dKbvYVozHyVffDqZy6yhD8LiaeeAvT6kffJGg
1Z6anbYPJyrFV44iiJFN90ELrMESQj6CvQ48ZuiyvV3O79kwWrWmfQEPf4iGdvrFnW1/N7c0NU9a
rp5VnXQXvdM7F64X8O91uI0WFRQ5oKv0dpYalsvXO+c33EH/RLza+xkCht5+7AGUXDkkWLxDpwQf
vIB9kF+xh4asBLnXy6oNMmRpM9O41wEqJsEyzfkJurC3Q8yjwildDnK2Ota41XEV9y9C1uVnu6Wz
TdZf58lwjVmv9C9CrpZa5/7tq/zbq62vYA25Wr4Jlsa8K/fVldZl1hdztcwa8r+9H3+7zD9fSabJ
q9T6aVEKjl7WP0Hs6/BvL/G3Iavj6o3435da/4yrpdY37H+62tUr+J/m/vP78rdL/fMrhd6h5unQ
KLYQhPBoFy1fQzn8w/iDi1IUs/LUfZt1GXdmUlxWuYwvEz5M+8sriFGW+jjr71/RetU1RqXuPO9X
z8eV/l+vz2aGrfdgxjydr1e8rHq5znrdj9b/1+tervjxL5Grt2AgrGroD+tV11d1ZVuH1y/0b6eI
48NLX5cQT7r8y69s4vgXtn8R8r8vRU99t5tQ+NmY8dQ8dGPo7Gs64rcyDPuFMsDMGzp38NKjZW3V
yvV3itsU+jFtEPVrao8nysUtgeMU0BNH88o9IPX6pBdoNu3EHfR700y9Mz2/IOjE1M9eeld5PAWW
eqkf9clwdiZFpS24vy1lBlovF7m2i5ib6LqJchuYPSg95dQa50TZrnpuuvM2cTWtUnC+b8SwHDfp
Dz9qlFsTyudtnmXJkZoU+Sg1K17oyrwxq7x9gGwpf1HIvtxbXvskPomq+OYePLsed8DC8xcJ0xOk
xEKSLScJ0X2VR6ScR1NWlYC0LOjhMmNtsy70L6+uu/2TY+k+SdS/uLI3wbyk+78GuUEGLneH80wn
1rSx4f44yxixyXA7pt6be3WY7yG2qRBSjIQUw9s0mSsHifPeV7GqJDwUJuBdbRHZNeqYKoCcyoEs
ISSl6/hDUOIic6y20/HDHDpP/wj/YIVcMUXg3VAHaPrg8Ef6zX7otch5kLMU7Yq+z7vzlZ0HomjH
8ymfoasJYxve90kAW8Mfa0iEHEq2t7BA2f1xtclZmDr9DTDI36/sskjZuHd1OdsncYrJSYdDpk7D
bUW/PT2T1AkRcrJ4i5wtQt/exS5OscvZeqC9zr6T4SwEeHLqUkxBkf5trkxrzMjfRUbdonmWjQda
APptFM9IocOv1zxtKo0kCaJGCp9aWqhJ29njIfaK9mkI1Pap1krn5PTuZzGtdui3PltZ67LXIFQO
Ge3IB9tEuHdaZortcg1ZaTXKdVwnmC7XEQcSzN+yom6OAtOVM3ignt/wulfQXUj4vHJz8V3OBbMr
6F1oYel2aHcevJwhNdyT2hpGCq95lTUnpVJszn1Frf903mpGrW4l3G/rfrxrNd3eBE2f7ZpFmFhd
INGJ0nku2Q1O14NRomttkc2/DrlGXos/iF3g2B9CjUUrepkuQGzoCzYRPP8Ip5GzNg2A0k3q2nfh
0hSBQqT6PStgB1qUNNaI0NY0SIOHbKvfXjX9JBnN5wcxOotaKPhXiwTIrnjvDYLT6C63AypHSwaQ
b8pLRBUV4kpo8eQAIXuGrlzbX0jzSuGTXuJaqmGXOFothj2sJw3UcWXzvDAUHKK2jneIxaPOQ6dg
TjtIFu8G36ufy2Gqn8WmLbYOUDeSQ+RoDzIW99U6oxo/Nigm3/Z2M9z3qtXfewMV4o2MY1jo71z9
oeiKMd9dHCSf6AcYne7XEHEbCvd6D/9yUO7WFbo8flvryhYu6/n6w5XZViPlqOjjc/cuBvrhd+VN
RbT25y05BO3DL8zlZ4cS4N0lRsYfZl5+ZAY/UrcBTU9bEH7w4ypUTLM0eh3AhR3zRWxODun72SSi
cutY3P2QXGZc2WXIDro/0vn/rRk6d96Q+AQ15QFizsxIOa+H3G/ehmbQbjraRO7FKfbL3B40zjaY
63m/TiOr7u/6stK2F7ZbE8AhMKgBMkDTiCKagLVqrzjNL8aEovepzZ3hPo9zNqZRU93Gc1rdJkbq
qi+DRe5AHd18KzH1EpgIVGHy6IzuqLqRh3wQkxvqxZaH0QF6kEZTs62n2/AVj858w8+c9giYVX+U
swwdUH2OuvNq15Fuu890C+4iQj2VptqNNpbW0eFlA/HDuB5I6/GX0PW9ixRIrC/uyPSgqny/mkQ3
yyXHQqEkw9XWFxDWeXPfN+blah/seVrRHYMu3jDrt3MaVUfy1Oonr8sgqlR8+zcdOY+wy4Zf3TYf
tjWg/if/PTYynPkqdnC+IXrepxV8yoFGCaBrIEdLvYZ0Uh7cGPA1DRd3ZUdkJOl0eLMVAKuKsUJh
Z5lxmSzrDOGS1KtCd9MsnhoeM20nK9pjeCMh11OWtYHWRrC+M0O8hVXtUt1xRvuRnvV87zYQDfOv
s3+zQ3AiWlL9CO0YXg+rSR+rOkH7FzHDgwXO5bPECl3Ln2PVfrYo09D6oOi1snE0fpIEM9CgegAY
JmG4tBGrBrxq4hW0gXgdl0YH8crcoqMOqXqG6dVbn3W2JnXyTb2oHJCvJwNf0T+1DsVbLUpU4s0K
VGVqk4amRoPl1+s2pp82jxCVgOBZzlbHagsXLx0c2tGOQStInBwG2JgvDrAbv81U+OZhoIi6TpBL
XK0kl5hgO4ERmoUleL12urwouq+ac0Vbk+GY5d6eaMeL7DH+BRwUcjDqLwFvAMXCCKrhodN+qSyN
Jqty+jQVA/g8JUmphAfaL06uOhQ/Vf8cpLOKACIf2GW6rJq3eX07ku/9d6v6ow43hqKg78PD4601
uNZR83uQ2fRnbeAP6+8jPQpew3K+DSqy/a0bz5+LqtiOCzEa+LniQe+QjQqWKECLPDvbaMyI10v0
ij+FJcUrS4LKG+7FG5nqhyXzKadQzBpuW/xGSSGlwuAVdNA73YsK4fht54b2AbEr+6syRw/yO7xG
pDR+3paRYx3CxoJ02YSdatjUs1Ud5Tl5jiPjznTy7dWzMqBKnsBnVTXurPjN+2YTT9TUHzzTyM/P
5vKoTsHnxiiaT8ki32ikKSw6ZnNq1UEZHt6HFEWDsxzm3LkFHF2ebQU9OxYqbhrNjV7k4NHgUSb0
4skIbgv9XJntndGbCMBkUzYes27ouckyYeb7/+Jkabtd9LeOBVR0iMS06qlsO+csIZPuDw+2Ox/X
Cbo9JzfcQUHVywSgzNa2hT79EnO57pw8lkURXhYxoHd8DCcKn/IqHNrwkW33rY3EyoGu6XRHb9Nw
MJflZ8UttyOqCJ+UdKfGCKcUXTN8moJa30YDwrdiG+m4vacr6jdv4XsVU1WYUAVl6tlZTAPd6Yek
tnmKXIYlm74Xw/omPgk3Y3CkXgZkp1V98zRl/i9whwx3XhAMd5M/0oUup3Lg9q4o6Fq8B1xHVe8e
iZGhX7RBtZExVGfRXrfm/rLmGpMV8eRv19myrlVPb6/jsoSMy8z5rA51cLwKsRuVX9TA+xJaNUoq
nWee3F6J6B2cVU7lsI7FL5HidqDKeouUsb1GXlwSSkFi2moBPCMSJGvI2XpJtAkUY/uXV5NI9qgh
rIN0Jqp6Mz46EAzu4lFL9jLsvRBbb4yPvTs7mwEOisOVwx/S30LqLbfX9mI8hWWm3dV5ndrIqbDI
6H7Sp3J4CPSgpTkpcw4eO8tnSO3rjV/Pw60M5ZB07otq9vG9jKo41p47a9zlCAg9FsvIM4PgGWDm
OqWChePcddaNPzVztPW6FpYBL/uhAf+OtnC8zHxFdMj+ZPpy4dEMh0MTZfQpVfWW9p7huXbU8BNA
APoq/U9yMGK7pYPI8k/pYnMbGlXnWUHcZRlSre8e80A/Vab3NkHvaWGwEBIUE1C0bO/MPbSxSzy9
t/l9Xzj/WeOBBtLeZaNutwRUfTVtgz6cbmQ4t2VHM5odbWWouKnxkpdfsyR9uxqsSBXpS9u5NdI2
oeumMEjauItuGVyiMX9ZHOygWEexbLFFhUUT8To2bw2AcnD1E+AvARIlQzkYkR3TR1MEuyvHOkS7
xTyElk2P4FdDc9HJmYwAqRSXYtMIj71F4+OuHZr5QBUe6no3Cp/VyN3EU5n9l1fmmkjySGxquMEn
mQ+4/3q+RISQ014i1iu8X1+c6xo0BcPlSxO6B9X/wQrh8EpqJPQ2NuCds6u0e5AZAUQC1vCzbuPg
FC891huJ7uzI2U6hMT7JoYU19Vz6DbT27fSU24A8stjPjvKaoJhGksGq7y8jlzJao1jjJpG3490r
ry77C29KSuzD3G6ZOyxvXa4m1g216gCEUwr0JinrE+2CcEvRAPsyhts0Wgr+i6VQY+9kj/l/xHUJ
qv1un1ZutF/nBEORbqY+eFtHHJAZ/39cZ732+H9/PV0/q1vDgqGsSi3jvmj0Yx/r1m3rGzxvpX1v
3E8Vy/DolRr3qW3EpxEIMLKQxr2YBvFeYiS8ApSz11oPLMkyRSJlbRkqI+oRuyqA8KlNqmkvRnFf
rijhIyCkPeCrehO5UfJ2ly4n+nw2pWlMN2hi7FG/i8wtSQ3zFFWZRes29/w24CcPiQnGntzfxU8u
Z3L3ZdW2N2/PNf4Y3ZLlUx74ggSPbpe6h7FoDbiO/7CpiwP9O5A5tX6x5zDvIJa8hKBg/q3XrfJW
5otJJmh8fHZ8UqBFWeaLY+gz997WJ+UQZyN4jqG8p1eiup81q7z/q6E4JGSC1dquZ6C1//dYWSmN
gh+ODSNabX8qFUPZyplJ08rlLF9sZaog/vfu/ec49GAVuoJJZrrp/oobS4Y6bbxKHtEwuzzHiUkO
ddgHH2S4U1oLUt+Ati0LzpoTAD6jvmyaGT3Oo2nQwBx/Mhazn3XJaWIvvZWhVQG9hyNJoYF5Ll51
jSQ8WSAIR5dgnugva8w80zzFTvgpAKz0yiHha2vyHIPChZ2h93YsSuel8W3UJNch4JDbPoDQ5Kg0
3sUbQFb2HNumdQ9F+Pg0Q5NiTUZ3Bwna9OSbHJpIgQW7ivSd05fcvMbYTu5n922CzJKDa6SXqTKS
+aOVxHuHVppd6VYpuc5uOhZaZDyXAK32XUmezLQsJPUWm6+Y7bYs7OYSIo6JBTYws+WnUp9+7wJL
O5EaNp4hNT2pcaieta51o23xOoEVe24X19S1ylmzx5vWcLwIIe1sOiWK/p9LpAlYi+50s9jKNdcX
kwZwfce0xZT0sN+JPW29dlsh8XG8LLW+GHHLC4yd9PJC1uWKV81LnNs81gMIE9jYGct+0o2U/oZW
f3BbClv6zWrUppm+W9kvSjg930RCWn+JWZdYHattXQa1n3gz8z1F6378SgrtFUCl8rktJutYdGZ5
02Z1+hkmv191Gh9//jlgjBC8qAPSMkIFNKngZAyIvIQMUA1tY2dX2cehuQwlWLwSvA7FezW3sGlP
b+mx3g6dZZyzhH6g0Xe/0d+q+adAgy4dEA8sX3WpTKRpYvNMbtc4S3QztrukNoa7ov1PWljmKYTi
6Q4kKf+qSkGnEmRoUUMihhUd8/GOlJB4pyVEzuRQN4CkLp7rsR21xsnufyJpZoOLXuJkORmTROqA
QleneAqgaw+SPgMGzcGYtVC5GSsS9jO/I9veqnL3P2lqZnd0A5ekPqMsu2voiNomjq9tZVLjpt4+
6rqIZ6vcUcwzWs2g1ocJBOCikL4MYY2aHr3Q7xAh9968ltrXzzPSAGcAeK/sOotvXRbPG62I/Neu
ox1J64vp1a8ia+O1Tf7qO8gOFkXgoaLQKBvFArPbGSCaKBt4Jw112gtO24xj/zLUhOoBGpoPw9Ur
uLp/OzdNg2jrDGzJ2wX9aXS0xxh1pPGs4Dlne2E7oXxGF/tEzfBuCKq92EZaLufdxb1MyfpC29fL
CiaArr2n6fXerZXyBvoUd58A2/1FT+KvDRCDZ7Wv9Mchq9KN2POsN3eZShu5tzT1An/m0Uz75s9V
iz4lLXW0ayW/gG5rNk3g+Q/0As4vpdI+iz3Qs+qQ+qZFYoyLRE176EzaiVp4Nl+j70YYj78Nc4Bc
Abe1575s5xvUT6ob1cyCF7aD9NDbuf1b9F1v4T+RSOjNpmc7hhbm7ckavkmQT2g67qCwSMFApWSN
RH5ejEAN0v00OemZbjznMa8UZasEFr9m72dBTqpUbNH72eq9nMVjce5yyLGiwH4OeXq95bNoPMgB
ELv5YMU+qo0oB26uHDKcYv+5LDP3VmLXCHjeyYRZ9Jz2afACuV/+SavTeO+rtP0XDcCxWCnLrdU7
6c92jLezOY3fA9TF9nOdfIxolhLJP0YIT1QaR9ssClETDRQAHzlUm0fYbTK+RYoaPvrLhqMJPWdn
qXCCXUSUQ9mcOMs2RPx+AL5Biaw7D87QbuctDvF6qcuXJq3Pk1LWgEKWPc2Hacva1IDHu6Y+t4vU
rt6T8DUqr3yZaEy8HVxFP4xzqXwlg3WJMAD9bLIJ4iE7BhKVUx/WFr51VMB/UHrW7mDWbV/gUZwe
4D6/MXJe9lYtpuJgTfqwk1g5GGr6Awo77U5GVRfNYCr7G/jcmyc2l9t+rilL+oi5iVBu25CHKwyy
I3PTTl8cPd8JBBp6VLbDyKnsBOXs6o62cW1bPQNQ3Kah1iufIn+a9rDuFzZIGWhx5RDaqnpSrOVA
r3nGXYRTemtNHUhB92vGvZFKweKR8AXT/neneYAIZA0cFtxrNY3P0XK/huzLooaTWmzrAS7kv89+
mx9WSc+ZvlvU/Sq0AifnRuzXqp8SksfGeJdOobmZYeHYSaA41qXkLEiaY/y+1FVY4j4qnpY10RHK
FT3etZm1a1s7f7LKlI2mmcTHWm/TXaNH7DTVFOB8p6Izata/DmXmHfRenZEiQJ9atKvF1nr9vB2V
sXkWx9/a1GUuCD+gqWuMTEnrZth206jtpPC4EkRfypYfSp0h6kUHfxi+SNXy4r5wR//3+aW8aRpI
0l04p7uisw990X1xox3klxtLH9PzMPV9uE8UoJ5O/l/DZEEZ5wMZurRvjzJ6D20XLLLczN7tsqKM
xC4R7/FiNxeBpPd4uaSEet/tCgKmcmGtlkNR+va+6et5s9rkbOHPPOuFB42txFguvITg9d/mte4A
KEgih6RCSmtInH1RJR9j1hVbiNeOVKN+Q/nAPlWV9XB5P2QI6xWwaN6A9S+iynYJE5ObO9zP36de
huK5spHx/eEHdbXR9EHdNy13NmEXKBvjNxrq+8eA1mJ6WLWNcBA0QZXdmyY8oRIlk5ygh31hoTL/
70ltk5zfSiVapKH0bebA3cpkQkMKGeZNUtrjWcYB8jiHfqKUKDZlifkYCOp6z93KucwWNzlhjcoi
+Td6rw2Ih+LfTSpvt0o+GU9ymNve2TlDE+xXWw28jhKiGmyyXDXZFiPVPizCYXIgWw3fak3OOx99
GBwX4bDQTgzEqL9LwAdz12sH6GyzrdjWNcjJ0ffUOM5lDXHYuead9YBHzeVS3fv16AJKD/NsDtcO
njl+Unrtb9fFK4+vQWl2fPg8/QYGJShhFlo1SA3rZ0MvwFk75mOTI/CKOGT9vASISQLkEDsfTRK6
TKRZ2bpM/PNa6/J/Xmsq2m9eFGsnVw83jm29SUzGWoHiveZ3b7o2bQEpkj575m2npu1L32feU5+F
S44KLZkhQF/VV4m+jElcUYvPtbdoBzjOU8FW5jp6vZ7MUJf1xTaZo/c0sr6MulJ7jbLwdUwi53kc
eNyrEiO8laFAd7zZuQOF1pwFw5PFXvAca3cykKAQZnqwjObnaMH9iJ1o/5j0dE3VFmCwbYd03k5r
+ObIDIkBgfx2qXWp5VIOSVxkt3kxWluEz34Nzm9ZQwV5dT9wmcxbKluqnx8CNaTJgj79pzDrH+o5
ne7EJIcSVqcjotg6ZI6EkXmESz4mTrVoHkgUpzpVoxk7KAkju30jW4lEfuLkVA5wOPq7VtO0jWxT
xCbbEjlbbeuMK5ssYFL126hu0e1DAKC0DMEX9oE0DLCoc1urKUoMC50YcNc3wrBiqveWpUOR2SMu
eFDATx7qpUA6J2V2AGaQHKqlmrp6p0D/OWp00FDSi7bglJz9VZu8DMVbUnK8eNc2eWmnp0obXuZe
OS5LLd5k5pOMtiHZLVBEaBp9nUuYunwNRn+316yvfqd/R5ApfxRn1+obSPL0z1VWey+THh7FHGYI
8RkDONxRj+yvY6E2t7laJjvxWkGj7AMvpo62XMBH+/hygcuSo3N1AYqJHy4QuY17gMqUrldgLu29
FSZbhqRdZJhZNPRNmr5Nk/4Egad73/lTtGusKPq1Asgx6/CfIgRnHga9sCG1KJIvo1I/SwANlA5k
F4HxuM5EHjD8tdLYBHu++S2dM+uAuAsfKwvW+nTM4IdZelb6pdllPYgtR3gFetv8uNq9qB4OFY2S
5LkQB7uaKkNFmimXueB00Yt6X3h6iSM+TFYX1OWmW/Qp5GAXHYkqOa1jWrDa5bC6xTbNQbibBxJB
4rhe4rJOWVMoJgu9M/Tavl8PQ9c3p76kdendHtCNdG+MEO3t/jgFctjPzYeYoo3GY9J6v/bBWDzA
layfa+UgA6ihkXm2eRy/2KvsKHaxyFm7zBmSRj/zbLOaAwQl4bSjyPqnRT+st9r/tGiAIFafN5Hr
bHWQU8ueQjYglu/ax3FMvl+2KFI4WQ5X+w+Awt8Q/aKfdnHSX6YfongkW/znWGdZrQqj75cdkHgv
+5m+GnY0NLl3sZFVpHTy+lOTAuBTlRkwSlY58AhXzufJBpkeqON/kLBzv2jcP8nhaf79HNf1nW7Q
CIl+kfGJ93zYhEqr/qa0j6LztcyxKv1tjq8p/n0TREhzJ8W014ZpO2UFu2Iy2t9b7s+bHhKXx7rp
ofNQA3ZfYTZ/bxy4H+CLnLZpA5ejM0zFjopK/Ejr8Xhru5Ny1J2meHY1r2LnAw7L8KBbXsjDpmh4
GvtG/3Y1SWtrBbZVs3hua3gP3El3bs3BmzJUJ3iABB9UO4fEyo2vST0+pJOb/kyMBCQlT28v8GvW
YEyJCBXV+FoP/YPkz/4q4n2Nv40AxOZuc1DAO7dLvsBLkT1Jo0O3V6lufbWmpgYAFn6WhooiVO3T
CMfWpc0hKw1aPVHDOBgj7FUdfLvH0sj7bVGYqG0vnRBxHl0WlfntThad6JaURaWHAmCnc1m006Zu
HyNaQmsxjymqMzwFapXfo23ADgRxsstQROqFN1bDRO4EhpXlcUfsi6mO1fxelnhfR0wIem6dWNF4
m6Hvt2l6BHgFyUdwP9t68tgsQnpdGOY/u5COqdbzvk+z6u9SNlqXCKtV+01Ik45Hp93BbmIAVO/5
VOgAmseiTDUcyMhNkj9djRY82MhcKmxdZDZFm2qjw/mw/CAH9q4YZ9JrU5Y9ZiVcoqJr3lXxSEPV
fztqW2EvsTgCMmqXGUnv8SleHEFcmve6AQ/xeSRVlRWN2nx6y+8MhpMdRgrUone38/tJ/dEmryiF
Zj/J9KnbyJvmB43+pnsA7FCEvQXkfbSvU4V+PiV2j1PbHSy1de7sybecHemS5JBDpEiXERrz4o4U
3bmL+HugH0KvMgV6d5vqgNjlL6PNem/Q/f/ajTB9rHa4cfZmmoSvfxFvL3Y98go6Gxu4yAroPdKk
5lu65CRlrLpBvaFsbCFoR+7CK7VxY9pZi2RsZbw2VF7qliQkyYGHsO7KjbBswrMCpZUC36EMTdv8
50mVZtKcl09nklQF9LfLQYGnkvZC9DPa+Q/b4oiRKUMRZqDtSbX3E+zGpeZW93EzTc/hcshHa9+U
Bezuy0gONPybUcND52Lxsk597KgVywhKR/g46OxDEjm4W03xWGd3Q6/+IiY52J1X3Lqq3l5mNlEd
3ua19TsSPd0d3J/IGHVj0iMOWnRbiNAtakxDSb59MYpHIuXsEi5jM8h+z1NVpV8mGe/ZMmn7au6H
jfRaagPoG57L8chYYuRMDrCkwVuQ3K9m6HvjblN23duEukFiu5rVx0R3kDJSWs/hnqzovHNd7e+n
KnB3cWJMn5s+JI9qec+6Si9XOJawh9qacifOeVBVAJUIrYvXhf7pBtFqfytel5+asz05P0AWT58t
uKA/IQdQ1HXdbYtaeawGuMUksrBAZ1dTrt7KOnrNV6exhmkvXr3phpMG3hU2TF4RfRzxU6yXJ1lW
IuiEhLBPqV5kFOUQUbLlrO5lNXJWHST21QSNlo3eqIkenqX1bMPmUP/iA2al4BFBE4US6c3AB/nW
gEb3DCqbW3MdlJ8ryDE26oAyW8Gb5pPwCZALanZqEI83XZDTcLHkVNlOa9soCitY8RhmehEaG7oZ
kjM/SvC1lCZgG8V0dnEba9vUz/4UGDqIAPhVdlDzChXgpQSnLCU4fynNpeSAvH5sH8QkTruBwEb1
zOEgEeKwO4icZL7Y1kU0q6NHN+sexK42yoAkDZpZ4PW1+7qr8psy9J/9WTGh/hJKqyDTIbLS4Eid
/fhnxm855CqLJ2w8TtGCSQ422sEbMcLdTLicXkKhrsz3XUdZCnnqnee9hkU7Pa4pgEkxgQX4kXIj
iQNxRI05IoTd1DtusMaTOFK9oeZdaK8QZKQnpyhybnyefjSzznsoW3QNMitCUMGf561aO/FrO7jF
xpkz/0flVg/DQEJ+M87fSzZ8vKtFC4Kkr35PzOyrNST5907hXwt+efrCfiDbhXnaPHd9QULAtLSz
G47zzRQ43alSvQFVXv2/rlyM5scrW8uVlbB8KKeCPEuRfqdo//HKfZd8jctM3ca52T/OUX6AxOz/
sHZlS3LqyvaLiACJ8bXGrrGH6sn9QtjeNmIeBAj4+ruUtLva3j73xI24LwRKpUS5XYWkzJVrgY17
so2tXY7GV67wPQ+6lIEMu/HXoPgPjqj57/fIo1tbrhLzLgWh2dKTdfXqyO5Fg7Yx/ieojZDpnNKv
hmWYL1HvpSuGH/1dlIXGFvXbyT5OE3ka2mRaO8FUPnoiBGG0sK1vENJ4/xgWPoYRRtG3jiMI+MfH
GKfgXx8jtv3yt4/RYGNz4tgnL7sBv+daQb4CSYj8EVSw5T1v8VrRLTswcQGWr/DG4kwm7LbkKpC8
21KThosJWCVqtnyYh6Ou25NLPRSFAagxBymyN9nxqufCuYSlld/jqAVgQutcoCfgXPpIB2EggnQg
WxNFGvWrua5AcnwBwii/d8P34ZAEQz4xdhBNsDvz2LX2+0XquxTwd9fogS7VLTfuJ8RWMo7Aqe4B
OQ9UeyxzZ4KlckW6DraF6AJSINMRbLDQ1DO/kxnqopCK0V6kU0NexTSOx6o277FvCZdxVYEPc1R2
c+w1gwpdWNv32B+DDDoG/ePu2gFpBHibH97j0KzLNryBXGe35Iif7Sh5l6XgvgLDhA8yVOCsqRec
18GOEn85myDH64Ne1g3D9QwcmJQQizBU/raMrYavSO/d0kZoKvhbEnYnsXi6o14GFrdFq3vrFtiZ
TrVQXQdJ2O0k+CMjllrdGl3zkShsqU+3rn3a0/zw/H0cBIZnz4o3HIVkgIWFyhnXaQsOJdoCzrtB
Mg5xBZ0QvVmkVDldZm+75ajyRWr+eglGY1yPFXa/Srg3iW1wgBTi8Q3ArlWVBenLGDcVSv1gJ27a
NA7AZFFns90fNcOYH45v2n71t5j9A9s3hXcYYi+DZmynS5syVIuoLka4DbZrb6T9cq+dAHag02KR
5eIcWVi42lah0mL0htcgCKPVwHO2p+yOV95N0yhf/vBSXqJzi/sMJ/h7A/9pHXeRuPBjz175hUCC
UwuzKi6H+3rEfymlNXqGMxul1wZuePeZbfILWHbWBtYbaKY43dHIcF4jpRqWWdjOMYEiIq1jA9mX
AtB0IQ/U22bOfgRtxUMUCZvmIHMPadGjyDEHTckRBwMeKc0XuShTKFh14lKNdQ36HQCVah6LSwni
fpC1+MtpAPvssuY9NA3D0NvUtvvem+JYTUPJ9Lfx2oM6PRTYrR1o0qB2oPHaSv9T5Exg7pV2fcQ/
Rc6c5aYjmiP1TjozTr3IjsNZgN/82ku/JmoKj30e+zdn+q3hrZYe1aGIvWFZuIHxaETjv+7Ggb3b
1MfdH35GAi33QTbDVhYpP4jBB+mO/tICB/EwVsN4cfqWH6puzKBqiC9nA7pvjtPLJzt9mcNf/ioB
F+jUl8o115XrIUAEEpPDJAU7jKx1V5CE5wuyXTv+1kQsgdULGnft5sXkrloBhew/Oiw9f4YVd9X6
HBJfhiVu6ZKX2SPqVz0gHn+Z6A68bsESnPLZuiS9TDJWiQRtiuuDAu1371gA7J65365mPkbx9Qm5
V74/wXOA3dKsccGSRSJb04irs2vkl0jlO8MAyyaql5JFnQ/JpoXKJ7TkfLZrJ7M+mzrTa4g8OJgd
IAY604uVVj5IxJwgs1BDt1V7UEcu7Z2FGrJ5EMqLu5WEuNloTeEZcqTtwsiC6ktbIR3psFwc8rCv
XqBHNtubESpFECSy13Xa1F8q7FUtqywfeBGCrSgfgTTW9l4PRwVUdB1eQ3L1ErndM0QuyhW099KL
MhFuoTuyKW0btY3u/n/8jBLhhcIE1/QwCGsZ8Al0+/qN5mynfmxfbSbGw2gCs0zWNMut5aDwRqkE
h37FuptAgh1AhMcAQd6mkYm1JaGLyeNnxyrNhzQf0rtYsn/ITF5+7JvbwrbHV+1lBt6W58DDlIZ9
wV6zOFgOXgLIxzsXspVCrAYUOd5zhzuXBELNKw+o6y150AB7RLhTC8BeyKYH9C7YW+c4gM+iGCC+
dA3WbvECuHSzC/uGrYUOfXmwO63z2V7iWPSm/f9mV1MG9dk6XIhBdOe0UP4mZX25LguRP4HGkN9A
lzJYirDNn5RoULTsRd7CCNBMphBBiQr0mORscfD59Lk6U2daJdNDChKyCFsnBZ2tVR6V7JF1Kr5X
Xqtu+tT1TYTh3HZfYbHMFsqKwp3Nt5YjZf8PdRgl6K4OORva/ewO2T7ozUCECuipGiwsUzWc7bjs
XtqVO9jqxTRkC8GpIVtQM6o6zTBpQAZW90KVtIK4AkpZqJkPUDCLHHVBZjq49zv3RGb8dcFQFAHk
XqUNpvShgpZDCOaGej1rfAvtsd2kGc531+UW0ZFsXMSIkEAL4NMyTKvtdfENh7Uu6v3kQH2CFFjQ
OUHmZV6raSBDDDoGGdLRBrs7zpCW2vQ6y5Z3Q/sQT+Gm7UR0S6bO9KF3LJp/qI9M10FX2++D2mGq
D1an/iH//+uguANaDGwP+Gid9BEn9YbbIIkA9aik4vW3sYkORoLd5qUI2/KxSMOflt511V4TL3xs
Jk+gE+Rz0/29Sb1XZ0Ss5OnaVCkqzqwsqleBsQttXVk8cH+6QyuiOuP+ry3uFcVCZW79AEgIWzq5
YPc+s8YNZKWbI4jg+r2SEMsJPF/eIr7MVwYAE09TDSGNsaybb34tdtIC3nZRAs4NfgIIheb8G5R3
xKvLPLZMkW6bp+wNTfvoFe9TqgmApU4571OipPwY4bsbt1K9GiXrQc2IuxE1eAvoHKjXQuKZdKe0
7a9+JZ9AExuAsHQ5tLnYkNp3iLDKyfVAcVGDOHlNzaZrIBQORU5SCiPNsCpn3unDTtJiLgIYWIzT
BHvBk19ANniBGzvE+rOAVMd887nrf/ExAfjZ91PMN1HHu5WYvHAXB8H46kHOulNl9SytMjllYIhe
DND1eCW3OE6NHTiCobNpe4uK9cFNkrJwK1CsuEJhsr2OVYX/6yqbuhUvM+h+UHts7Q60Ira9HiAq
BF1Qd1pz09sCy/RP6IzRjnjrAbpqb+nuw341kX1yrNmfKO7J5GjAyAA7VtVoR3YyUed/tf8xP77j
nz7P7/PT5wwI0fExt2LOJkBV28YyXBtfyF+XHkS2I+tuuyIF73utfKQuiuRbw70wXQPbjvhP04Fk
RA+YffiUQOgl8aAKk+At/e+prpaP6ebhCSh93SGHQrhWQ7BLR3+LZLUMLD/bkI20Ezown55VZi54
z8CLjaWU25G1Q2rUnHFjys/shSP97uSBZf4prvn7ApxU724zjEy7BW3ZncAa4j6lv9ymdvjXbL+7
0fAyjPBf7OLbzyccjKHAdNtWDjTpee3dxzK274H2VKgfxhe9NI9ZC2YL8pQ2b29cl/vgSmQ4lGj/
ZopBdSgacN2Sz2g47qKRQNMx5FhmH/0EsC87n55grmb3TIXTEbQRd+RN0w4B3lt8Tg6ZctgPHlAr
dmjkNxl0MJ/NCimJ0AujEzVB9bdt8ja+GFCku+QjX426xjXNOEPVkywX1Jwmi9+AjNmce7NBAAgz
FMUN9dKUAoIbJ2rqKccMnHw0ZQF6nayL2pMThaBFMQIEK8SSUdxEX2STAyYOObgjxVK6qJqgiRdH
G2paqVAHZkKzqK9F8Rghb3SxszmUQg5NDcrn63Apa3MZeN3aajlUCqMkuB9qlKoxrRZaqR60E14L
oHHXg/3h3x7Kbw/NgKX+Dw8gpxAW1ymPv8zh4fy+GmIOfXjsWXK2BhIHIRWX27hOmna/T4wNEenP
trkfpPog2a8bsMA6hWFtndpGVoKB1RR5sProURMpk7lJCBvC1AjlzKYrpuZjEKF1yOvDRC1y/RjI
UI5wFBFKqRNW3nZZeoD8oHcBNNi7eIw9o4yrOYEk1oNkee2vEd8e1tTZekZwGhGyanUnmYoiO5de
xsBKi9Fp7CRrlNQ3Gxrum9LCSbT5No/WgyClsQW8P74jk+n32FSB+HlLn2Do/e4goAe8oF6agyEH
V5isvyeTqgxUECkvvaGPAHXteu8w1wQA5NcnAukPVL+MB7K0Zg7Vp+lbmMT9jgJwEgS526nuqjmA
p2LenrHQ3lMnfcmQjYXoeyLu6Qsm0hZlH78Pl3lVrYTLQN9cpP4uxjoA7K6/a4M6f3RYUjzm2Cfx
IR1uo5rjO+4we+kwIW+oEwjp6YaDKGFJAz6G432Vg8R19Na+WyZnzi8EmmBYhFaA9E5g3wHffVoj
qdyoIf4GGtyvbgd9HxCNBLtcQI3RyzLrDQOpnwaOleGvnASgmWJlmAnbORqCbxn1eIO0uKWhF/Ie
eWFnEVZNtvHBWqAgg/TapTEH22mGDEamlaS0lIu2A1nLPtl/90fO8MSCRnQ7lC4PgLCmQCroyN8f
McDKi6slj5HQuHZ8ChY2FAn0FFg1ixjv8L4vwaWhwnuoeIX3roUsC7bHwbaHjO09OAIQ83dR+qX8
4EgeLEysu6H7Oo2OkyyzQLiaPvxH6Ck3WTqaHbjRU5IvzUFTOnUDzT79hLpnCN52UO8OexS96ZMd
3ksuZPyidkfNhpkrAVbYpxgnD2xb/u1GS0XvQEE7yNu/utV6NgIyf7jpc8w8G9npoUZny+tDabau
B6NynyoAJyBMtm2nND1AFyw75JZhb0egEG6FKgFjLy3/0oUIXdfMKb+wWHyJhap+1An07lJvEAs+
AALdiPJHF9RfRkMUX/K6SCCNk3qXkeHHXBkiu4VAxftTamv4/BTXjpM18mAN6I/fam6+s8ZAaVod
gNkijphPZmhDzrQyf7PRIE3B4UcWJDYCf50h9naBSEy5d5CygTCPY1/IFsnXVtn9g7KwHAQOZIeb
CVxYV39IXwHSKE3sUhuruZ8vL307QbS0tO+ccXD3XG9WXWA3NlY6JkhjT/IWyfYBaNffjbN4PBm5
9kzW9n6Qvv9PmZpHEywn1xvPtWZL8OvmN58yCcbnuK3faI9Mu2XaKI89xOZlaO7IrgL/VnAf2Ids
+tJFkB24hncpDKztNoPYue1GG6o8GNVzFUGpAlIR1ipGnhGSc8l05qE0l+TgBM9pW9tLUaBYvZFR
tpSTGW2m2LHPBhC388UKmDgG0l73eYjwFnWQi4Lc0rLAj2xDth71fyvTiSMI03XytlegC2mddNiU
hcTfry4NBCDluMemcXwFe64HiUrH2He6ydimDgbvpQJ5zcHxod4ntHa0lU/espOg8J88owATVvWj
Grnxpm/8tHq/scCPm0oIgjgWsouFlVnPtd+2K9FJ+1ZZ0BZImzjfI2EARodwCtYVgypCYoXFMqtA
vhNpebpC33U+0N4A8qBtWkj6JYNprf+zDznSJUnAdiK093UyuhP516JoAxy3+JGOnH0ppjtmTEeS
IUsTNt7pPjphUl/D8G3Rh9OPvv9tHPhQwHI/2G8NZBkWID4SF8FDfzP6wNgo0BieWBLE666W1nNp
dF/zcoCaeQwePOzqvoPumS8GPchgvwYBfDucUNCTgFnTMJ+nYZgHQVZ1HtSUCGgBbmKEfXqIa8dY
ZpNKlog5pYcoHEDSTj1tmIzvt9Q1pSYCKE4+7fmABFqhyypLA4XgsQXhdWiBxccgBIOGkcvmwbCT
allWUryNubr1HNR6LXr1tZd++wMlUz+F7/jPXsbBw+wP9m3qmSl0n6TY4y9bndKRs7W0fe/CEvkS
h9F20vkjuqhyDICtEagbp3bGkS5OnWFvUQbqk89Ht/DFuKdWa0Jxvh2DaUuQoHKATnnfIKI3I4Q0
fAiULH+3SRcMFCRKTc7kN3yMJdQRzUd+/3E+p8Ee3U/bI/g3UJ5iesbqGmHpbfMRLOnA3OggTWED
FFg6LqjKNDpaX2hQCG2n9dU2JcHZMt5qHLv3sR9UOCWbxoC/YbSam4PK3dtR5Qkqd+MA4QIQJ8X6
Qh1gsgsX3CnE9pM3dsurZsz609XZ8TSxd1pdPrlByD1eD07egAv8BQQxwUmWlcMXLeIBu4CHLxVj
4XmUOLesAL/fuBwMZLMLaq6mRRKHBt4uY74CngiiBtf308CyCmTWa3oxtWS3x84+F1mbr5R2pp4w
QwZuYUoABBM5O//x8qPZc8YtkC2iLF2zHbqaHjFiBeoy6dYk4sNrFxmVldhA9QGboYeQBt4nP9Fb
pViRoxNbKA/ilcd3zFazbZ6Bj9VNI9rIFou8yiE3YVn2XZxO9Y0Tt9mu4M54O0EIEhpxSf1lgNyj
Z0TGD1/VN27JvLfWy4clDcrdpL5RmQXmkaAbbzmmnAflpnuiN4JdtDeIEbnzoBC4trsgGdcMCn2L
XFcquLpSgS7VUC8RtApO3FYWcDX6aA+uDQH6K5QegJDx3Q+nJjCXyKoG3hwhn8XHYLOM1Rb6aJA3
RjrnFpjh4TZPVX1iLhTqJctdiO+AAsWMm3FfBuY9tVxtojvwlmQ3navLE/RQmoQ6CiNKN2YF+J0X
NsX7LEGWtSvWIZIaW34YrwsbB80hZSAkvD4KuSV8GiBobmi2YUxuwiSRZwlShbXvq3hNv6hS/6zM
uLhAyY0dqdWEQXsq6g68f+ijS1Cbau0CcbFOyuDdhsrV+7A0/Pm3iKra4lRN/Jb86acI8ni5joSq
19eJVCjvOGSLTzQPgsOg3xi9BEEmUKpUmv/KSuOfUiXendNDvFuGYK0nu3Qdb2k1Fjs0UTE8sURs
29G3vmTKgpJ10YxbckuRQs8sHOybqWf7/zTtxIxq4SrQcNG0eaiKPSdYYGN0/AZVg+E6d6Z2Qyxk
1EwQW//UFLpJlGVmU4fra2+oEJQwi58RloWnHppCe5niX0lNWyBaXro+ChF0b+JojkhRAZeom2YC
7KHUNP3URMogPqVVm87NaFTmKaqMH/NMyHick6j4Sq1IOs65b81nb5qmp7aQ7a0BHTHqExYXd00W
nKlvAHLxrhk5OAPwRDBq1PfYYN2EIFh5io3JAKZo3FBf3jPrwQVhII3rnK65jG28pL5qiuJHN/9Z
4Zu3VQmw7l1Y9BeVFyloubL+4GpyJ8CG+U3C7ApaOuCLml1QTVNzx7mnVlJkDBjA2NpQs7eA4S7S
4EwtGlRgg75AgKA/UJOm9Pzu3kuTx1HTnmR9kz4YOmpbVMLeYoPRQ+5GVLsBtftnckFSRpyhQbG7
DmhzaW5RCAAEhZ6ELl0ey3mSKK/7HQd0eQGGiQCp7MpdJHUANHNl28aCGY6AyJYMVnY3hXdVVoZ3
qJbMbmLIGy1M8qkZyuyKqjtTL13IedwXQeTezU5pg5dLg+/APG8agCnJdNLo5jro+qxCP8ZKQGEb
pIWzQsEVMCRBZLKDgz/Ox14gVzHQ2tT+tPoP8ZitOw9B8Ko1t0mX9TcuqoUukXD+EcmUfy/MAJkD
r3zKQZf2N4e08Z6CsaxmByy8/U014tClZ8hwWHrwwCOziF1o2hdWVJ28zOAvTG6mMI9fqnqoz0Mc
AaetzV2hxDYFcHyDZBR/uQ56b2K3niCSNU3lYV4ZBxbgNxKLEuV9kEf6dOlCAN5EP0LlFx2NXlvp
DjLv3hkHnpgPwYosAWPY56RluQ2zAmp4jh1A1jWTa0ey5Enm2ArGbdT+UyJWZTDb/imRxqq8Mfni
tAhqZMBn46Td4XiI7ffeqhoU2+nhIcRu5uGTbzZPSHn06yTDbr/RWAhX4yNkY2O59LoztTwTbApT
m8qlNVrAd+jezlfvvVGEcvnaKYGY0kM/xgf+UGzMAAymMSisEQtAIXyva1QyDloV/EAuyNv74IrC
WaD3mPnWqUfqD8HttmI8mA40MNMDWypumYbHOovHvafLKurWL86OvqNm5Ib4nYb90ZqgtQ0WDvAz
1qU6kht5TEZUbtsOZLE7gI+6pe/kNTKeozHXBoRZUi5iy1R3Vu9XZ2BfDKBZkTp1VVXi+1lpcdJf
I3iUBvcgBASHeWZ/96QvD7Q4dU0cnCGDtm0FVvplw6J+Aya9ZnXd6ukBrsraA5kUaPo2ps8BkkZ4
VCbu8BZm1Q7EO8YPy7GOEC6dvkgwCyw91PvfgjfLuHE6s79BeSlQm3qQ56BuMTHr3TSI8nYK7WKR
joU4ZboqNY0Bj1aQBJpbH3ZHOoVc5SrfFxxcileSGcBCoetjdB7YVc1iTx0Zvl7rMrOR42chlFw7
czzVYEh76X5WyupeIjZE4MgFK1pQB/xFgv9rk1hq2JATWFvfxzC3tl+s73aU3ai6iO+7mosLyzmA
8ZkJ+qomiS+ZLJsj3jhfqHMSojqBovpUDG525GOaraCMC4FF3Qw6rIALuqVLaCR4hemecUjR40G4
Uwv1uGsy9s43QOKye3v06nMG/Oii7QPzVTSDsSprVuyomSJjAXVM9ZRa+ggGnO1CgBnmNUzqAdgK
0995wk8OqDp1l9gOLbpUyucpj8TJNMYABLqAAUBItl0ZpR/tS93UblK7mVEtTohXQhMtapAMAwpr
BSobsafmh5ulZwNYDNxoBCqYmm+o7ADDVlV+DVzE1HXEPDEbBaRV55+HoCiPqIhzVx8eSEmgBCBR
aulqj7AFpTx5QJOo/BrV73OQhwHFOXARgSMZLyTzoUUybT3VqAEZytp6QCm99ZDJYNMgSnlLHnmc
cCAOgmGB6BR4dr3EnRZ424w7crY5CrPl2ABzhaE0otFzIhzZrO1STfmyco3N0DtfGDS1dinomBat
ZoZxprA6UBMiNfzJ6eR7MxrGeBOjVHk11NK9qQoIhtFZ3cW/+kaWKl7RQZ56qUmn9auz3arwgKBO
sqCsVmu3oApOin4TN74BkHLe7aXN/YMJ1NacHUtDUHINyLDSALJT6qwZh3g7AgM0z3Qd8OeciBRB
lXCVCmx7WAagm8j79C5IsaINk3dfhwVMwBAcBua/XU194kISwc7VMmqzLll6IperxGjTzdyuoklz
lsd8N7etEItvXRZnmqLM3fRuHDqcD/Vg4O3m+TOU2IKkbthn8SGPVHrEbuf9MvkJwD5/tkVZ9Ye8
OZCdRrRhwEGjahLVDD97Gmw+9SEEgz3UUvLQYAuyOboD//3lsgAoan2lAaE7hNGRRgXSTsT5ZXJG
53GQgMmM8W0nDeeRLNyYdqCP6O6kNvXcrBdJ1XkH8iiQkVg1EkpojdG42FGhVFLW4JCioQJSsnsU
YwULaqIk1jr/lyd5vO7uYkBcGmThgy5zUCk91fmh1Zd44Gh3o8iBGZryA91Rd2l3A8iJ+QDexo8x
EblTP3lWUwU+nz9vqd9o+noNKa14a2dRuiLd8F2uq8MqfE9WrDHVqQMA/+RkWbrKTMYPg1v+kGHa
HS3VvV+ixO6OZHN98Os5dnagzkl7dGBrQBztw4V6BlTQgdIZvGq5cX9NU029Jw7mWH+RH5XlNtIM
ZKI0FV2MFhSV2ota5EoDJ9HOA+eM1q+5rtP/PhfZP554nYv9eiLNzIqCH1CLjdcnXkZ1ispbQvD6
H00cd9hT0uK1cu3FduJzk3qREBcZa062Y6jTwGS4w9K2b1kCxA7Z5lsfAJVdYll7stGlcCvUM+sL
ygxAUvoiWpwgwNslvfHJAPzeT4yXqq3LbwX3X3x8Eb6BCnq+AZ50vvmtywwH7xlSGXvdXeiR/2WK
/3cfSIChygv83Wunc5xjPbj2gogecpGJTQOd2pkdgntQdqkq0zm3+Cc/M/8xnhh/+dug0GfNzA7x
70FDUvGXiNvxURUovuxyY7ijSxt7GbQyl1fLhEDcnRvrDXkqtOirqdksi8raWjHOqK6yxk9Ds25p
hHUZzlP2Frg6zEEHJfQTdEzvrg6FtU1DEMGSzUaGctG0XgFq0KJa96ip34WezJ5HY9oWNQOoVdtN
ngZXu4rKd7sHxrZdDXzds1PiDPlhv/r/bi9r1K9R9mpOfOnsFSgvock8zsmyGrS1xy5oHq/5s6xn
9bZ3/GF5zZ8ppDARhY39zTUp1tnRlyyyhwOZZrtYliEqyijnNhlhehS8erw+usMLZ1vXYlxep2nC
/vPU1DFa2Tw1TWSCyvmuc9lyslAhKN0JgcEMkJRzVrnu0mhkjjqAITzPPXhDjTvUtTzl2kZ+DQuh
oAgEyZZmmMfSBB+zKLD7oKBJT/pxwfZ0nulqus5Zx+kW6413oE7gwB4SJ+uOPcr4V0PuYcetNzLz
zgMLXzXaSM1qkw+e6ZsyG0HVpZu0XXGKCLk2FaYHsrk+CA4ACr+lztlNz+siFb652gr28zqtMfqf
p6VBgYFgVqJkinMUtkE0bQ9Ga+qkS/sxbShxVBgr7KqG1nB2VYudHe1n/Ag4CGrSfoaart8rFCIh
NXFtUi9q2fB7SY9+hFNPjwribThMX4MWR6LIM/sjCMWxx6O2p410R5c4LCARmzZbGhqCZR3Lhh5C
7esMYQmCf943D3/Y55k/PWTMgnjh+YXaIMTR7wYvujC7N988CLEGoRN/z7ukXzZD4p8h+NseQeOB
csKxDL5a9YkcHKgSL0sPnPL1UFWnAjoiK+pwtxwaU9+g7Fyv3FrFp0BE+VlMwB4gtRV/d9ljX1nT
V46i9BV0bAu9bQ63SBEj9iAh3Ik1d3zLTVsu4pRHd0Xh2mfqwBEAtRW6w0CJ3dxRGeBfDhnqKIZ6
71kC1IqOhkANUj2QTbUOUHZjPz7UiAxueGSo2zAT7NZqzHupN7UJUknUUq0hNgYY86EIDJHHyPPY
HlGVHRW1XAtdqAl1Z2cP8vO5k/zJTpcRqaW9E7s3f9r1tGCHNval1d588td2ekA6GeKAgpy584/h
qN5F/thU88e71tuQGyCRxWGqsu11WgZM/Snx1bI25HByXSR0BmDyb/sQyzUKzeIHmQaA/ZZQbBia
oFhatlW9eLJBGZ9qsjffBwpAqeJ7kII8qXC7n51drNI096Af+oBkUIJTSiaXVcDDn0idAcadpd+G
+B/U6NVPdteNa4FX47E2i/JgIbu6mXwbm0qQDyyi3G+/cxYtjSnLf4KD+7lzRvslMAYE9xF5P7uG
ae5KG6X7Hs5k90nh90vVmtbbaPc75VrZT9Ob9t0Y1G8AbUKgC+yHXicXQvXTxWRFsg3tOt3Xnkxv
bV9EKyvo1RuQ9NuxSrMf5iheuywZn3s1jDh9WsUxsDr7iF92ufZ6r3zxOoQDtStvp13s+eJQN7Gz
rKKkAwW2Iw+xb02XVloX8HQ4b9BohppTaLdH6IdVD6Bp+0Z2/GMQlelrdSpAW3ffSAEgdeyvjADF
dSDAjM5GXsSn2hI47HPef2uctZvExXeAayCTpR2YdMctaijFOmFpcYfil+KuDFHghYBDhXi9k99Z
0F7zF1WOTzxlt2RCDZeBzLQKuFgMRnkTGW2yURr0gf9q4575WbxA2FjtuV735o4Q1QJTWN5RS7hh
ecqZOF0HZSVW/VHEIPH8mKhAwniFH1OyMQgigg31+8Tk4wlLLnK/+U5kb5Pm46zSbjy0+aJwNOXb
TPw2X8mHLp/a1RBNBwmsa2f5e0jYLBwXLB5lxs8zZmGCNAaCA8mGMA5RweQJBRrP1EkmV1gnxvt3
fwmEO9JkkXMwGt9ZEh2FXTavZWxbDwxBs+Nf7H1dfLYnrH11MvnuXwMAtCT2CnxvXoMwYQ9DhGqq
OZJVhL1853dFEuToueAGJUwClarl4F9omxbcE6F9hz9M+dRDkummRQn3ph259TrhxRt1nviGJQz0
KTI1jmPnTLdQqfZBlIGCZD0SOd3yadAjZYnAUORW80hycEIUgdFIDkTFbZdAdNz7NZKeaXqAKNJI
R/jmqwT4iByw00PtRbTOo8Z+AEI82eA/IziqNAbfMMSrb7jkFfICgkMtvDOhR81Br8pZ+h3SRZux
8qYINYliDY4u63tio7IQiNnk2ZlMtQqYYrelioxtP/Xt3q3b8Yg8O8THvbJ+qPGaR3leX3zBNuIx
TAHuXYiHqWvAGFZ5lVYVsb9IwyyWf/tsU8f/9dmiyvz02WLDgMiurv2i0i0xyHwpuWj3c3GWbgI1
3+6p7Esy4wF1JHJXqTRVC0RWQSFH4Tq/8eo1j8EYMBtdpG3X/iCMBdLYBU6trbcZIGa2FEOIvzoZ
ZRljjY6c46RVvAZ9KTrT28gIYudeNWz54BV7A5CQk3K74UR3dOmSEgxloeuurh11HX6LpRku8sYb
NjyJ+M73KvHgj7qkbQTVL5AnR5R4Vi/kMdqcIb/Jn1D9o5bQY4/2A14l/JrW/xTjn2/JaYITpQC8
JHY2ahA49oONbkRw1/F81KCE2brWsGLJZbuwWiADe8CCHl0HEGk7nV7JLTRBc+pUFSJwPc4acdy2
51a79RFq+fTwv7kN+OVvC0ARIWPldU9Nnm9Ryo28Hn55G+aIaZvrpsqqZQLdkJe0qM19ylzIjhuT
+cV0hh9jEvh3SDQPt2DTRsW69udW4C5l5yFzpafNu2JL/mPivU9bIm58M+WobAe1Nhh2Nz4wY0tk
F+MdHW2pWZlJspsPvroXFRvxpyZimfEuqU1komtUl/oEXI1ip19YVu+sgyIwjw6hXbFI9O4G5Rl3
70+EOs0hahGnySbWHlFkAnqJHETVRwh0hmwTVSgqL71BbaifLoYXf03cim2HgnWoYcElLqL+VMq6
RCl/5oBBxneHBRnjUr77cLfrlpWUyP5qb+rovGgA/yWUFtIKyVtorf8PZV+2HDeubPsrO/bzZVyQ
BEjwxD3noeZZKpUkW35hyJbNGRzB6evvYpa6S3Z7d8dxOBhEYiCL4gBk5lpLH3XnI5kQ+lLzJodE
Y5cgmx+he+xi5tWswPjWzCRck/2MjNVUQ3sSmTLbvHTvbvbCtED9ca3V9sIskGjYY2Yg8Bnf1/Sg
4REKj03C8czRbigvhZ3GUDiD35w2iFGlHVy6f5Qb8Asp8PqT5UNPKo9JZEKzfE5j3fpASAiu+Glj
Za695H3qpCfQgzUrBi7wU2H69pHpJ3NK96INmWlvDDt77sSDWkaYqbhYg/jyMAbZnJokZBs8VUG/
J+TL2whVxJ6wOglB0ye1mhlQJdt504b2gkQ0CkwKDoxYz3lLsjZjxZG+O7USLofSeT1sqA2ZuMj/
6E1D3srUhop5ngk+v9U4ppsvTAeCklWHgFGnovdNDG9kBbw8ymkvSxAOBd+vtpRqqLmo3HzVZsYP
8kB+cFImUQSVnxDk6Q2y2Q9YO370Zv7i3KTOUgRPRmQ8IwvaPloG+AE7OxygFD/Ex3JIFbiXtHEG
CM2al01owceTBjMwRqq3PkiWSFJUyP2IIFwj/PC7jsuveeA0n6sBcXvDCdkDJjwS3JM1w98xT7b4
aLVgwamA5neTpYOPK54HoXAt4m44XHcNWxs7s8KcSiUlkERTDW2cDplZA2jxeqwGm8gCaA90GC9I
vDxDrLO6yLHwDgALVnOyGxrki3kVlneJb4/3nugxf5k6hOAKQMQoF3sOfPGjzCGn2zH1FORjNevB
yHegzdAZ2YFNm5uNirrT9Vyk1iofkRDeqfpYO0H+5CEL9qGW/pxZVYi8lkXlqPRJ9E3+BM8r0hsL
/UANgzw9IUtK3lGpiqu3XpXDdRDo1YFWNQ3xHE5j5tOCFi+ibkvFdBTjArlAfE3FRhYID8LBvaLi
EPk1VmOVXNjTQcEVGm0R3bDnVItIvLErc9BbUK102ujYNJihUi3rreoOLoMzVWLqGs0KMbBNZhj2
CLblpAIgo9o1mBzAlZQl/hH3ln+kPaMrPoMvu9tYZi7GmVX6LRzwA5jgzQwLwwzKzNMebQKoAuz8
CJtb8Xftbt2oBzWhbrfi/36o2yF/GeqXM7gd45d2VOHWnd625sUPIbJsQCUkn9HubQPiD7HI7aKf
QSgh3d8q3AiU9GWe/dGFyrdqOY14K9LerwdIG0QkTRcsh38/TFj+eWJ0FDqTq/F2VDI6VcnzmcPN
86gjrN2mk7h1oeK1Ce1Sl6KIP0F5s9wadpTfN5CGFAgFHdTE2EmbYhDIAjH8Yj5Y9ruto704WRkQ
NToO0xOA3GhdryqdACvxZ1/qkcfIlutd63izjwzY7THFm4iOeqsYQK/TOV1yUjLEzFyHrbNMisib
X4/458DwUgG4DQ7vjo6daoVVcmnGi+tQ1DnUL6nbhXfXoVJtFsswMsprE8/wTjZIiNZgmNA7RzO9
u+65afu+9xsbNekld1M82OhHG/Xn3s3mTMPcRqWKm60ES+g85njiQe/mPRStC26qEEzqVPRF4j1o
CxLaXWLdhVOLEvJqm7AR7ZwqSy69hxz+lqzs2PHaqdNQCgSIB54vpIgqXas7adsn0KSUb8UoTobD
ijeu3VPoYkfBIv24PrhRCm4mj/lbt+qfKCGd0tCDKRcdnoCr/WaiFmTPyvEOKPMZG7AgSEV8DwI9
fo6j2D3hhbSkEm2MEWzOqd28tUOQINLXICOv8Mp6Lh0fLAZuFuyrlE/r+dJ5af7cS2Lz3UZ7bcqd
lzAc0hnLM/flWhusmeldEq2TsxAiOYP32jnUzbgnE8QhknODRPw7H+8yqOb1wZyate05BBnTPbWi
TVPVm8TOuyOV+ihOzpXKP+WuApPGNDKZ+hqcFY5hBdubrc3tai5jlqypCVWkOgPoIgeIh2w0ZlhC
TjRoeLK4HTVwtb1OejBQ38YL7NTaumaPfC1T4oTjfJR77jRn6kY/CXkRJZRKiw+jmyVoeOPrKdx+
QoIVZQf2r9PNpPzqvvfc8HA7M+360cwETSIwqbhg1LZ2Kn9mGI774VeVlo80Ugt0VdSENt4IDpDa
rM3rr6JB3daD6F6W6fntsKxRcmOUyFu//dK2ao0dk93n24WDgxS8/zrd3s6uV8K7y4MXGuv6N/T6
YvK6DnfX4ljwHRg2uglM021dCyIJRp71r3HdPFppljzGkGzcuYwhQ3eyQ8/ONvLmNGIejuRPWa8a
UBltZVbwJw2iO2rEHMucNw6rjpEtjIUh8mymIcB3aXvzuWsGdeymklN44wq5ImBOLj3zUjl9dS9B
etXIxLyQqTVB7RVkQbQnW98GxSaLcja/dhBWcOnNla+1CSZOpOhhXt3GWxocnLjJDl4Rc0ZF6uDh
ZjEcsz+TqR3hSkz7tlrT4ECbZIfYVt+pkk7XiMw9QrjB3fXojd0h2yxyljSYdJPuxHhxova08eL4
NU9c80ClHtPDte9aLehE8INGow/OyFRZUCWZckhkznjl9zsqJmNhb9wIzjpqQqfQARnHxgsZDBca
L145sg2dAGg92C7QPZaSWFN10ScW2e155K6+L8buze887zOk3YclFAGHTdCjGGpjAdIt5GjGnnco
qgwKfEBQfwZPIQclbtbsizZC6pp1vppbKPDpsgRfCHw08/cVNyjUNtc8vVtufoLQx75VxexDop4d
1xATN+0HA6ddBP4nil8HTH3Vtc4fCwTZNrqGxA+8tN7j1IBC25gDfuX1FwNOzq+xQAJk0vEfiZ3e
Nelgvei4GaAHaqmzY0ftWpZWv/NLJ4GfImFgDeT9YzJAGVdBoPPb1B0apfxHhO5uBmcwblF/5dsp
bo2UAZIw4cgjaYDZwkwAPkvD/hkaFeByhv3WrJvQ56nnIowIh9q1mQPsPTUDOuJ9tGFqdhstir/5
RHQAyeMBNN+AdxizbHjL3BDZpZ71CbLDJZISzWxT903yXLb84BZm+BV4nnReID36pF2LHXNzQGjN
HqKvf/bsUohRUM/cCZC2bdtsYcQxAkSBSp9pTwVOct3rfmP7XbuAmQzvzSL9EGczHHvYgxls8yGq
d42xieFiiNHZUnjtWusiSrYURgmYyZ8xOmpMo6RlvSF7H6czNSKweyraolg7oB/4ZGXFlc/KSaW5
TGxZbZGFBHHeNL/yWWEuDXvcgEDb8oznqb2EnwwoNaQpiCEHj7JVdNZyyp2fh44HHuwyTP5DuZvH
euZH2t97CWRHkCqT5KdsFAi4mN2CKhAnzE8RNATtRTz2C+RQ+ftbM38Q4WoIUnfec6A5OyRq7HXW
to9hZ6klWMr61bU4goiNOxVOyXLbR92ZIwhc0wNV0qZzQRgGUNeZSjRan5jvo3Gzex8tsI1g1WrV
wOMlrWRGnFmQHzp00qxOVKpZWm9iL6vmVKQNnLwg5gzqEy89JGxOLWoQiM35JCVCtt+McW0xdfh5
jN8dxS6h/Vq04J4MB15cjMTcEzeDD3XSTQKs1bKfHgpo9EWTL7q7KyHafeHduGcQf13i5ejuwzoI
540c+aFOcvuZgS79SlunVb4DC2WxCJA195ma+WnJDyYL1tLKW4Dqna/0xNQ1hCtK+CzODWPNvgla
uWBBEn3V2TEvbe9Lm4B2dWzGaMeyVF2mjlRfJTk0dCykC9lR4myTFOM4teW8BXD4hGHTfUW0tJu3
3AvvE2maEHMdwTJq5yNElJP3tgKKLBpyjGphInjagqEX3B+cLXras7FU7ZSWcBdg71o77dnhq2h6
qLhLwISmDUgxdbCukdC7Fg1HUFbjTdRgGgF+f3dce3jPnEsXofWJL+36xwibYVE7cLrS3zIN2/gM
ZblJg+teeEx8ScG1CzHF7os19myuk7iDll7QbRqnNTYMkc67DpDwOeJy40vZ9wfi0PYU2DujvPvC
yhRykMBfGF2cPSpA7wHdxl5QFZANxSv50Yj1u+1WS3uKsXrZqQrMQBwvSkA0sh2dsu+k6cEpq9fr
GU8/xSlA9kUtslBvoFgQP3lZcchzw3uMQfi0wxtlegq74ctkTxm+FlYY8p3jgirlZ/uIQMYsN+ty
g9dff8SEvz+OwumgD83zdWIV0axkPUQIqMYNo3HWlCJc590AXTMDOgjSm5xaU/Fmc5N02CC3rTq3
06YGsT6iF7BRkSputrx261XpW+2cstwo3w1r4LPLHX9L+W03u+HG45ohd3iWEk3rTdnKs6szYmv1
Umm8PQLDtO5UIoxlNO0FzvC+R7bf1SKxFPQ5yJVcx7h7dhKhg1U9usVTVak3G17Gt6isV3DEdV/M
zE8WyJ8aTlpKePbMvF6p1HXmlhqNmS8z8yCJEYEcxVQW8MhhnhPsyEQbd/Ii0x7CFNByLUYI0SJ5
dRW7GmjlCXBHSVxkAwEA9G9s5whHTn7yptev0taLNTZsE3OBV3Jh9MmWMwNfiTKBBnpbBxxiOmb8
5uOpkJYjXgsvjBemENnJS5jch2NeL3utNLDewItDzfON19mPIW+bRxlGzdr382wbZAJKadNg1GK0
obge1eIVrv144bujWrhMDhtQCFKOOm08pcql7wprScUO4L0H570Bt8XayTKkiw/NZVQ+oP1JlG0R
0wDAEAoPZyiDvNtK92j48VaFzvJ3mhW+jU/tVDlOoXhXhWyBlMXOuMC7hqvQRUGxIOx/gtDVBrFe
C58wqDyBSLE6h3DGXG1UpApktzcbe264IEBoeWs9AQbe7rhVTNzUEu7DCtIQt6IDAkVcV/sY2wEy
pKXjzZOJYRxSrc9OXQUXVzTpoR0Sf06M3s4fdp3b6SG3J3kmeOCX4PJNIUpYzPDYml/Bt6GR82+l
9652BnC94A+Riqi9MFmBcGh61Q7he9s2BKOxbenwITRBXq19BLKwNhy/cAZlnl4PnyAX826nRAxw
ZF7t1H5Usb8MjBEYg6ZJNryLwhWCHIjryRHvRcTKwW4DUEiSphszyZrP1CJsIr6OIc43w2Qrm1+p
5xuD9evflol4HvEyoGSE9DaWA2q40KmhfkaXVFcfi1QLj3+3petfRt1fan/pe2vcTkOV0tDrMRh3
3YCgK6TQy30PD8BKVaZ9UUgJg8yxGt9y/67oO/+7PZY/bCHlk05NrCyD3j8gC7y69tFZYSzVAKQS
PW9s4NU6NsIcvqdpDqSnCU83bVJvtOeMvd4w0zdcdQEyiW1WQtyHA3ndOVkNgeJBvyOxb+2gyYC5
eZs9cVYz3KddBW6azF6lAsnFUVIWR4Dg1RJpT+Vz5ZrfCNpoON/w2krebn1YNIYLwxcv2sEfk1Br
yDAuV7eiV/flCvLI4Sp1g+AgBkCvRP+Jst/zvIU0XegPJ8lld7A0FjJR6ZuvdXJtYPcX1pszRAtK
ZIjgkcgxw4RbmBcHkqHJpqKYilRrt8B2Ui3WitYT1f6ub+KEiFxkCgSqhjphmoB5JQRorbKX+1Iz
TDUne1c5IAwYmpdSy9z+oRNXPkCPdgGG2yA7h8EEYNDRAUzdgn9TwBAvQKvB74wCqn+D4SZPQZpX
SyhJjUdAvtKdUyTOeixy+96OCzFvhRO+tJZ6yNKc/wCwH/mNnn4Lyz+6u6FG+kabWCDyx7cC/Age
XDFedhBN6yN7oH+mx5/sFlfO2i2qq/qQN1jZPbDde6UgjHQTJMqKsFkLHYIMd4Qg0a3CLDgEP4x7
MNiAiapA1j6cK7NSRN2eis2QvxcJeoivw8fa4eci1cYM8LD/2DcfkaNTqmwBatuDqF219aYJFrIR
ocgmyyw8Upk2UxM/H9U2TtzoYGLySXwGse6++yIP752u5w9sTE5EhmCrzl4jbTReUashG78DpRfc
Y257bUVma7DRqk/Rapq5/jkW+CuurVRdOCsta3sJDyUShPuKfYpscMPhufbPKqzBx42X/xEYGcSg
/DaE06WzjyNSxSGOWNsPTV4389xU/efYs19bz02+W2WD7lMcSqQllkoseXM8CK32gWAQZAvwTAc1
uFG6AWGS1oyOvmm8pobPrxPKNjGzQx6HrzRNowWCBMp1Ju022dFkzeO4BwGGL5bE5kW8Xrr306NR
4VMxMX+Rvek1oB2TnXdyfmtKdsh0pvgweOUMhL3jGqCZ7JMLeXFlyvBr5gMG7YKL7RSnYXeSAFAj
1aAJv8aQBhAM3BuWG/nrn3smZjTeq8z+pDCzOYKCSR0x61VHrEDijeiNZ2lH0d6Oo1VgZeUlTeP2
3klcJLR0UAbt4XOZVz5jG6o1WtEcgkB+udaywXmrAf7YY3KEVYvDDUhewkNGbWkD4rqV6JRxR6Wo
9JzFv//1f//n/33r/yv4nt8jjTTI1b+Uzu7zSDX1f//bYf/+V3E1b9/++9/ck7YUgoPDQnhgH3Ec
ifpvrw8IgqO1+X/CBnxjUCOyLrzO60tjLSBAkL3Fyg+ATQtKuG49vrG9iVUBSPqHJhkAw9XafUPo
HOFz9a01Ftd1bNCFyR6IlXVCM6xOiHaDVDORnpwxzNaSeOUgl8pn4VBG66vKYBI1P5WBIz6FSIS5
TTPiRMQLRGMyCISAmYg2QeJ/tFHjMksXDPf4DvLEyJ6dNkJl/dGeNn3cVKscLz0wMv1Rm1b6M8j0
s41oGWbsInMq5CPJ9tqE+lJjGgBqCmz295eeW3+99I7DHdxZQiAG7fCfLz3o8XKjq13n0nTRsEEQ
OEDWlDkuM26UL1WCoMk0nehG4KBLyat7auEA8wSoNkOa2O9bVco3dlkoP4zTsYlmw+41xIqNnRB1
+JJGlbWI7aQ7upDE3JcFeDIGxKaeR5A+4/I6b1NT8E8jx3tqynwojQTpcKDHzKyGOx3G9o5zC+9c
QBrcf7gvPfvXi8MZvL64OhypIY5wxM8Xp5NJKZE6ry7XSbpTCODyc/6MCEV+hqJsewZU/4leh1Gt
jBW98qg4tUK6ljoPBbSKrdB7hQ9YLx2RKbCm4cUUqhpiDUI0ny1dHd1pjoiP4oOKWf5JGAUkg4oO
TYec72v3PjTy6h6J9isE7MUln9j0S3Dbgu4g8fdkA2VYsm4K8D9SLXWoon4lJl5+eM2gWltFHLg9
O5vDORVvR1eBtd9XgDz2Pjgz7C6p5rUPFGHYXKBdLy6/tOXmfe1YWwnljl+m9qQwZ2nh7aZKkp8b
2wDopA5OD0x/2cHk0feq87LHZtrAU1hUIgYBGApZ5LSzFtDDXeYV6tHSZrUyzDFfUi317rr02jsH
ee/d1d/IC4stLd4kH8jl28ad3spms6KK0mLhP9wR3PvpjhCMSRP/BRSzXcCQXXt6nD68qfBmsQZQ
yQQXgU8U5ONYf+pM0CsTzjAqn02vtl5pEsaNtj8Ewu9PRuhhimZUkIKMkyOpyl5VYkk89ioPS7uV
VxTFrJnU3iIkAUJ7p4whLpOUe+pEFVT8j7brYAFL/HVdS2TZDLZMN243mnvGpbmnPd4ndjlT0YBs
KwSK2IbLeHur/kubq4FXev0P756fX/vTxQQBlMOZIz0LRHSe8/PFTMKKmWnG/Ae3rweEYjNvZgK/
cG9Fhoek78xctqmnXnImljTXpRZVFQKl1/EODLcgnkUYsZDAHrfFpkacYXrPVtPb9cMGIKNjq6Hl
hgZkhsYHnE5mCHdaMKp5lZigd7VYdja9JJqRs4UqWGa8VyA6E8FLAFp3g2s1j4sCXDa+l54d5Ln8
/VXx3L/cYjZ3mXBNC5S7jNu/XBXMqHigmtR5YJDLPdqTYAaoTRKksE0qt8SJGjhxvOiLc+SM6eID
9XIOQQOiSyYb+PMAjJWgkidqZd8dkAfXO82irmIDXNxZPadUwFyAngNSyMFeTBmDcbB2deF+urWq
HWSnuQzSjd3kGir8GKQYkRFsqKgnWyeBUAoH+y82aldMrqZr46kd2YZaYqrNjZdqoveeucHIL3gN
Q1fECmIwdTnllmqiEhpbfgUZLqr90NrjdQ2BXO4dQm1Nt8DwBbdTsYqtetwogUSVyc7y3sE7Ak5F
sKZgxQ/CfolkfCFnbe31F2sCkBQAIiN0i5XSVJrqugEKSmkDtxwkwsJAgd65M/0txL2Lk24i0MyP
jb+Xmfs5Vbp5IFOOT9ciRQxjRUWqMFNAqJj5+vf3iCX+8uh40NvwTIgLeIJjFT7Vf3gPDR7D526w
y4cwNCevs/oU11X0VXVIOvR7h90j8hMhPQ8JwODXC78WYMRAfN9/KRBWWkE3FSwZrhM9/tzTq1qG
Bcxw8DIjAsYVXCxOF1fwSYGulooyGpdhocdLG7pgFQnUKpoU8YrcyI+giUWq6VTECqPZSHdiuZmK
WQXy0VKKfkNFAI3eh6QipJCXEVLNltLGXU6IoMi36mU0Os0H6DXQ4pgZVdUVOARH1bhNOaBuV+i1
yEAkASUw8wq9htpcfufb4gP0ugj6eqm7TF8PQccZAMxB3reVuC+W5eqzY3nBXdIC/9oDxPNiawtK
4YxlB2QouI9mUG79sDBfwCrSrPBO9dfULI7Bf14g1tU1EvlOLVYQZHd483ob1g5GeICn7jRsofMA
rvjiUGs+Im8U0o1D2YaP4FznyM+Bt65y6+1QIyIAWIE7B/tF9Ibpk5plY+k/Je1oLXyjT+8UckM3
Om+tLY0kGkQAbyN1LAsevKIHOBk6Wa3fzy2IxsE5DWyynDZkF1UzLGth67npjO82qqB2PXrZjNnX
MWS0hohVfScDeFAU19kXEMDvSBmyiZu96EfvBUmMzjx2hxD4Ccinuk1lbvoIDnvTsm2cgcy+yKje
1b56ApghuWN4HZ4HLIygeQGBa5G3j4hzBZCzC/LHPBtryAQU7ZqKTpnqbd0icZyKEGG27+uarWJt
52d42M1FzlL3wSrz9I6V7toceveBTH3kNwvf8seVPdksXtZQ7rg297tUnaxCbclZC9EgsBumzpYc
RiFFyCZb07vIjW4ZAOGYLElQt70YyjxHlYBTL6+3tl+VP1orebXjUQLzWvtzLNP5fWna9ZqntYF8
oBF0DUBxropI5w+/GydNtn1WlGs4LNpl2UIST0XFQzGhUZAGCZXkCYiijByijXWq8EjBRhsB4QBq
64x4S8moREy+Hz7LPF+MQz48xQkAGrJ0TMRasGLH7JYDoJHjQzqRG4q0WABY1O+6qqkQgevaLjnW
cV7Oa5N5Z/CThmtbFhEUZ/LhkFjwziMl0b04FgIFTh7Kr8BULdMs4D8C7e3bBhEZ6o50AO/MgzBa
I6FpXP39m9D+9WuJWQNnNsOHwTFNE++Un1+EcEOVjdUbLQTjTbhYOx/hJYIMgG7q3gu1uQFVGDwi
ZGuhHRU27ePYOCUEb8CS77iFeY5bhflAV2bfctyVSC7jn24tkMMfIFDtRxt3olghnhUNklWsf1pv
SaQqehKwpT1IOEIYdx7UdXadR9jIPp5rPiQnHTbWPVUwREDu//4ymL/OS6fLIBjmDdM/x6EV9ofv
gdv3yPOWTJ/ec9pdb0KS4pFnUD4GiRfcALY1gi/z9tCngb3gvV3++jKgHkWKJH96+sMCfHaIlMXz
vz9lbv4yz3FNaUqJv5zEy4P/ZeUJpKkJocEoPl0n9KPvVmBCD6Iv8Amnk1MebDvJuvR8tv7DTN/4
ykQq1V/NAXgbr2Zm6+gLpDZureu4cRciKhU4mpbk5sxcL3qyBLhc8nQ5hDWIgxHyWKjEDB+MoHzf
gxACX3QaMA8VmHwxTHu3dgoSef+wHKf1w80TIvBNxzKYY2FhOx5nKP98O3fD2EfVKJLN4APqJeY2
RFnaEVLbLiaacCC5D93YQVB3Apx0OrlH0lv1fGvhG3xEfMjqZ13gQ7XRApQh6ntIOYUgmE7xzQEK
NA8vgmXlrptqqUibAIHgwemDQ8gZtKr+7K86kQAnbJpfWbf/+3vAmrwLP/9cPLzSBUsIt1wXmKyf
fy6gFtmASFawuWK47GJ+9cjAt+8drUAhcAkOlWraJGNQgwcc9nZQwLSBoHqWOGBxDHQLYj7mwm0d
WPZ6AJdziPUCoLsfyrd6woTJ6h/uZvyR7Mkb8OHHCGbhl3iebcHDw6X81YvFoOqbu1FYr1Od8J2G
XPgcmULIYOtE8DnKPFDgIfFcuhWQkryPZmRHBpC7AhcjAtCRCj97LE8hdiSck4mYw1OGuCg1U7lQ
+yCE24WKuQAtdR13DKSOEWbLfVPsEDH7imSr+EdWnDBpxBdJBTYiUr58maiG5/AM6gfup80qY2V5
aNLW3SGI3K2bio/3wGYHC7zKrU/TOG3jRz/G8X0cywDTo4NgYlGczCDEBwQMku0JifZHGST5zsLT
bU7uIQ0GqkAfR+OpAu/GiVqRmYqDLscN0M+vZCcTVdJmaEt/YWLaP78egYz1NGRt9u1MKxWsyfbh
YNJt1nqI6/0HW9aq7NCwciG6EnqT1IUOJQD+WltplX20URtDVPmkgdbCYfHXs4YUNdaEknlrzLTK
bcDAgpgCOQYVRxP4TJmqBdB+ljjEhQV3fWL6oMnTRrunci7zYN4EZoTZ7bBM/dqBqtqYDHMQKOOL
4jTZxdWhexy5f+fwEKXJpFPfnNUNE9AKERniNwHfGzz7cWvRCfYDJNguXu08wXwRPRGIc7eNC5ll
GsObBgJxOkgLtDhSC56WyQa+cTigp0qy2QlfwnUV3l+PlHnDKhuGcXEdI8KMNx7jO7daR3UCprip
n1VLtTQ9011eR8j98mxD3/I2qGuO0QJAz2JNo/Kx8E9RGuykYCKfAw4IRYrCHzYpux6nCXx+gHTL
J2pO4/QI688aEGnuqOiHkk+oHeR1TqdAmzIAn0bqWAfqFcjA2FQF/iZ0VmSzLcAREOs+UfuIRyDn
8M1wQddm6P0vdl5HBwluOLxj2pUVcv4Aokf+YI+gwoKehLdsHBGqeW8kMyi2ZGdqghwDGxA2qJFG
lpUvrZg3a68Fm3CdvqZdmq76kUdbbljFczr6mIC46SsyIOuF0+TWHqqj/YPRtl/N0k9ekReFqYRq
zJMMvOQOs1NnRhXK6X+0pWucIz9PDmPdpAs6ADzjezmlM+btcAJVH2jse/wp6CCp/5gXng321T5d
p0XnrWtuFJ8hvT0fWOWvrLQGtNRDGMdo9l1cIvag4Qyc4+0Sb83EZcBY45LB88hmRR+xcu7jJeab
gTpTrelE7cLByn9NxdDwkM8E4dXrUBXu4RI+mpP0NLtAECNa+RYceVQsVcXuAGncXNs2PfDZkArI
V35tf6PR3MI11hDZFXOsws2LZfT8IbP3VHe1KCAhMmS8XU9VGo3aYc0CqZXpzO0U6yuQiAA2VOOj
CX/s+zlPPtEYwbo1nYfOGT/YXL2fc+fIO6QTq+s5T7fDCtwG+ZKOmgpksI+ui0j6dIBpQ+cNf3N3
Pa+/O2fq1NfGX845SCoQ9iPudteoftUZiVjrytsWiM0Bg6YLJHYYLaYWtDukukLaKmIiReSKjUc1
0siBVlQpZN2uLRuAOmIhA6i2TXkh0xgdMqpXfiQ/JXYIIWmyMdCLhgfavVqL1mIzpNr5ykgWYYQP
gJ1c4roEnqMCyxumIOkFuMv0UmZQpOy8MzVA0oC9ZIBSLalYsMR6QGdqSF2gACYXXdipFdlqiWCx
juaQQh22eZvO37th3DpskJejS/BuW216YYFo7gbTWd9aZOWg8TN1vqGx9Nh4R1wR1c7LothTO+pa
BT3k2Fhfb8mmetYdBh6/jOWot9Iu0wU8u/GaN73YsURlx6CvMFPvF74qtjLJIW/FVDZLw2L4Ho6r
VLn1jyEdv2EFbT3LHMGFuPIVcsJBfDfWHAtLqwnOvQ8eGdVa2RfLlIgVoxMSZrHSaazXWNgg4m/G
7IGO3A+52MVx72xBDbgupAN6IWt0900cfrc7q0SY1AC5pSPFMcJXY8WLwASaDpLZQ1J6c+Yj58Go
lyUHMUeKLItXGbATKLSn8Ce8NrLHRY6RKBBGVv5m6OBbCWXXz07PkjnvBv9Sg59yARkGBtjH+H5s
oPiL3S/HjXQgz8BDADYXht0zsoQBcDaRUfDT8SDRDTxfXhcrbyjAYA7281UFDpCFn0JCR7UmJtxD
a74CmDfzW6t+8WpA7UOwxm0YfBnPHnd2ZTaNWnnmXI4QOrL71rxTUYJYDvWEL9IPy+Hie2axcyEm
vaQOmVqPViy/AFqSQiCnq7dI05ePo+fcU/3oxPDpmmV3Cgu454FuhN75dKTMC0D0xd1HPHbNtmdh
siqtyv/iV6trR1u2S0uP+c5k8HBB5O/z9USQNTszFC5cggXB0UL8Zp5PAyJxaZdHWj2PMhw2FqDg
q6zR+iUphhk1MGzg86Ddl+1BvlQ+eBLiU3SoWgC8XWPWcB8gB+LggAFzQRWGqFce3pqftLT5WoKq
dB0mvfEp5/jLT8cExV25GEOZIoSLjB9oJJfXy5VDWH2GfJfgwTGgUONPIsLUo4qR8QNH0kszOsG6
H4tqAxWS4XnMobMyXegkA68CCDCzozMaHlLwYms24pP0hGDVUzlAwSNCPsEmDxLIhl0D34h+C3An
wJ/lIHQ5EcFQhRm4F6OHOOf0Na2MWDwU0+b/U3ZezW0jXZj+RahCDrdgppgkS5bkG9R4xkYj5/jr
90HTM3TNTn21e4NCJ4ASCXT3OW9wU9Z2lRErGzl9Rl5Pg/unsMfmPqGWWTTvCnR/VnKQ7NWD3p1Y
Tp5lyR47D9eNgWm4KPQdy1ztCIPKd0DFvKWmojwnYfmkBX34PjoF/xzInvdYZF1rwJzUbNzIVjsL
07VC6u4gg48gSX+mpateZGm5og6K4i1frog8HcLqxC+tivv+TRZPBX6TkEJOYE/dU2f1rE77atT3
g9Nd9aUBrhskst+albHc89K3D3MZ42EHLss9BZb+9+kkbFx25vGvUPs2mCFi312fEQTzjGQlHNGu
XObIXWWoZrLCjnGn965xaeCbvMy1Ks5Gpl5/dc4VEn5jl63vZZ14IQzNqsXpZrlYk+NDqsbPaeSl
L6TGCfgL70dnp7TpnZtt9LbhZyZv1JjFn13ZahuQ6OoGvLOBEpcdv6ehYm8yxSswtqFYDUiyByIp
T7I4GvoeDBqrqCKwvuRzuSmmPHkPRU0mYzH1YiGdvOOW4O5qNfjVGqdjskaxaTrI1l51/jALUV/l
UCXczIYKYyGtyhvBlzd5nyw3q6P8UNlyfSjj//2hZGtG9FF+KAWFTxYLSbULplk9SZTnHe+5FHMS
4H7ATuYuFiC73GUEfkOGhkpAgH3p5EgxgceF7p3kNaOlk5Vl87pqww1b+hWwpPgLOJD5zQDtnrSw
g2VJHQqWaKixy5KrGQdjVpN7KS2nkxEWw022Ba13Ra/LvcqSHqpfKqQl7yVQle/d6GgX2ZaH2XdN
WNFdNVzFYZ7ciDmc77dQ69Tn2QhOUhscgdXaz70JQMjy4YKuQLNAS90n2Zozz/taZpKnka34v/NM
pSBtu1B9sx0vXWXqubXr5EBqrHidbSfeJYqqrWUxTNX27NbBh6PaEb9ifErDCbUx2ai23KowGu+Y
N0rxOiZ9sc1jQvSydQiM7NRMvNHuY1t0Utz0VXbNcqTKCdSzcF9uKrqh3+D4kJJ950IeCgxH0P9p
PTSX1MBaIE0ybU1+vblYFT6/gHI4jQUYiwnHhu29shIeTVWj3eKsNw+EHiYs4ZZrqABBMiP7qAdx
GGcw6ogj5l80b8guVSQuqqIpBWDRmQ2bZmAntLRaUdM+BROIsyCrii+yDqOrb1amA8RaqiJvwDR+
2QhN8gKTBmtBLxrevowfNaBTgcDcURblCL3ciqRXX2SNJljrTVaabGWbmJLhRhjk3l32GEYMr7uS
SJIsuoQ9Ee7vX2Zn/IZUTnuS1a0CrJEfaH+UxbCpTJhG0AVkUR6GWn812jQ9yzt5M/SKiNkLyhIf
VB5Ua433xpofSnobzFHdGGrXb3jTVNu8LZy1HNgXmvIy/Lj/tU3lzesJsjmwPK4yx4Z+TdJ4p4sp
/yK7WzmJWV2d9V8f3w1N9kDWu5fgN7WCLwofP1zh7ISyt2MYt8RZkNmKe3xUybNkdLYg+cazLN2r
MNwgbTiOOwi1v4aj828AHZ/6FUoHB1GOziY14TlMoGBvfexm90PQuIvhQnD0ugKZmaxB7m4c81/9
DK8btp2DsZ8nymg9JKF2Jp/dnkECZutkTMWfwUGGmR/tqtn/z3Y5nqk5Y/OXFluyXM66IkX01LVw
86U7+qMoRXQeRahDyM8snaEp0pnl99ujVY5tgGWua08dDy4ZrGtjaD9lSth2BRJtdW3vZEqYVdt5
wojgpWUVKnsFsfM2DegVh9ngbe8eSrr21ndR++yZXvWcGulXiYQp49DdOmXpbTumTlKy/mRDq4Rk
XOweOlupUmcnwbYlSSJRggL6u4vU2EpGUa2Rwhk301Akk+94+Q3dw/ggAVL3OgmTsse2Wd/N3fD8
BiBSjiig26rLPw0hZTGbQHZziDPo/hlvshWLMQyO8XVIkyHcjiFxulIZUNPU9EI9i8TbaGTHbsZy
mFC/uIVZ+X3S6+QoS7Le7fRfQ2WdPKi2Mq4nNm1Xy0DrOEKc+mlymv7VSrpm01ai2Q5L0VQ052DH
YbSSrYUZe9eqNo+yUVaVfb/2DFV7liX8cpDnnbLiCQ/236+matsorO1nnLLbFyU5d3o+PGuL/fmQ
kUL3glb1ZZuss0MFG6toICC09Jd1XnJu604/9XF2eQy0p1H1ZfFfA43cIi3OIPhgA2GK+ded5IA4
y4N9obtueslZJyC6oBHCCp29ouT6Ux4M9v91xgp/qzkB6K+W6BGRNKIUCwsBeMBQ9dZJlrpRsZ4w
xvhDluQByP+0inE63xnZgFB374YvPfHUZbC8TBC1yvJ0R+u+SVDdXq7YCss6DYMiXmwBSCrN8YCc
v+ryT4qRtV6bwnaRQOXfJw9xXT+lhqGcZWka4NGOg/ZVlmpn6E914c67lMzZKQoFjpLLIfnnzIq8
btcm1afskWrVrx6yOKXpyjLLGFtCs0WCFhLQjGWt76GWfRmq1LuqS0O2NBQmYFYEYaHpF4N3hWz8
awRs159zqUPXsdJDv0AUDG02n03UL2e9eckWmILDq33flIRRZAdZNyxiQApY2PugplDMZ8fb5s7Z
tsaVnegRYOncvMjD4I3YsOGhu+0xVGJDT4NwF6DztLSY8BdHg5Ca7CdbARe+9riy7aWyVu7ZWKLY
7pMU1vI0NPZ92SDLS6sShH+C+YR/L/ASyr1B//I4C5VJrMulTglpNRPv99ZHv7GwTpjdfBfDUH0S
nCUdwtd/Ie+qv1RkI2V9jQc9YbOm3KtjVH0KtknZWNpf+44FDxKcbLmX+sfwHJeapxpo9q3VUayZ
8XF6ZyOBAPpyVi918kzWyVbZb+hr8e9W1xt+jS3qoF55g9B3ymxAkmsFIkko8R8BoGxk1aNenhV2
G54712x2npXMr2YanBVMOv5aToBMDvIEU/h7jVPj5Hu3Ig/4Jrq4E0el1m5pwB4ikt+cPG28GbMe
dxoIkPCd2stBNhizLo7e3yNc/tLLnQrkYNwCxsOY13oxtrvBrbRXvkplN6RhvpbFtAFpbBG28WWx
GRO2aawUwjrSu5Wh6NthiGOwQwz1QDj6FU/ek9Ia2qu8cB1XBFaXorC5sJcTaw+I8KITPLk3BMY2
pdDHi7eQg5IRi1DVCtc9rCdS2UFrGu8ohiFpmGTlSvNS812xc6K1Sl7Bc6uM97psPifLSG8h8c/X
/xikaJO6zgvdPufYaitKnLBWWochqEuemHUkT4Z5zYxl723DtraZoue7CYw38XEmX1k0GpOd1TL5
ymKLn+pqzkT1PE2pedRTT1khAzV9qIgmrfrOyk6EXPp3MGm5iWeC7CVKU4Fu5o0fnotoL4JP2cno
FdlLDv6vXoYCFyTXbEE0JOnfTeUsr1C23a/byuK/bkuvJh2KbaUM2pr8YXZ5HGIDPbhSPT9qMo15
3AeTtaprqzzJBtxF8gvk9+6kIuz7kWc8y8wzb7iE2ftsqqxtQubzo6+bdbpglmIHE4OwbN1TjBLs
deyxPL+DmRgZ1HHyllbtr5FakN1Hyg7pPyMrPTPuIyXaCYvJ56lo9xFeFX80+W5EsOpnjROlX5W9
/Wah0rEp+iE615WSPNXKqG89yy6+EGkht+X05p/d3PlyVFJMn52Yo/eWYPwaVJm4CJPUqmYRv4ME
m7zETSBWYZZW36PBReWBzFkSMKMqZfMxR16FZksjrshF9ge3Lj5Z9GfrajSJRWG8hN7T5H5jwQmm
tot+LkYnCay3zzzTnFVQWNFNawN977qJvS8MjSQR+Htseofx07QLbGyYWzUl+OyYEDrN8i5BpRWv
PRSCVYlHyF7ziuJVJVUF3dObV6UpytdhGtRri1siz13xKntYo7sP5ym9ySq79ppV7LriIPvPYW/t
qkxL17KVIH57QR7tWd5KVrliXGO10z3LUisMD74RPiby2lFUK1sbT2WkYfkwdmgUgGDLb7LvWGT1
JYssGN+RYmCmE2WvhK4ufZoX34wIjLSJpM+xdl2wtTOkjkYrvk3BhJpnZ/KjwMvjo1S/y+6KBjZp
dFnYyyK6DE7RDp+F0VV7nPWarazGx3TdmnEGlyLTD4Uuqo28aK9Yx4KH8dXOWyh5hnkAQ5a8JIWJ
b48JuLtxevypij5gKqyYq4kmv5QtKCMx9ZC88iFZ2WHd7VHxUkiQLuX/x8H3Sy13+88LaCEuoHFb
oL6yKDa0MPvRs3iLNcTIOq20fFmfa+O8LsPBuHer8/G3bq2b/t7NZrF0UFknn6dIWoKTRPwrSlrP
bxwNv4R2Nt9VnHdz9KC/qqonrrZdCX9eXqKsD/qdBzdjI4t2ZZGHJ1BwksXAeOtDu/0qjNq8jFmY
kMbkYr1tQSbukDiMe98m5/8nbPa1qucEJwA2PcWa530zDdzksE5UXxBr6bdj0ipPgVd1T5C73a0R
lcpzPCH4JuB4f7P67qLL8XOCDNQQ1X+VORYVo9MOKLTiPVwGXn5xyqk7IGM97eOgaa/ZpKAqjBXJ
VxJEP7K4Fz9DdW/pBp+j0vQ3N3VH3Gh49pSFZBbHlbaDGdAdWzHj1trn1iZC+/NVXV4U7N7H74rd
oGVNTAy/yH6fGGqwn5Q6XLeNbrzlUevuy4oghCxOQMr2iZLE9yImp8Ze95rkXhxCntIM67O1WsTm
W6qOZMuNPGd+pdha8UjRLu6dHdLV+wojxXurXYft3iEidB8rCod1XiqwGlzGljbZk2bSsH9cPhX0
ngzbOKW/t2YWRNLOVVGhXFo9r4z2oaZM99bUC5Rd2GvqvXVO42BHih0yxnLl2iERgiW4cW+1NJye
LR3BcXkpEanGTm3RUZVF5jZtN3cNsgXL2Hwc5p1uBZimLPfVen3cYd8GVWtqDo1btvtgyt/wHhpH
H5Zlc5YHvt5fZ7FxdZp5PP27h+wmoLz6JPLSnSw2JSbDubAwTVrsIzNTd8/e3IIzKoMrk6/hII5i
R9sqRPxUVsp+8hAW8XcnAlkqS7LRVtCf7LJhGy/jH13jlFhUGpMLe9TJs1ZXX/UcS9PHtRucWZ9c
YR2bKGDGk92CGM5thVbOWl5Yy3j5+BHs8QyW9dPjZkGB/UilFLeEDflv94fC0SBylMcb2fdxM0dP
DpbblKdHfRcq2RHt6q/yzo9rR7nurgiMafdrOF8CR4MqutityIMS4bQiPFyyp4VV9nd1mgqr9WVZ
xyrjn1OLVBr6LUgOGEq2VgFYnO6nsmtbpoovWvz4ZMv/uFybRjs9CEktLLecluvYYceuSJbNSXGR
GPH0jRa7rM3QwfUGzTtUIb9yWbStxGHfJIqzannh1xoPN1mvja5xqGqVZSzgqw+tgQpmN8CdQTmb
bxnRAFmfZN54mMUIOVBeHFseciTgComBsKDVSAXIQ9nG3qleDrLYtla1VQOI4rJuqCqS1OT4S1/V
VZPIVOycY6d1zknarDvPmJ+YhE1iY0uDHTj9hsAX80qSs86WHWWLFmHbuPQWy9hHvTzzAu3XMFm8
j61D62gWaK5+r9JmN026cgLSkLpmdpaHyYwQrFoO8kzWRSSM1uCg69W/GpAah4C4jJWdY6XfTWpZ
HP9VL3vIoaTJg23Ncvl+x/+6mRyr1d53AohLZI7QbzoE01Zd7BGn5QCu69ehlAaKKbSSgx2qm1oW
H30GI1RXqqcMO71xYt/SrAhD6To8OGWW7gYRpl+jIHmWlJK5CWJ+Fu3vPTzA6P+7R6BU7XqaW+Rh
PRREva4leNWG+UlXnY1p4LX7qHLSGHGER/kxotaTbm8U1Rl6THaS9ffOzqQ66z7D0c7quvaG1jzM
FhPHjpHYiUe6r3b22FIVfjVZ7e1eWebNDkDfIuRKXbEcmjqNNuyx1bW8zL1Bc/CPSVDTntXFxmnx
dhqVSV2ladCtHnWxKxznXi6kd9OjSdOQU/XlSFn5W7ssNw1aGP+63H92HJdPIFvkQV7R1txfdY8i
Tx0Tu+zj5hWOMNsEAtraI+My+mU4lecRN0YyO0WlPlVwU1RDUJQtXdDo3Tpsa7iVfMtbWWnX9mIK
MhnxOqnRPjWG5qWKVN4leuQcXC8hXDLUybPufsg2WQPiNN47RB5XjzrbwscjymHTaYlVvwiwAi/F
i+wuD6nhsWxXXed+D1lnCjVGNEQ0e71wh72WqWBgsiw9E4xLzw2xj71ABaIKCm3gt+tylC2yD1jO
Fjx2j47z0ls2wJ3UtkVvIBmWpfqxsJK+eQ0yDH+tCis8zw2/ZFY0fmoZmPXaylry0BWmdGkIQCJv
puNUQapn4RjeENLEoFGBgZmwdfaHzJz+gmi/goQyhH7aDWCNDA/MkomgQBp1r0pAEq83aqQ7HKS3
1TSJD8qy7oK7VGyMcRpfywYweWSjrK+5yeF+JYxOCa4ECD52PH5pll+COUNEtS2fDEsnj+tMaUl2
6O+yPJOHJmqKvdkYiD2F4dn+50BoDe77yGsti1x9p7rNp2x81P+r7zxWYsG2/ec1HkNF4vZHPPk2
8tqPenn2qJtLNzpFyGYvn+Bfd3rUyQ+TzEgvu7gQ/tPVzc1oV9k5Qluh1ZwRhsWo3gmN7ehmzaaO
Z/D72bPnQORUitZ9LXP9VmK/dFVJpL42nTb7s9OmT/2Qea9z0DVr4i4O/wNazWawtwbL/42+FL3F
S3dWgODIK8V9reEbI/6QjRZSQS8Bjwtr7lOdWCU2bCGPOt7rHINFzpYMFFgGWZanyKQPRxCtC+9j
9N6yAJ/vdBwusgSV80uWq8P1XhImgS13vN1LtrPP5kJ9liUvIUJioxuQG847+HNow0M7X+VBBwi7
yQNDBaJAXV6ZvxpqEJVYrrjuplWtzobhv7QgquKHvKH2jytU6ARc41Ds8jTCjP6fK0OO9za5AfrS
w4QTulNmbtAes28toJubWTjxfjIdmGV9CbRkORhERc4Z1vN6wG6EVSl1nRHujHoeWZ5Skn3jyNT9
2o6gq2Pvc+swTYqV8aRG07DOiGx9R4Wn0uzvNUp7azXJ9JOhlM5l6kmryYYKtjm+nepnP1hwOOf2
B4Qsdzc1bXHMMGtABPBxGgPPPpLWbeZVHOrFsdVsvLtGJThg6UDMGUKlbdXlq+iBgTPD1weCe+Vr
xgJnV2OFvZatGeTCcz1kXwlGp+2qG2bf7aLmpVySqqjMzL7l4OLYhx6mADCksBXpcvXYaMF8PyT5
8HvxuzLbGUK/SvhEVAheynIWzIX4rSgb/lWXLv1KN8eCVg7R5nbDu8Xa18CBRiHIeEyZ2DhCrWHF
RvGzZtUwYaqm+t709qs3qsZr0o3mPnHMYJuWffCuQCMYgdJ8r2YkR/N+ai+xmhnnkWznqqrH/DpG
Qm12YQgTLQflhR7GEBy0JsErstGDm74c2DVVl2EhssWE+zdgYFmkNwOuMTTKbkzRPwhfx0d5DXkQ
dgQIPNxCSwWXJswZb3OkDE1j+maUJUqbJNJxheriXdSDCA96S1xidBwuRSXQfG0Cm0gExUeDWIqZ
2QJ9MjBhejQotlWdFYCbTpWjnJs3zocRBmgti9p5siEWvw/dd3upDvCAOnRLcJAsQeWDYA73GlxX
FLAGBXdUWzlBHjY3Q5iR+FkaZJ1stTS2uYi10wc4bLVCg9BXstm5ei0Icdcxo+/qlL40VaW8lkC7
9s1s6tu0ypWP3FJWssOEw/a6qxLzJEcGOVAdab2CzchLpqnkd39ZQbRWymyXGNfYtvQrEclhG2YK
DiL/1MmzOhbVaglnbCdv6uEQsjPqp9Hlh8lYebDqVL94xassGAUvCD8D9HcYC+cvp566ZMO6O92Y
MPjWj1HVMj40yt5vpsDZyQb5UQKwD1j4hIjML67YDlR8pWvE1wnP92tfaqFPQp+Acz1PO6dqnI3s
5gakCGzTY95dWv+/R1l9VL11mC8pht7fECfqb7ARkPow8Ekmk3R61HdRTqJ4nl22g3STDUmqqidC
rAc5SNbz9yL60A5LiMsxrmS7ibAPrv2uWuqHFNWJvR26A84PJWyQ79fc8qvTKPa698DXGaFoDw2O
UXuQWcbVKptfo/mPfoAe/mmE3Q8uF57vOn9SAdBZpGmEhYtTFGDo+ZAGlA1tP17zNFHXeqoBBm7c
86ShqiYVqeJe34Vq5J5lSdYvVbKXN4tgd0/86nkB4M+0xZdy0oNnJXsBJAzlZTnMWDKt42qMtrII
XHSxUa6mXRXPCFu63anR2ulqzRlClmTdV1Cq5oNsjJxx2uLCnG9kK36341OW48MjW+sMRa8JHJds
lFUwLYDamtNVlqyAGEPQnAK2N7m+Xvym08VOowdQuk4BpK9k8eFXfTe6keVx6dNUSruSntaq445w
o7Xpi+si26krGJmy5J2/KLB62EyMb9NSklWqrn9FJjY9y/4NP9kdNvHMOksPFxjRcy9MAvhczINM
gcgGSDEdGx09umCPxRJw5O1Tps+TarN6NKMzeSl1zQcanpG101nY+rw3n8e6LwFX6slqyib89pQe
l4DuI2wt75YcbV42zw7c7nSayLammbMzia5vXcezt2aRfpRxqQDSt5WVID25Jx17QAg4evYCXu4a
HMVvLoFus0WhWdNNA40Lc7zIM8UCblSVCDjqNl9rrAwZ9u3lInrsrYg/MUsTiiVyxpQ8qAFux01g
rt1CJ4qbLEjyvTM+T96yIvKQ9g25PxIYU3E09HpevekRLG/kM448/6MPjO3PAom9l1I1wkPoZp9e
H/4h4tDbBZHm7ZNAIbbFdphZMuJXNL9Z0ZTu7AXN4DbjIa5L/lb0c9wIm2LT8ifkpG4lTMStQPYg
CUCfV9prZ2jfPE13fRVE2NrsAqKdiuPXBgkidQL4M4Tdqh94eogS5HhOtdh2oRmi3jxPRf6cPKGv
zwICEImIDaBnB+JpOTZrMh2bYeiYl9U0fhqBLfqiaM8d4fiQiP1fiZUjMVsZ7SYstGpbtkrmDyYA
Uz3tV+hKAnSKPjW7m/9oq26Hf+Ghma2rUdbqk9eAbWVy6jdeVOe+Fk0/g+6POkd9mb3vD6Sw+V80
n6gM7mIvf+8zwCR62UHFLV500Gr+UGMuryvvYZ6srLpiWqla7MeE+Ueaf6D7tTX4z+Qepnmj0/xQ
WSasLfMrbIDqCOSY3QlmL74Z94QMFGVY6XOeArCyvumRPgP4Zk3pRYVY0eETMummzJlgpwyzqapM
LpENsnoOydtZCR4FY9HtQIv+oQx5/toFPyskdHeQ0N4UoqOsE+ZLORJAyqJFcGpMmTxmZ61q+gU8
Jn/JXKHKRHgBiOTwI43D+qJNBmZo6WvX99qb4Rx7EJQrJRCvGryQdYGywXrkHUDE0zxgL34x5/FY
CBUnriS7DC2eTxoUmc2c8GWQ6O13EXjSYxQevKrdODrmiUFRY5FjDs+dFtUsPttqF9mIDvZ9dwP6
sTbraQCFbB61wlV8NYoykHbdF2cuSFhOxbzugrw+ing41B3YXKSWSM0CX1c6dT8McMwKMwf4Cq4L
2Xqy/ZGDhUpJmqjtcIvrcWWIAvviOsCccc0RXWXv2i5COzNSVzYISIH0wn6e4TGYWAD5WpBrR7bl
7mroFJbuQX0ghu2bVTuB4lCPsSfgh1dVpG+qqWqOXYJw+lWeVvDeUv+3tllXqcgLu981ancoSgJd
oCMZJa+iyeb7BUI8guJA97NxHnaQPXLYzmbtY/U+oqMxN0fhRfrW6tSrqpfVESD5zBMWudilsD9e
NxMgk06ffjBX2dBkZu+5EYuaPCsDn9kvPNo64gp5uApKBw+q1P3rBT+nz9hlAzc5VeTn+nfddr6I
oPN1cnqHEK7qxon7P8uGr0d48600bQR8S7SbycAX+SKS3XvXOk0i9IMxXrXFax7N1SbtACLX3Y/M
QbMEoK6DbGpZbmYlcq99HRyy2VW+BAj8BlP0pBndW261xRblks82T5WNEzR8eQg7ov7Tn1Vb9KTw
SVRrTfGlifpvYW22KBlG9i6xSaiUQ7cN+jpf8XmTpywbd17EPyQr0WzRM6s/VwX/LC0Vr9lAXl+v
2LoEYpfE2XYmoLy3RXPKsgJpn6R4G0p1JRZvGHwqsYnCM42MZrJti+BUl6hKJDyMqtbfykD7iHSH
UE1TP6nsN1bd3PcbmIvWUdEVQcw+MQ+pQOSibqufQisKH09qQ61/otIT+6MZY03epBimhs9tbmh7
FHrrsLPWKCAXTvNFTcXXylQj3zNGtr5udokcO9zWxoC+cAg2tfayg66xSEjc5KOtvdnvEndaOc2p
bFPftSfbF16O4XtWutuCdM+lA7JYh017ya2OaC5yJIipwcNqhYomZdO9EdOPfdFbH0YRwsgi5HQV
qrcfUjRP3OZYKNMPz0H/yvI+rSHD/tMYDjmZJz8SpIuZnMfVZAHnK3TPXRGGHvfsvFKya6jZpFn1
FA8t72B3NLeYZ+h+tzh9Gqn2FUL3CHa1PpmT663jssc7I4GcKob4SR56YcVPZEef0qy2oQ7bGTDe
/oubQLAgsuRntuJ3bf0zNqyv1jD9WestObDIPAHGfiphIToTcUTTdqs1OgjvDWajGydPX5EVty4j
073f1mm9L8Mmu2UTODwl6p5FN/tml6WbjEXdWoeYhShWjMOXNoClzexVp+GsXOnCQBDITfZ15oYn
bGkC1H6M6Gn2MusQsFI7iijRjvFgwNCM8vmpiJNhnyOCfAIabuw0IaZzH2Uhi1lorcBjqm0/YIxI
rknblHHi3LI2jDZhfa46aD2msEmmYgCJdgZL4rzC5zBC/He1oCBXbaKSNzeBxFtCWK+24WEXOIvq
rWn2vWLjN5DH7ltL0n5VO1aH2n6ExnAHDMiYsGRCIl99nyt2TlrVFx9KRU7US9rxUFqmtYby2vgt
r8uP0YLpE8Fr+YBW3AJOBvsAThXXv04YH0xgOCtC1foY7a7Dw1eoeGta+GcQF/kIEUTxea0PH8TT
2bAlVf+heUHvZ6CkPjwLKSRrduuPsOAVgY5h9QGFbERUG4m3UDGOGA7qF/QnPQISTrCWxVjM+iVX
YBGN0cfcJuUKXpIJpjtst5U5Msma5jGy2RMHodlfWkRcLw1/69Po1lsAZ+yVmYDWpZdBtUwd68xa
m4iSd1PmWnltE/5lg7nqbT4lEkMJUt7jgEYyojBdaCxRUNR8gEYB+w1x0LNHU1vZQMa3qqo0GKc0
f7h9SooZbRA4/sUXcjrTtkdPZA1SyF7hhmX4vWak18oaHH8SibFJCAH7htXv9CLx8CSPh+1cXvqk
mvZdEweXmb9Fie0TmMW3NArEjUBq56NJxZRVK+oVKXQU/fL5ZpsTE3ZRTysCCaDrUO4mMcVOVu3j
bgWZod0aiwlql8crGPHJ1R664uDNOK0i7YgHSzl/K7oCn5Fi3lW48m2m0vsKOHjd1UMM8YXnP5hB
/E6VK/hTbLAhGA63M2htx94ESRT6QUqgtanRwRGcbuMYypAI0PjShvRmK8lFX17dYUrgys66et2h
Haqgw8bELSA+EBBAizWwVp2XOb6aFSQimR7aOLBfhtIjqG5l26YzSn8oCGoUXuiuEwzg/IbM8qaJ
Sns9uXV/RKjDPsdCi/nRzeAWGsJlmskLNWcJfXWK+JQbFSBd4zQhTbfprSl+gttR7Vj4W3yyK7pp
1V5DMUMoTfDU8qgiDlX+aTpzhxGbsPY9UjRRFBNCnhxt07ZBsStCka7M+K2xteoWTqPuE1H7xtub
DPMgpmNu+f3Ul37UhMrVLpvuMtqj4uek68+NGMQKzWb+cNU7Rlhv5AVhnqStb0S7ATd0AH+KGgXK
3MJA29E0lOnRvPQRpXVVLblAb9zykxgvbUO2ERtF7xgGLo6pmXtGyH3Xh0rq9656NQnobAx7mnyt
VY6tV7wJYTunvFV+1CNf1Ghpxtksq3zTTMlfjQF+p0ZUHOecW9HV8Snth9FX4snxR1wGWuZ9VCGY
VlQ7O2LkHWymAPcg0cOU7oIA0zWkO4Sj/DBHc3gyA+BbYxmtom60Vo3gd9KVenZURA8F1CAwOo3F
wZ16nEHcojqhOXZRa7ZUBlARA0tEHcsNwLKsyERmP9Wjh6PLyOJJq/tmB8l2E40KlLVKzPvMShug
leVr2xTPigrgDYHtZuc0zacmUn1l1JrJE5by8Hnmde5GWHJzeHBDXIuWmGjXR8kGOWhW8KE2rVV2
H6UXiSMcJZXs1fytaQywciwL1jwUcCjwWV/N44j7UOd9pkFu+q3TE+tApmlM0YZu7Cup0vEyAjJE
s6jZpm741UGsZjN6Om6mIt3MY/h/6DqP5caRLQ0/ESLgzZYgaCVKJCVVV28QVaVqJLy3Tz8fkn2v
OnpmNhnIhBEFk+ac39gshgdu0DCInR2FaiCc7ANDoGlbEzILkFxVgywGTVgqEUIrevVUTOhhtSFD
VG6bxsZBEm6nJIPjd3nS+SKM98TgslOK9K6t6vaZOf4TZpcdMubJq6Fpyr7iQ9qE82sGgGPME3Ft
Wc9GFolmwyVvIuCVdHXLilVtdGb6rOwqI5r2eWVr2wSAzUa4yMkmL5GYLKY37eDnICS3lpNeY0+c
bcttgg6JXPLWuboboOMdFkf1YPwickIfDpVmSPNdj/D70tslcl4JXgzoqe/CWQ1ax2020JWzXehZ
9CShiAJUnr5r6O4Edd+Ody0nLJTDvql1Hasvz8Oz1ED4qw6TaYv5451H5RJjcX8Q/sx2QsHpYja2
TgZGJiIoB1rfaXA0aRC008McmM8kPmLiM/BcfQVsIKD2rvEHphS72kLBvEYJAnR42d3qDAqXQSLQ
I+ffTCDos8mcNyozabPHGoz+5ycyC+NZJNlVCevFH1QtfBat8d02ycMvQ3VK+lQci5nu2lSAc5Vk
Myrn7LDKhHp6xnt3q+FC59e1hiJSGUKdC8Eppe2p0wtAXlOGpmNUb0IEVveqwpplqK3mUVgLKAiz
zLFGsq1r6KXLDo4mZhgphNR+UVipT3kCEMCrj1he9qdpFMNJbn0VkW32pzwBOgWnhpHaIdwOvn0/
F5m75+FWJyNTq5NNvGvXLeVlRuz3hCTSckpyFm0evCRfXs3tSAb02bSvSTAiQ3MmeuFuCPVfhOY1
p7QuPho3J4BSmGNzWOKcJbIHq9nNZmSJ+/k0Gj1a5k6LF66t5fnGslBn0QvzOCirIV61n+alODGK
FCyCpjCw+vLDjkEFdENUcn1CLS0+u7lZ+kpcxqyl3PAkC6avzEPj9GIRdt+Fitqclr5BL2u09g3d
4alRU7CLMdPSTd2Ub0na/Wq7on/cK7klb1O8WGifz+HiovzSi324ulHKdYbcctfqas3H8942VTHx
oynsKRxPdvQOqamiows0pP5ZXZCV9ZzkwyiiQvNbtU6PXbeQcF+22pheNcVLcLPnHyP5ZiFDiRIE
M/i2DUOfTmr9AfXLULaXVKG7QELXj9M5zDexGob7JasPY1sjrFDgipjEx7GDl6gwWQMGOxkn+QsQ
8yAv7CzvpO0q/CoMd/HlZqvFFcvf0NjEHSBKpEKgf7+VhcfSajSJ12BIdQLooJ8EHHO/cuCx1T/d
JftJ3MXlzoZoyA265bI6po4HFjaosTjKZ1XpU3lq1kJWZWEi5sFrvj7K/2t3iBH9P44eHa/dzaMg
uFjstWr0MVv+zuKk91sTVbjAVkwERor0MNS5R1KHA6IK/+/STRBLnzeN14DPFE4N5I5iAPG3mz8F
nhJkACdN6Z7CrI+PmZIj5/7SYxO46+PhWoTVU0o/cEIlG4e0Kv+BnFxEoLyFptXjMbvoLy3a8ITD
FTdw0kbZAIwmnRAlyy2s84K+e8l32hhdHbJiYX7Hd/29UV1jP6xhAtWy8tMUIRPZNPp51rC22UNE
cO59wzfsDS54ybx88yQNEvuBIoJIOYxHpbRTPh13vogZQTbLUVpmTcQZPcQb6iE7hapAl7tTmFZB
xjpza45owSjWZiHrvFEmQFquoW9SLzLvKB4VVZWevHL55GHjTwNo9WiOBd6aetJtY1Jk+th5l1Es
xp6gcgVrzE9YQmytpi1f1BxS48AyyhdZlWz6LCpfrISMM0JWiPYXe4j2y5YsjMdRCD4bE8q2eNzo
7pL+Aeq/OYdFYvpYIhfbVlnqpxThDEMrlY+KbnbnTI17zPAluuKdSU7aWrpfUyr2ztLhPd+Zd8cR
5Z5PoDiExNE/yiJEMSFRfvShWfnI0w4gRkV2UVTWPa03BFUWix9RFb8TSfJx4Da/D5G4Iojq/M4F
8TTGBb1Q7JcsZPpSREm9aVRs28zW/klk3iUWQB/lqF1/IFhyIzUIx6WvIVoRLdmWUZsedRTnt05u
LgdUTJf9QupgC0rT2C5K1wZMH7dlNSZ7tV7jHR4RqYJIayd6+wLQH7tCMdwK+CRGUsbfQ6WyYYKT
TNDvaaWWK3klDlTDXm7tqH7vWu2PYuxq1MkhTJLtJw+DV0viJh46QGOxRXM5vYokzSG3pjOdVNDN
eXau82o8W2v0bgbqOxpNffCGRnnH+joQnkFIFcbeNuyzYIqS6B2k4E+B0dSz2ejKm6FaCvYZ6hi4
fQ6y0SrjXdZM7veG+HXjuWDr23A+E/iMtpmJnNJABvmAIv/WRcn9R+uNhu+kjvbCCsA4NlXc7lu4
Z/fY7GC9kwn/3SAfbHnJZ4MhMfNpzbh6ZVat3iPmwTMGcTXqkNCGIopfWfUbWYGYHGlcbZbG9u6g
jcNdFDsQhusFj60lXV4IMXzOendcZtHdx7Zzrz3CFnEBnhmj6WaPEjjdkcx/Z/zYk8x5p+TSss1X
/bFbHikbZV0W8vCvs7/a/s9LyN32Esp+HrEy5RgR+YT9sZoaPzbLEbtjWZdbcrwZYpWDZP0fm1/7
vw6XbbL4V5u8jmybta7YGmo1bVjbZWi/FUXFoLpuqg5TGMKp/2k1BpMJwbo/U4DsBvix/V1/nPoo
xUwaULGUXZSK+iSLah1mR7NEfEzWzXb+Tx31amaRQ/JUznp0szSVz8HNDR8QUXSTbVVu07sn5riX
bbJQ4aar8Rg+PZpyO32N6Ma+TupwbjyaqPk/2uSOol0a8jur1vF68UdborQbTRvU41cbK04fMXvj
pTQzLYjdKtpbFVLjpVJbF7Uy1UuYezFD39T9aFztIweIfNdVZTotocgDGwOiazkvLJ+ieYPEW/k9
BnGxTzCAPJAYgbUMOxGTva2me8N2aDJiKWHxbJdD+2Qm2d5ljD3j5MkUaUmzI8yxfcqS/1wg2bpH
3OW9aDLnAv1QDRSWXXQrkf08dlPCDF99TqfuhBhKfsa9V2CpA5AbFNUSGJ5mY3qSox9XLj+Eg+wk
N9q7E9B/LrpG/Y7eWrEVo10E6qK9km7uWWL2yDSW6eS3qBvuzaYk06MiyKTpEOWYem/TYVDfa2cE
MNqlK5uCSFKGPxQWVJHxR1J9Gm3fslIG0NhH1scymtU2hzt3y2JECqqp/Eksfz7LpibS+4uX5UdZ
kwVE4WjXQv3eyuNlW9fr7541NE+yNsTlQoZpeu662QOn1oltmafjrRBhAQ02HgMlGsebbItLJruA
oy6y5uHKeY7r/DcyNH8fsExIVROVBIOyXkMWuf5XPFriKi/jVUt8VLEu3HwdMPTYPZhKkx1lW813
+9Qp4cVryeHP5Ra9xOhVW3IVE8903jlutIYn6LZlW2TF17wggyqbrHIAdZuVv2S/LpvicZl9tdL0
vawmc1veZqLijysUWGDrAJUk5lWCXIGDviZV4hySlv4VyZb/gG4fh7QL83Mt/PbV/u/jCPEXwCEN
fSev93XgoMX3iWwcK5t89FFwKp+RDDSPxrTq59TxtJFtshhKtXzu1iJKFOCc+rysmk9Qc/674+tg
LV2cQ6Wrr19NcmvOwvL5q81N8t+q1zD7aWJv4zZt8lzqpIwFZr2Pra82W+kAETTeSR6hkGF6HFZE
dXZQdMAwnY7qeFKZmKGoefceEQgKQuYMO1nVRJnjhtDDu3as9l2E4QryWWOF68HxKPJDIgSg6rU6
ir7CMRicCVJNrL2E/W54Gfi20iTCvFZNkuoHvQW53429/T4VzXgQCjM2uTeb2vTQNdW8jUy48kNn
O6ewYVJip0TnVEUTiKRl9pszFCzBPPEha1aupfc1TyBrsRvab4ZpoZLU5VfZVPYRs4m8Wp5kFcSU
6ePh+L1G52GrT7X3ZsWDgiRYrASW57lvGlOjg1owqZPVEqkX9NeY5MiDDbqLVxgMZ7kzBNHx9k3n
tR78cTb4rqrqVV0vmnZMdzvPK57kgdgSM6ebe5yRMC7cyLaRkScQLSpUHut7L64GSDQMeZMc2OTY
5OpOSLhzTeN0A3QR37D15eBk7U44Qwb2M4r3BWohb9F4raom33kKxtDZuOpejvadIIFF8lfrgxJU
1ruSDkSnMvVbH6WM7nORv1vaNDPPp5fDNCZjLm445yWG7oyOaPY+KBPJFi/8QA4aC44J8WevN/ey
Vldj8+YYR3rHOLDxsnRABZ0cXfegb6VIUReheG8nIllZTUoKGo1+0IrI8QU5gTXK5/gDSJcgzsx+
RxhrjY25TOfz+9wbhW/qeXTw9C3io+6rvfrByELPDoapvBhF863XFax43Hp+4Ucjw1FOxKsz1i6K
AS0yIXnsR3YF1VBHQxDVrPJHVwyvYVirbzgZSsTNpjG98J4T10pr5uqqUnN/Zg100VrILbHOMezS
fI6KKHs0aVMYnxRjuCVt9quyXePQYmNxERb6cDNT3HNe538w925/uaa4DFOu/cZmY5d6rcVi6aWd
lw0T8oIcdtcBl7DSjYe48rdoxV+LotlEeGO8m0l7jAHy/tJyhOGU1wwbk5tul2eUeYtdqRGnLZSk
CNwxqUh6x9+Y9NX7wYXIIDpPoE+fdq/mUDYEAuz4VyN+qNFi771WW9H5hbudVWKERSJKjLNdgrYq
yFh70a9LMhZvY5+s7MJMnGQ1q9EbBTTxBPPefg37mTxUP9ZwNYzpNW7MlV+WtDtQwcmhrdEIsZTi
gN0TJg6Z3RwI+jWBudLKWZkbN6b+/PmFHCQJii0gqCBRSPST1Mo2id7FBG/sjalfcR28RQs9kEFX
u4tCvcTtuwD1pWjVu+50aNbmxdVitfY+LK527Vp9J/chfeqdezy0N5P92dM5v5vC8e55hTw/Fhnv
g2XMuGhjwrzumxCCI9aMq+laU9FbvNUDkfu1NpAsvhU48coaesDVrfXSnQgr670ra8x2i3wv9/We
pV6dsDk8apVZX7txOZpqqiJroR/SOlsu+Vp06nhekk4nXEOt6tthN7iKjZaRbl8mXXNY8875hogO
mgGy0Vj3JBZjzDzn51xv7Is6auwN524JzDgeEKxd63KXLEhgYvM0XGTlcam8bi2SqiVh1HwUh3HI
CUu2AsM012oEhCGUw2S1XP8ASQCbs1fYM1kL4ERUp07n6MVVl2Mv5rdHVe7Rmmo4xVZ6ybPhD7NM
ymNOxOsyDPXfBQqYToCvXO3/a8eoetOzzk/5OrYzHM3YtJNWbwCQIy2yXiXuCAZNeoJggBlGL0bq
TjsxQKbUMjV64UuCJGAPy/y0ehjJNnmcizXQi6y6tfkK444ow3r+V/tSt8gXNbaCLmPUMJULta2Y
QwHjlKJIugKAMRTLMatIIq9tsUnviRBQBJzD7t5yq3ivwlpcZM3z5nCFVuJIvu4cu0TZK6OdsJAu
+jfVLvRnG98PECMdoBeOqIGlsji+y4poyDGhV788yarWAeWAjJftZbWai+QYjh7I4fVMZDzzl2WM
H39YNtnW7MdNFt1kzcpHQqwjmiiyGuP9HtjmGoheTxe2VZ3gYtgbWc10x3ptoODKmvx9XaQfMjtv
XuVvz1ec12QlCn6a6+9egUWzrlWBrFaYy/NqFrjdyN9m58ggJQhBrTV5tTgcXrOKEC+JZVJrllao
vlK3zckmWUAgea7pq82yPag2maEI8893ZyrnTRJFzg8AxOeGLTzp+J5aa/mLuMXHTCT0e9VDFyEp
L+74fDPUMzXc4NFZXUBwZIeqtMNTZyziHIZKfCAPWRxKRDxf9Dz5yJBn++xm52bO+LU7bvVZ5KWN
5XI6nbQKU2M3AX1D7Cf+PJKIb4ngszDQIje5ZFORgMSJojMp0n0yLW/2Uhgb5DiBb1SZ/dwtfbls
8lrj9eZLHbL8RRaKbWcvREORyA5/OCg8+kMKA90da/JpUT0AuAJ6DodORWOzh8XiddMZsPxybNr6
J7aZytHS8vnN6mteu+lVww/+A9+1X8Xi+iToUe6uwp2wxe+6z9OXOInRrc0cZQdNX/2orERj0trt
NFe334W9JyWWfTOWZdwZSpwErpKdI8X7xXRdPZlN/NuMy5/9JEzSO7Vz0ECMkmVzMc5CaGxqkgwF
JsgPnjDSP0eSRNlsuUCRapKVDh92Wk/eVhekl2qAALey3BORT0j5YXreFQnmL6gTkyXQvtVL5B0s
j8wnwPcsqAXymKYDWGkEC9+2Q/hk/enC+r6MhXYz1PYEEb3ekIWKdmpJRMxC7pLAy0S8V2Vu3jjG
yzT9qeN4YlzLznYPc94jfzgBUG584ozKQVPIq8Fpqndw53XkQULj9Auoh3rJiIBt0Veyt4VdrD6y
y5HhEYlNO/pe525zX3QGbZr0F4fEPeBuRxAxpVDMSTxNXvJrLjBdnEa0c7Fa/GuBBlN1uocbYNT6
1iC6K8lbbW/VljhFVkFUPq7cbVSoxgfIz5+jlVR/mahgkgv6Hfd9DflbEKwvK8Qhxq7fqIjUHXHu
G29qqcWvNSgVWZNFbXXaDuI8wbH1CFmElQ7SZfLOIWSVGzIqGrC/5AA2IkjwYngZNFO9z6RWA08n
1y2rFkKKlzxBC37dOYAuvI8GZOzJHp5kkwH7YO/Edr1t3VS7e4PRgfIEQLTWZJNmWAi+dVl6kies
o8/RYGRm7hIfSi1c1T6r/j6HQFrNuLrKGp5UUZC5IRY6686JlQ356u4ka56u9fdYyUAIOEjSyzYd
j5Dj4BU2LBpOkAWTkh2fBvai6wmRq8xBWqcqaASOYFadvPY62Yd1p7IW00jgT4E0cJRHEOoeT2GJ
CtTXJSM3OyG+mj5+cx6PpR97831OCHfMlqbf2xBrtKIRpywXjHRll/xldza60sydbo6wb9n4WeGJ
+0ZM058Na8KapDDeqqn6JVKEJuQ+QrSqjzildwAxar7ZGn6GyuCNgTy2MPToVGNT48u9o0qmB/t1
ax+ar4z3FWCYZs5PnmAGARUtvskCcZQyqNOwDNL/tulznG+i2kO829bj2xxNoLxCD+1vc5+J2Li7
ZW/c00Wh0wfTcpTVRPH6o7YAD5GHaKNt3BnAZiePH8cXLWnkCZXWg72eXkfNDrh7iCA63LZa6Z2b
LNKkpbdrx+noRIlz69BGv0yJAs1cB4BWmhHsaBxp9vJgIoLiipYca5qwK3xQv23ADZoCgM1/X6/p
/ypzJQxg9gOMwjblBpdOx+Ku7R9V2daZzbbRGM9kDRPTcr/UAOweVT3krCXfhwA3XmTTZCyk8/pE
xdajju6ybV7Ck1bwYcha0ynDobOakiP4o7IY7PmlAhzy/GiCBYmj1ehtDKeIXx2Xz7xDO8uedXND
bpdMsTFGN1l4qtirpbFcZG0K3fYSN+6+1LM49Zd2jQI3tbORe8uYUT6zdEJnbZrsvtoML/3tqSqD
3lC1Vy2GVfbbwVt0atWbLHiPUPAYyFZ/tYXm+N7E6vSEoo96G6IweWo0+4+vA1LWKShvtO3+q83F
rqybHhdthxHBCmSEfGuy5yc9Tl67ycsvjIH5hRT6aYAEcZI1jDJtdSM3vUzctM7sjv9ok6dZbfmz
6cJoq1V1DsincK6ycBuihA6EABjqtFWqAkiXXEwzblM4qvcmCat7mFaE17wk3su2PC6IVSZAzEVR
Vv5ch+qGdz88yoNNA4/WEpViwwT+U6nYYWV0s0HUx829WapbR6DwGb3X5l6miNyaQgl9FTooXg/j
2enNgRvATgF8aksiFaSUZjd3dW6SlzZxj3KnbMJnTCN433pHbR6ry2xOZ7sRA89zNN5bc6xO3tT0
oILmKH9uoiooqkBRx2rbtk6z1axoAXgUtjtTMZznIYWikQxhutqPBfi4fWuNsIQPPzyF1fBsDRGK
7YKcFLyEn2Gf7CyB4EFqsdIpmQF4lVYfptj+XNwCBFtzVIcI5oQiwHSrg77tmIP4LbOPwsNfSM83
Cyhhf4oViKQho7nM9oGPgV1vgkFXlfEEYuJda5x4HzEgEOBWgaQDUh4G/awuaM11mmKQXICd5Cr7
bNI/WHfR2YBe2FaGesn77IgZtfJU9xX02GF0j/kAAc4w3pN2TFj+uayTQXvmg3DvS25pp5mMNvGO
jmCiUW7yYu7gTG3UCSdd1IlJ3864AXjVkG66hTGSxfCzOlw10XqvqwjfDInBnmsT3mNkPJltou4U
jFE2ZfyxLMsbGaFt3GnVrrQ79zzkuMEQCGDzq5hHFOBtoz4jWvYNhMWEC1037CpH4OOq6+FlKD65
jDght2Js0H0efcc0yNyWivaUM1fNrUm9GhlXHut8OVsIzkYCkEiuYLmY6nDy5vTQamNzavqwCbCP
HLet40RPmdssW7XTv0UT/gEgpvogWqBoqEt1tYB/XGvdfFeSuD7kqDU+IZMIroQxJchap3uqypIo
iT7C31pCP6rn4QkgwaFvEGTsmtQvmmrv5ZN3LIy53mbMG1hamWJj4KblN0N/sOoVERj1WmCOdroD
IPwTqaYfq5nowSRL7nO3Bh84XO+jzkYEj/fGbhXgemnXnTVKdBKAa6ElwYq9NxjtDRu2jfqzTvUZ
Xp3ZnEeABkdlDXgY7VXOqLV1Ws0UhdeoJw+SCYRZihTJiHjs1Hc9/zHYyiXL4PkijuJnyRX08l+L
a9Qn8m8qI2HaoLmmnuay1m4mDA+T1550r92MKfgbp/aNQsRPfVFHp2hihpFrfL+zwJcn6yvk9sb1
7a1yQlbOgCaFE79j1MsEMyWGatdNsxf2/NM1VfdpctPOJxTYCUKhD7AD3mrklmznGA0CR4gIMo1W
YFpWNmuk5BtEgMIfk/izzStcsmPzwFg+pCBWkLdqdtzQv5oMi5iJMDzZB0w5utp6JTCibxLQZdsw
ae+e28Ixc1vc31SjPIqGfjBRTH8Zh9avemICTfGKpqn6NMSx9tSthWNiWOlAwsyKjdCjMDB7kHpC
01mhKE5P32u1QZSmrg8oaxeX0adC5gElhhhFIUIZvwZrrD46ZM0ZtA99gY2d48Jp0iNyIOoEPdVj
evwctQB5lisrks4n71lX5gVb83yDG8B7lqiCP+9YK4R6O0Mufpk8AuyN3s9khaMbwioMn10NQilU
e3D4ZvI0gbzcYJvFrIJFYZ+qcHjMjuD1kkU721vVZ+vhM3LDHIEyA3ijq2eAGMwC4GG4FwtWjTqE
+U2vQWXqfo+QBmNgv0HrAedrbIeos7Mxi071EZouA7XsQSj3CgYsmqogH4leTBSFJBYq9z7X820S
dvtEqDH3l35GFC3vXmAv34g0txsLPfmjN+ugQPXQOjq2e1LCwTspaeierBWnUyf9j9b1nqqYbtZs
FbqxrK4PCwpLWKj+OQJE3dd9/yfeBwacYDsKlCqdn0e8ip4cgsflSiCOMv2eOe4Z/MPMLHsKuYPj
nxOrdqIbEfClJAl0ow83bQmJIk9qAhVdZJJ1q6xD7dblxkrtbg90vQQU51mAbhgMdpCZT05BUkov
0dxCOvZeWb1LlKfUtmmS7Ku5M/dDU3t/ZN4bXKZe7cJfi91s4bwzlnorREb5FRuDX1h5dNKnCH/E
Wm23rNS9wwDwbG+BAwV3QkpKCVm89RDuHask6KGaW+aMz95kja/ZiEaRQw0xmTTozOityBX7/FXU
Y+k8qjYz/6PdQBHD5utihcwdvdECx+jmAD1rz9uFUej5wkN9TaPr81kyb3Q14lMMTeO8NAlpU2Yf
n1mhB0WUzid1Qb4JoairlkS/rdUhCqrOE7rF8mVkdcZAvBareI5ZTNqTajbddRy6+dIla89Nzaui
7trETHXrJttXkaMKP3N4jGDCjkrH+qMfMmYeVvyRZjo6h2b5ahmTvZuKmPX3WoTu8+L18NA6LQna
/po5bXoSLA9OWejEW6OEAAAbOz5btnnVIwP2hjfxRmH3OIK4Ir6XBKPSXBcMKgnssTjrV4EzLT9I
DJi9ZqShCgNLNK3V6woE5n8LpSdfNKBtWnrYZRgCSa2wAqkx5V5HmAW/BgfZ8zURoCx6oIfYumK4
BUcCM1APjnU0gMaao3FmxRlyLqGRJwSlj7yo5bk151dVLBPUjtDeTqjS+PNaRaZg9geTh2VmLkAz
R2TwSnqkJxcNdJFnlmcQGYdxhpECXOnSm/1V6fB/Kswk3eqYaC6+xMyJlcBvgT8LnHEu4BQs7mXK
NI2pYJ+/eKTmTklbfyzAjd7x2gBtWP4QY5y9qwUuMV736ZYhL7eMEjhrqKBZdFY6GS+U47nasyxm
hjAAVp6yDeXRaIBjr1bJUgHsGYIUmJvCPMnL4Fr5FjdRccyTii576p0tht3AQ0gpAIIrF79EMS12
SpvvwvZNurznUYPS2wAUwH9t3KUtfw/JkfA5IcB6SBfxIZCCQ3x0N2Mtt3WcCYL7ijcCoL1NNZ4u
+r+Z4mdD8xfrmu7cjfm+mRqGSVCBqYOltZpCEurgcTbN0RHfy6IyviEhjyLndNPTyDpko3JbCAKs
9FZ1X5ur8UDyp9obh8SbBNn6rZcs3lHE1iUhleZnOrJKnVog/GeAGLfPrqnPT1qWvE0qq1RRR8go
CijDq0lTHaJrk7b8PaBAHw8FiChv+p1NwhssV2U/hCOy+a9+dLQ7sF0XaWxlZiFg0k9rK66+yIZ2
W2a29woLwHlR57cFBN+rARjBLqJ2Vyfpt4qJAfKVMdDKimSqrC6ZnjPnq3IAmoqyT3tXMH8yMuAv
1raIesOvq3I4wI4o33qzaQ8TbBFfVvXUacEbNxZ+oUr7zHSZ/6fr7a1eRZ+zrcz7MsmWM8Ifr8MC
2Nt07fQlQsrlJWq1hswwUpjO4GSB1dj1voIGbkSwM5QUibmcn7cyNdwRqWBHkGQso42zTHnAKvrF
IM5BL77N85deABb7UdhvmJZ1x3zFzFQrrk6AsDiazku84kYbY1aPACPEiiSVxazHH4pihEHy3ybZ
Lg/P18+uOVUR99XroNNt8jKjlEDPVgc5rTV1tA13M46QB0u8JS1IgfA+tVG2i6Dz2p0Bt2ic7giV
o26I591DV0NihCRuKDdZMLiJg5L3Krghd/RhBkly+jm7bXQCl2UtAZNVfonclF+0VcMlO8jNdCGC
BAuLf29sStC+bqejIFQp+3mFFDKXzU/lANw6avF6CDepoq1xBFojsFgBWZXvjlJsUzXCIffTHEZQ
zOuNa9cryq0vfKKtpeoSSKiibJyWfM4P8sjY6bgzyCJGf5/frReRR2lCnTe2k2db+StTtKZJwCJ8
trr67aNW3UuFEcfzIbmPRzCcv/r1+U1m7BwK1KhlDlgWqbz/cjNhiUxKC+M7Wc3zei8qRcd/Zv1N
BbjPCO+Mg/yT8mfgvCziekScZKgDr6o+5XnZFMExXx/j4wnLRomXKkKyLtZKGv1qmyq93yO1gicT
oI8H9le+DdBuyVBPczYFqt78kHhgWYzAqPsGfh3xVCRH8nq0MSOqnYw+3m0DmfR+4LyEGv05wFwM
vFbwRG0kRHdd2t7ls7dT92Uk7rNbGoNu3Rpj9PaYupPeKk+Zw/KvE2i2fT00sMM6EOo22srHJZ+G
3Krw+Ew3clO+BZbQQ/LK/cYrh+KEr6MH+kxurgVEBN4NZV/j9U7fMqYLQARgzlgNYwT6j015toMj
BUhk1yhOj80lG0BD2fFB/r2pbYlRt9ukS78tk36Sd+5xl6CWbkorm7fyXsu7knYl6/9OQ3xlxQDI
ZyLPkFuy7fE6yLosjAzHkLYXQDQRfRz7m3zwj1dT3pqvt0HuaYh8bmow7Ft5K+SP1IeG+9NFpe4T
QWeWa9U/u9U2BLnLx/01C2dYAF4Zu5zZAG/dXauLDqat2BULROdOn2/62nXIYTtPbGe/RAtIYOz4
Nip0TpRwW/SErLQo/9cf/sdvkJvYXkF214X+OPLx9FCTwaF0MPSt7ALk+N4jN36wAWRNtwwu7+Pm
PuAU//hq/gGq+PcdNEjjlTGsyaXdGaLQliBxxZ9Kn6vB1x2mEzzpjgul+6tzUYfXHBPLnfwtQ1i/
ZPai7tBoHBa/zcVTN+oKMI+1H1o/a3mm3Pp/27y+WhAOEOlWvglDku2YwrB0WV8EfULayYRj/fX6
rAfY9cIBpu6PSLAd5Bs89dZ4mAuLZUkdFM6I8ZG7giv/379rl9kxFGCFvcIArrACUr7evSV5dvUV
wGiUdrPK29C9rd2yfJNk9autJPqz9kiWvjhB6NQjmJXs1YkU+kh5vCy+vtZ/vKKPTbl/qb3x4LWm
L9+ExynYCuyVj64lQSD7Qhbs7R6F7uPXF/71Lss2WY3Wt1Adhl0LSG8vnHgn95nyZZdHfJ3/71dQ
1uVTk1uPc2T9sfmv/bL6r7bHa1vVtv1314OtHAn+zDxGcOU2GfCY/2HsPJYj17Vm/USMoDfT8l6l
lmmpJ4y29N7z6e9HsPehjmKfG/8EAUewigYE1lqZmcUEubUmEc7Th0N1AJp6KhvVQd2hQ4GfnnWB
uOOdqSIMaj2kY/1osTZgf3hRsViMcobGdvSYEpTSlc3ZmGJVxz5/TDu72en6yFKiUuWN7GXYbloI
ZlY4eHcCdzCkk1ykPnblxgvyBwvx4uXGi7OK4vw6LWVRuTwmnw7Jurg+tMgPiodRJOU0XYucGgFf
0kMwT+Lqi0Ey4hkHYlZ47FoXWP1avCWg2qkV2Q+1na29pQYkSmLfMqAavAVU924KLIXPBWtCKT5i
BwcaEk7xDX2kvgQt4e7QmGzFNRaJuO3htDyBKJc98hD/SAf15IRaspPH/hzpOQRlTnMQk4zCrF2D
2c1hz934mTd/AbT6F6D85CgGFHde5Jjp6wkNYwbdr7Fz7ojF2XPMshuZTy6aZ7tUPBHLZCArsnXk
uOX3qXWvbNoB4P1yFfPEYiaNps9MYifGxjWACwlQCbiAN+KSNVbiDvSjogu+NSAnGrwovWJsZx4z
sdgiXrfYD7Z1HAjMwZ+7Bx4JR3FgrhMUw+bV1byLChQvw+emKvMkDJb6VmqRthPji9/lmkF/rNWH
UUvrnaxrj+KuLrdW5NKm+RlqQ7DqswymfyDkfzdoy8QhiW+/KM8LO7anOYo0bB+I8d8qiZmCzq/T
7gohu34gNK04CdROFzTFiWfhT+4nyXx/xZ1Y5pjlxvCB/h0Dz9QHp9wYAKShxbA0FE4yXgKbGXwD
Q+A255KJOyMea0/G9mgQHuxm6Ib8ZzIXHZYZfbmT8wM9zffLRVhaRU50+f8PxVqtB710XaZ68WNE
cV6LL2WRmyvHANkPFrQQM4iFrtSYBxmNRdFFnHZecoksCpu8anMWv/bfsPr5Qyl+54dVxnxsntpr
wgIuOASRx+BDL9avOEcwXYvXZMygg1l7g/4NrhXsyX4bHbLK9+Wt6D5n3ekLGhAM0njxvI4TT6pY
0S3JUjeMCS4HBaZIhTCxaREm/s6SzFGSovxhLTv/+nzsQeJc+wxet5Z8RXj6zsRLNa7h681wQv2w
xQ/Ry5Nqq/JRLMvEok7kRDIPPS0LRRFHEJzXHgCQpbPoshRFbkmW27jULef4dGyQvjQQdTCHMWeK
ibMhECA9iLJ487jiEdv4qX3+8WOuZKtA6uQPy0hxC+cnb/zuAbQ/isc1gEmXoOnpHvhNA+WGeFL+
PSuOnqcqgnKqg53Hm89QEA+kyLKF+4QJEQAP0bo0LHtA0SCSpZ8odu7PTinT4/zrpyd5Bnss78y8
npkfZlHrqGmD/+Q/753Izb1E9nNZHDSP+qHX5xN8PkpScGzU5rMyQjUr5pVl9SCO/be6pYtondfZ
Irsk4n4sRZETx/3PUT9sZ0Rv0fHTqf6t7tOon87kTRM+QnNl44Pom15xNJzxVRTjvFcVL7xIMKUA
zgRGxOZ9MrMtyVI3JmiCAr+jT1FrZOdOYroVgy9dP7SIrKt7RAjhgp+faPGyiPdkeVmWl+p/1i2H
ifdO9Pu3uv/rUO6YTuD+LCTar9/YKLSxrJ3WwuLDtSTzTnYpf7BV/Fv3T3XzfmIadj6DGOdTn/kM
XeRcFKn7IzeOvxZTg9iDitzyjRZzyFIUuWVBtnT+VPepKPq5LYQB7U+lhBIhykyAfLyc+N5Z3opH
eM6KWlEeMWWzrU6KZKc62dMyvRNMBWx8KUvjBCMXZTHzsxbysCgZiWHPpiPXM+pxLaYHrP9QslYw
A/+Fq82ThiljQxCzS5aPgDAhf9v823S7PAqW2PQvfZbHYKn79LiIomjtvSrGZGGD9OrkUd80lhqP
a7H/jQgwwFwU9c9e3QW7+Y0XF2VJ5ml1KYvL9T+LomF5dUXRw5Dyd/oW5U8jiLoxiYidUCJeo2Wy
nxfWc7u4P8uRFVolbN6So4FhRJssJB92jks3caxIxMJgKYrcp35iEl3qPvxx0fLpkM4ppO2oXYkK
vJdAKVANED2wlGsKkRzThytHEa9+ElOXm0RJchBXJo/aNDmMsrWqEss4iJd9uaPzu//BmPlhqbB0
FTlxe4OsxaI3d5qNXKkF6YkWBtCkqHBld6OT446BzUUZbuIVne2U4gnoRzWs3sSL/NeqVcreFuls
XCcVzsE0TY4RFMGgxAGtiaSs8FaulrJreBL8Z76xyifeYWs0ECBjQl4sH4aqeHtddc8Cs23gAAhk
uGvEVRX3pUyAMqlF9pyH4EwEnlydbvBYQ7pTz/bMT5dfXNQPt2jeus5XXexZRHZ+zQOck6OjD1tx
lcVpl0T8gKUoLuynunlXJ1o+gzmXnqJ5+Uuq76trE2m9FTKGSMV5qfvaZGG/1yAC3KogZikCPYOA
NDuiM0mroeI70yxoeqZWxyHMU40itJtK7ylQkr0yjSFHZXLNvbJeiV5jk/QHacz1jdwmBOl1Xbaq
Al51kTiJra9NhwBPhZiiSxzZOznwjXQLZRCCy+zst1gliRoerGOletUDmCx8zZDGAjxPLNSLQvkS
u/3zFNH+xYMG9gv4m3IDa1wPKwdFUZdAeJREuCfKHhaI0CziL6FjwSyoN9chhAvBImxhp+Lb3zuG
O97jovoJ3vHQ6kr+2qc6qlqx+y3NWZKX6MCfXE8mUjypnltnNL47WOvx7LoeDgelhh2n61ZeVZZf
y5GYXrbk+Ysqx+YaRh3CqwJou+RskgXQMSWPqVHA3yTLmwKKYJihcuK4EWIsbv3UgikJMYEORQE/
UvZVZua3cYiKm8iJJMkyC96zNIVYGCO8kYXeJi+gH3KH7l3Hebav5YnKL5ELDTkSmDg2kwF4Zbvs
3MIshPVaBvCpuQiJyjAYbuokIybIqTv2w1Vmn4jUwL3mYGyvYf0a2iG4d1MC0CW4u3L0DVpN6Siq
8gSRbngXYeXKID7TDLw1lnevYMO+y3hC77GkKOuh7z12EDSEpkNoVWxyLVMkRdGQXQ1d19yUqHEe
xikpE8L2TJ4t0NX0WBp8NYnXSm6hitbhndEHxOb6XoUXxv09RMF4m0tEc8D8a/HMLccXgeE8wDIT
rAu/XsF7qm0txdA3w1ClcLwRTJ9pin4yLUKdCWtVNqqpRvUKKXhoMFAAzx0/vxRA7S7VlCxFns99
lGFD7aA2MsGm5eopHfVYWyu6ppxEkg3eP5VZW0jrwQHl7vgxxmZIDZ5bl4BR2+zb96hL3zRc6cSF
A/fn3dLBMxOZSLRCVsAS046/cXd+9dNIfR+qiGgFCHGevT4h7BoerIdRwZdsDJFxLuy0PaltWB/i
OMxu3AIFyH8tf6l6iYcrifWrrLXPJaxBVzuIHjqzqIC+SuWXsMVxZEH2uBVF0YAr9AX69XRb9qsW
4Y7VMHUPlRhRvpBYruk4PNhUWRKwW+aMzYeDjfSbFY/6WQxVVrpysxz/ADgMpc4EWrQdH5xis/yC
2ov++P4YzeOW2lg/VE29TWVobdYuEsutlzwhVDhitM8q9sqmfgZoUX0Be97eMB0fRQmh3foLonWA
oZIesqaph6iztPzzQZH9LNvwcaEaSKA2sB8sFlNWAkF3gT+tvZQdZuU8hu1ENFgwWRyhwYyIZuNS
qLpU7yHbVNaiKC5PEsvTp8oiJmy6PmbfE+hSTAu9cG/2f+a/E0epuzezEszZdP1gnSYiLxkc9Ol5
ZvpOhzlFZEVSeCMI96Usnra+hkLyQ6VoFi0N4I5N90DgDBF4XrcirgtJhbxgUlLLt7L0/ENrdh4c
737xLc93oj3s/HIXq7A2FaNkYbCWbNTCsQceKy/wLs2UdBG8J7bm7j80tG2MnMyr55rhFghDeM77
BA3DKRE5Uaezy0aywYRRLVSCCr3B/9FRHDL3Xo5uesQB/y+HxHZHfIWs7D8PUzcZJLeP/S2XsQau
P/060VucZMhytbrE9YSjwO2oGzUIWBgpr8GUpBBMXEVxcF0YCwO3A7wuhxjXp+Zchrl8tXQSORT0
znz4GvzIHBzaWFX8vHDQxBgk6WS9GoTiwywlWj8dKorixDWsowcLIvD5UHG2D0ckqr5tcgI0PjdM
v2rIQ8COj2NmvsXIkxK5NNrxuR6K+Gz3AQEnCsybTYKfUcZbsY0yX3mSc7+72Gr5I/UV+akzM/lJ
9ctbwwR7wzcN0gXSQb5+rQb/l1XW6tkktOTVThgKZ05+jWEzeA0K6St4ZO9BNOq5d3Wz0LyLNiKF
tzGAui/p1LMvX6NO0Z8VN8helOgouvDNSZ7kqgJ+efPLeLi0nhJf+ymB3E/tVnpUkjWrccWcTTTe
VBR9AJriyHHt33LUoV5qY7sEuRS/Jk4Jj7ai1WtR1NqqO2iopm5y3YARf2UaTfsFGSuoi4xe3QYA
Kl+rFlkEGbzefsJXvhIKlm/MxNUPPZKZ99zsnwmhad6N/PtoV/ZXQ7LrU5IHUCeZavNejQRSyJaR
3iHRgUvXb/94llm/E7KlbsYQFXGzcp8Vgs/gsK074j3JhX69HZGGBS/8TxWwyL+Nn+pUwyIqNhkv
eeeUW/TachjmrOw5kQzzVMXNAOd2mz2rIKa/IP2+Eo0SYWzPRGB8BckrX0WV6Vb4F+wu34tiD5vE
UXGGaC2KZWjr9xEvnSiJEZtOvspwvakgos/eMBKXkBm+di7higEWXbqwsJnpFaN72GyIxYPWE2rZ
beF21km0tLXrbHWlM3juUDsZXWYeCGOC11Yu2jUYn+AkilYgm4QpBO1ZFE2EiNCBVN2LKI7S8N3m
m38TpaFN7szX6V0Lie9xe+/gB530GCe1fA1cYMS+i1xVlxZ3An220E60j7lTv0RhLZ8JVugeVbXm
VQlhlS8i+yI6iHp4EXe5VCY3USUSHZajwATAUDYqgqsZ6rGJ6T2K7iFwtHuqP1ZVtrMbu0CwsNxC
Y56fzcHKzkEDWG4iC87PkkxSNYUNzaw8bEKnhXTcDKoHX7GQAh+MZxjC4nfZKJwtvJn5QRTB6BBS
r2avud5DSam1xBJM3ZR2cFdw+hFVk/aoK8s1geJF/E4UdbIHjm/tVHwf76ahnVNbMp50P7GueWQQ
YDF1qwf590C05JFPm3JlWaegRkTOnpJRid01FryK+N1/6pYuImdI9e+iVZX9vx2v1gTANGb4UPZj
deulgnDpzIb6jqgunS/R71R2X/S+M18rq4cfKFWzS+JrJszGRUxEXDd+bQv7UXTttfhSBprzVlap
vLHL0LjGuYMAS1nClgIv7AtwpJ8S5FfbMFvbhA1d5JyXyu7D741CgJih2dWDozfeSTKtaB/EvvwE
q0q5EsNb45ucO9XPBr8RYUR6CA/joB2w2eaw7ubGo2PCOc7rbkFsqaSrKCkzmHHhqLrkzKkXM/c3
rauGpxJy8r8Ncx/RnC+14EgIfobGfyOPnhxuRLtP3ONFjBZaNpVmAZywsPTjXBTNqqNE/Y5XO5h7
eor6aOiRsZfNDuz2MoRh6WeT8PKT5RvSNlYyFVmqzjoYxPse0bqpLoqmWzszSob7gI7Lpq3l6oW3
USb0x7a+sXZ+hJtH+lM5z3YXsSTtM2P3+GTWmf4TTCJkkTrzPE8fL20SWYBUvHFbFkV5C9W6POha
0Z0CuzZQ93VzZAkaC34sglWZ+EBmqjm0WG7rvode/xIFuvRbItJyPlGSKlDFZcavIe6++5JkvSlm
lcB2rIxPvgk3OEsU7wEItb1PJlJxWXLjcxuHxh5zQPxgAwUixrkysJ8xkZnu6L8zAX8DfCj9Uj10
kIlOYoXNIjzybP13AjOy2rTPHtIcVf2lbYhZhqe4enZq9oRNWygPxG00hOegsATuytpgXHPdg6pq
aFD11kRpIMeoxSlNchY5yypxAUKBcG0iaF3Qr/miWJ3znMbOmzKE0lVvHYdrAH1v6cflSRQbDea5
1Aqboxq2EFMprMuOTU6oW1bZzosHIH1VdL58bYvcfQnK8V01PPUmSuMUAW6pxoPo6ijWOVAM9y5K
fuvt6ziPv+iZ6r64I77EzKiecs2yXtx97ybWe8incl/3cr236s77lqn7sivNbzkRWUjmFOWh87rs
DZm7dWsE9hf2kRdEHrJb6UqQ53uAN5rWV1Zz3dQQZHicUdadkCz9HrKjgZcI4jUt0H4LuUMDMjXf
8pqXpUOlldqmMBtj1yEpeGumhAdj2FRoI29EUTTgsM1u1YjaFpLVZ4KdOLPXFEQ3IDi6wnaX3bQp
MaHiPduSdk2tYvyCFeCtyYPh2xBMgR41eA54oKDci9W3cOyGb30ZGOt+qg+m+v/ub0O5tPR3bZdx
CE9bV54N4ds/4y/1/2v8/+4vzqsWHchtR9/qqRGuOzbsj3k3lI+qpat7c6qDLqN8FA0pm9+5TnSB
KLJ6zKe6T8fy5YTOSnL2oco3USTGhLZ0ikre8WQkf+tk5KOdVN8t3URjHzrOqizBG3j5g5TUBoBJ
MF+9Unbe1uJd37Tw2GySXskeRNLr3K+sfVVXSlVsVT+SL14BEI9JShRgaJcv9ZSIoqlJgO7nclJs
WrZrcD3+0yrql6I4QtTBbXdOAwLalqp5pKUcM+mNvf2Qc7m+t8h/wEjmvEfgmXio8vTouGBJ1d76
Mpit812DgA5rodM9GLaN4GgE30oWywHeV9DEAI+PVS7tNNUZv8LI0O0bRhWEp6/Aso7iHH5COF9b
1MYVJWzn5jYKjq5pbMQrHlSu2gtxIwaqA5q2U6u6P6mlD2f3JLgjFHVmcR3DzwDnsvkSDSJp4ere
2gRZgURvraMe6znkOrX7mFiR9AhBdLNRDw4yYtE4wumiwR0DCbmlr1iCgIsJ+3IvFUm7Z/MHLb72
p9Drb1CMdF+DECX4qKnbh6BqlYMc1snR7WP95nsqmhhSPr7GfvyHoMPkDwf7yMGfJF2HHQvp30f0
ZPZa33i3Iquqx2xKNJnloZ9Blzh10NQJilQRsmHU+U2JwcVDmSxvOydrbqK/6IbA0xbRyAEBNMhp
okmTnZB5tGTb6NGDrANdtSq+QzqEQISBMJrWyP0OHbTyZnhNtC+A1lyjBFCF1uvjxbKJLAYdb56t
pAuOGVTGZ0cPjCNmj+zkDGN3Soq+P0pykJ8TLUPYx22DS1S5UDx1ln2J8gGt1xIjSdBE7i6saxkF
Brnc2U7WA3SFdBkCqPaOfyLfxqHVPLqwPcEbTOwgMw7RQEXbPo0NUj+IO/fPgQE9cqOv2sbHKOVl
8kuFD3rt97L22ts2XN7wnn5Fe6ZdFcHQX110qKCgTuNNMfgBTFjwx/FtAvDhxuOPqLK3Lnpkb3iv
K3htgglrPwZPxJL+CUx5/CFF2g8Mv8DLDQ9DuWeru6Tm4+x2+r6dRrBD9DuIA8uReOjZUJkDJJ2E
mPzIiEtUG/27Q6wBW8CkO8ON2t9LhNQnNv4R0rXy6hhDAxUybwA7o/yQVApEMpD39bcQthYW5f0h
1aXg2ZUc62YpoGmFELyvt0DuDLc7tHE3vOkmeydF8Z7tjDdFGdIM2gC5fwsIANx6edcexFFqGB1L
rVNOqaV0G2yJ2QlEUMhWdYoMNhwEOdx6NVfpA4SIoovIfag0pxZR+bll6d4ngp+QEyzjiLqisMGh
4cBbJygG3oy8RsqxlprXBgHLU+/KCfQVXJIEvm3slh1Ij6kIo52zHeoMncupqOoDoCXdyI6i6Mal
sgKdGK4QeQAkZ1psCqZETX30nnJ9yM+9ExUoWJATydJH5EQdSuP0rlRClLqUaKz/w3EjhFE5APX/
GlsUP5zaQkfgyEpo9aFuOUScvw/y8ZTEb9Xg+8/Mue4qCy3jqLpgK9pUe5Idy91rnS+tx5TbbDlZ
eDeL7CBK4iBdc57qJnGuhiEdoC4ab05TASms0/pr21vFSuss73vtSc8AipxfuqLsUpvpAB7wtaek
akAHSHmbJPyDMeMBdpDwRxGUIZ+dqn6b5O7XkdHkV+zcZxkS9ytAgeKaKoW/g850XEW6XFyXBtHK
AutvPx1Jnqy21nLzSogMys3TCOIQ0XEptmZvrayuxGf5n5N8GlrqI/BCqvsaE6MKYeZ0kmUAUYw7
+YDzKzxt7E6yLk3vIUCEdCiKL1LrAyFRrbsOk+M9NqfZV8mIMNB9e64D6YukUmwfLEwFV0tGuCSU
ofqfi1MdSt3dNZgSUUcIprJFFw0vyNS6NIh+oq4o5WSnd6gCiGJtauk2gBZm04QD5v2i/BEAXHAy
uXxXvAH4W5sPr1bOpr0cKvcpHdN2Q6hY+6g2IWyYVp882BqkKiEkbtfBaLtDRlQtDI4BMfvIVh2N
2IETZJrFO0sObmksF7uEve5dhmsXiwHW69goJQzrWfLCr/PX2Lztr5EJA4ox6vo3NEXf3Co2f+aG
e5IxZHow4YBrisqIpfRLltcm9H0YGXBoNH/6wbm4aZr91Krwu6RjpWa2JICeqCHDaFHD0qFaMKD0
TMake3HLroLTnA2EaO0tPz/7CVBA0Zoi4Xlx27FaidYw9hM0L+GUE61Dbca3UtK/RdNIeDzSh7gs
nkRbqNvYnCBaYk0ePOS1LN1ClITIe8YYPIicSOTEex9VuTguVSKHGqq/CdHxmY9aWmUrsfYhjqiV
qLMqH7pJuwJ3Cjnoeum3nEfukmulZ+bJHVX6jiGqVCCRnvrIyXERuThPlFg5O3ajnGVwVGDWA2Uf
j1DFiAaR9DasQWtp6lNK0lDslmMUV/qZjznMdv8Z5kMXwwrBkInBl9FaZDrWrTXkm3lc0ezGIaf4
0HM0JWmNHJa+0UwHINg0vNSVQARBsH44UDTMpxQ/0E9kd+fo+utcp4lfsJx8cCIeQddq5GPl15t/
/U9L77/jKr8SD96G+TdMV0HkPvzY6cfNv0m0zCdt8uQhhNgVqPjeqG35nE3dRAdXLzHziKxoEckg
Lr/I6nYDdUP3w8EjdJWabsdqAzm1vrpWUVCsSwQsvAComVel342sGuDQI6axlY+m7457y2l+E5Y7
bGKIFeXgZ6tGSEfqJnoUDvxgTtcc/bj+VSaus2PNdLahMA0KNdgo5jBR2To/TQmJ7LBZSSUTOUSz
OnT4toONsULdyi6jV/aZB0B4L3rVOquW1w5ej+G5dAuCi5sXxesZDJgfjNjRrZWrixWCvyyIesKg
s42xbmW6+t3PuouE13PIkEQcoGDIJ4dfJuF0iMD7HsARs011onMgKY9lHUl3OWTLm6NndC/cs85a
BHm5qarrW2BScXSd6xREXFZj1iXH5SgPS94mKaFcQjdVuosGMGjf6xHEVVG3QDnHp6p4qmK9u3cs
hGqrhAs9ZUvejYSMQF4W8kO8FylHZAWFHGQPisaC2aHuVz1QU90h3tCIb63SowA2JUPsPpYdOP4k
O1teZxD1T5JhLV6DMet3agbXmKhLYWDYj6isYTD9p64ZWUhAaaruC1T0MttwH5IpgY7Cya3iXpvQ
NcU1vDg9a5j7OCVBrOUHe7CGlSgyg2j3EDYKAEPVXLXUV6b+NTBq7SSqbKlQ4SXrR+RCq2wr6kSi
qa6KmwjORtHlQwOMedpQzScW1Yaa4d8dsvQoTizqXL9bmU6tbeqhxGM9/UjRGERyejZMCAinKgOz
+s2ypE3n+eFjlm8zAMH3WlGCR3zmf/qgcI+dol0hIo8vPWJVd5HYI1z/0FoZu6UuHtoUETeY+SNZ
CiUgja6G5nVziozIuGPsN+Zjm8DcjpmL+pFfV6ho2Wza3BiNodHI7f1cRiGp2JVZrK+J86Xdzw31
PC2ew8p+GB1WB+1Y4CsqGv3uOJH0YARnbypoQfg36Y3yvcFqeRr0eNoWgvdB/Y/AjKVfH8FyFI9M
vWIgS85MtCuCO4J3zS3Phs38RI154BFrXK9gRa4esjLxHnWMZI9qmD3lrtefRTeRsCRTV8gC5QdR
FH0VWNY3RkHkuDhK1IGoiIEkRFf2cP3akT3nHqeac4eXezxpWvPNc0tYQqZ61UpalKTClRvaIP9F
Nxgwj3ju/avowcrvLgeKdg5Gnr9sCOqD5DnmHbCodUdBrNgqvo2WQT9ad9Gg1JB7yjnOGVEUDRCm
6LciZsGI8oYEc6xf40rWtHUbMP9GrXFZ+vrYThEzq6x9rBbhzh6ImIDO0n/MQUNskGeJtpoFM9ra
qgt3pzkazOHwtzxC9Rw86nUFNlSLsB/02ENtLUZUaNIyEQlrlxG1LNQ81bFntZF7yOFJiIW4E1Of
C/Hw39xUhF/va1qj5Ye2hkP83SSt4iIOfRI55JoT/NenekIJNVMIo8iJpBOBklPCppbASVEJdW2z
d1Q83n0I4Us2PPtz4NUU5y2z7C7fZHXEzFKzi52AD0vCGhmogygnAvXQ6slXfQIeNROSppx+AtpE
II9MgT8yCojdYIPEKADv7kkkalH3IwJH5cS/8Z+sGjs/g0iFA6NKoX0UzW07ghAV2RDaGSj/oxA3
B8T5OO1g2ZuvmD0gQRLBMxLaJi5EcRXnZshezpNVZg/3CXIHIMyAL+hbadAkIHbN76HRf7mwRcRZ
se+R/9oYypOHruMpa9o3i8t6DpAD29WK/s0fdGfbT1G1EcNkzpkZJ9mK/7tcbZETdwAflr/VPa6V
hEraWW7UTRl5+qFGqO1kall+NNkkREVYriS52Xe6+RLzrw2jB6EPqEPmDvMIKCVrchtC+lEyNmEJ
iHkCpaVTxLU13SyRSyBt2BbQgvDdbZVTBbOFV5g4urQcJr4o7i8fLgwQZa6b6VRQKFrKWpISF3s/
BrfCN37qiS9tNeOSdWV/qnyzmxNND/qTq05XLhm+JYpanID8FicnLSAdF9nUdlplK7JCelXkRBJZ
bkG0kwMbxhQ7n01yLLlWANBh0fGvD1buWOkxSCACmDCi098UifjDS7FJNJhlFHQz3QnDNE4xiuJy
ZAJzKrL1iMErTaxhs9wZ8ZwuRZFzlA55KwC8TN4ZPIEk2hT2tyRGo/v7RjfO0RR7L54DkQRTscPF
sRuD6iKqctdA3MGzWY0IWYNWKBqYUsv9bbPsS6xUJeqjWgoGbEKNzVmrUbtjBMkXIHmu6cQPUejI
GIhEFMMAFmIlkP6ULCm7M8KQ9WqsrBZVFCnsz5adbTRkuuqsH1ZegrSujz71RrYLdjGq7O6x/fxy
4v5ZySdiXdYj6MZmCM4BpR9wnW/VpAU3Gl2TrPBXcJThKB1z/2ISC3P13GaNv71adUNySxQ+EalT
GBsHltWzXNRrpowcFzqWxbxojtANTFvbUX4Efa8exg4FIdNGk9b6Wpd1utNxwhDF3rRosVTeLqgR
otTTldQm+EcIE9zwwWXSCB90VTHXgzJIW1eqkYVp1R3c/9DTjS+aHh/TPMd+hyRRUOnvRVegWTjE
O+iXgq0B0C+rm4vvlfKKjyPIZD/LNhWADL+5QPxKPEmIS1eScb16IUYVsFRrSNmCXVdMGtG1RhQu
Jgqc0+sxVzv0je1qk0NRUdnYGtv+T2VxYezWQSqF48fWuXhDFK4DBLbcNJThNUWiNFAwV7cyxLda
CDs+oplF+yd0QWTLRFKt+9Gw9y5cN1JeH2rV5yLAQxfoJlda98GKV51OXEz36tiT6RIhSNZj1S+L
T/c0tygK3DGWeUyjvSYNAIEl4v2bTtqzohjX+B+/sXj2t/YAfj+XzAhuIsJ07JG1pw42x4YejfBN
/riXOsMhsh97KJAOeDzlC8G0qGfYKDDIKTc6B6ULZr7xIAy2PVtGa6vR4ZwC9eRLf2oXbZmyv05P
kBqa9TX2x98Gjeu04kNZsMmWLPeWqc3PIoEdSeUVXStdi1jT0OFv9C0Uc+RQ32AQvWRRhQKuCU4M
BPcmxpyg6YDCx0iO12Y9UYrAtbzq1fqry/diA8vrCl1m9EETXDg25zILJ4ATYmzXROUMMHoZ16aQ
dolXuY8DjOtjYf/IY1T1PNn7PrTSrrbZCHZKu5kWgK2p+Wdi5XaG4/+S4GFdZT3axEo/vjkFBgsM
kIr020IiEV4jLThqCpY8J5QfYVyw19oQb1y/fR4Ue4cQLuEjPqFYki7jbWWHJEU/o0JpdmPRN5vB
j/OdZL/6UpqujDBxt2WcYp9p051hStll9Bmwq7EMBory4PVhDTXlcGzk7+z8/bUzWO22KZ+qCKnW
Er0u7Plb08nflbqFngWCJFtD9LhuX4nI1SA7Cv01Kp7JitWgsh7hX105CKau6qFPVqHlHwxdklct
lF1mqL9CJFboBElC8xWzPirkTRqivmLDGCorzUHRPIO24avntN9dryghdcp+hePbqEaQr8X+T4Jz
k02lviCh+NISL4nXBbbU7uxAmTr5Nuq+sTfY2vqhsTCZEQRsuuofzDdQmJjvYWfcsh6nfexcdJVu
idJdNZnVP3N6uG1RHa7z6uKODQKy6bBHntdEXTb1D8MPlLOxVz9HafNNaRCUl+vhroes/JtxouvN
MAQijY6jT2eGTiGZbIgZhtjQ45lYl1kDIVj4veUircocUWBJk455zyLL15ViXe+59vImtjD4Iylw
1vJdmRjuI9qG9RbXTrjuC+vF7JONljZMBBI0tHH8hsZ9vFEcHN5VWQerqkq+Ei8KyLFmD91HAXpJ
RG+aJULCk04skdH9tpLiV8j8H6FOs1fV19aEga4IInD33dEO1F+ZFP1KAvVnVWiIBZYw88vsobBw
79OuGXZ2grMgUIhlt2PiiPzBe1OwgvYJZH/dkD3JYXErJkNVOkyO2N9aZSG90PGDfUJlq1ZfwXtX
bnvJnODO+UPrh6sgM7GWTIG6hdcfM4WPQkKMkAl5H1wvzJqmtw6VY5kEDxaBGKs8zm5JlP1JNOtY
FOb3KmDj1et3346TjS7HBwJVsAe5NXotnQuu3u5ONWpmHlTVm4II9G2jhTDydG20MSXU6FWpHlaS
kfYbV5N+2jAb+W5LIHqgbXVEpdTaMvdDXz4j84YbOtH3WAH2xogl009f0l7e6ah672zfJH6YmJXA
4DGTsjdHzsJTu/Z8e+IQ+9JqPmzj8esw1vEG/plnvxx//j+6zqunYWVt27/Iksu4ncappBE6nFhU
9zJuY/vXf1ey9n6XtKXvBJFgAgR7/Mxdq9F5NavpMjiBWThy7UTjcSaaM3NInmvpnzQc51gRY+1V
LTmDlQmjJtpdFobItJ2NSrSll9B1/z4l9Ycf5U9O3R9GB02jrl7iLt+2aHCykXMi7do1kWxE0wyH
mOBABG0EozW5vcxqduBas7Qark9S5e18K9tKAeJOZMaRD01oAN0Vkf0xdeMH3dTFws2159YjyKZL
zPe2yL4VcXqWHN/xl/0i20UXa23mIdn1oniasJEHuV491D3h5Qk5TEOGopr341FQIrapoAHQ/Flg
R+28gYAkTK3dRX1/odOIDkEPfFx17m8rWqIpuMPSsU3VeymI/CVAeaEJReWlXhLblB/MrrxkRPMs
jFnZK+H7m9Hxd+9FS0AfaUO7arQ78vYzxPIT8oiYHk3a2PeUYlQnfMNI+Fxi002uyDoE2QEV7uxv
vegOma7een4ptn6vCSIMkj7zF7/R9qx8j4jL6kXfu7z10cmgmb6yzU2Xqu1Yhet226py3fK2sEiw
84c7HBdwewnzvyIK2K1PCSjVtqNPTW8pFhv9Q1aR9dlbGXxKuVYJV6/ywt88p0I5Q59Wjs2r03cH
0+/uey8P6HO41F30YRfsG7GQUd2g8ncXTz35pNUQQM3Q8iCo/pw5N2AEiI0vGRsaQzHRjCvP0hEY
9xvBPmPns1uuihPVow1zQKKDVXG59K9OB6g85964IIfnnKdju5AuiYC6QHBkFdFT5eS/dTc2i6LL
1VL6PY2RmA6bWN8Nuv/gWgyRU0xydhkNe6tlyq778KPvuO7m3lw7hHm77XC0QO9ITsmWRNw5Wg4b
KkOiRNFOEbn7SgYhQqcICM0CO2wGizfZ5W2k8mRmQTeKZW+6PoZ/z1sMqSqWxWNbkBE1ZJq+Ni0y
G9omeaAAvgvJtucGxyR58X/0se8PBkFk7MbsrRd2T5qYiN30+w/RkTQ+aQm6l/6jaf11NBAp2iZ0
FPuZv8yBCBoIjhxh/LLUNS4ehjAp0kBGIAK9rhcg1tm2mAdvR8nkq5sQ3sMdvB/qH6NjNp4Ul2dF
vk6aHIRW0TCnyFBMOV1k8mCw/CxxJ6Fqor9nTuQhSqo/SkbjhTB6aCXrOWw9ikrKL4PkOm9ucEkY
NIKFiUc/Z3nsI7l3GBajrjwNPqQh/SJEXR0xEL0wa794kBaBHV27Iszxe7LZAWTeMJ48n1uNMy0z
r782DHI3dyiQSltyVOVrZkquDhU4zayf7aEYGcbzbCE8ZjAnR7cRJX8DeHa3t6trQpY9kvc2qme7
UivDtEcGK0ozEpdsB6e/19RY7xItu7ciBnI6aUvTLjcWyJSUs2KgjYcNJm2rdYolgNCzE0df5FuR
nZqh2YsNyRXASaP9Afp9JlW2Cx1rpBm4g608FTUxZkTci0WO2nY721GzbEnE9FUapLN9bHofbWr/
a2t3VC0fEopZS0BoAh/R3mX1CivjfToIsdZL+U7Iwl1fziQ+V9eI5g8pKK4efQOzfhU/18JlEkID
5QESLKQeMXdWCTGTSNBLb4NoyaYa0lVB6mDucSZcIfZn2hMBOaiJznbHXAtrejJ15yBTrsCYdzgT
lErASv7abjgs847E4WIVG84mccaPebxDOfOco0hd0AsiV4XB+0SV+AknBrKRmf26g1epm64QvP2q
kcx31bYFpIe8me1eM9YOhUcL39YeRSXWAwG310WqWpCDihVqQkC9uabL0f6RsbBp1p7owPchtr5M
R5vWoTkQloyFlERDtqd5TrwdE6Htc/ZXGt4BBhNqE2P8K8z4XRKTkZRZf5bTlQtnBO63SU1i3QRC
tIkXNPVL4ukmqXLuMqPldKH5nCWubX4CuPzSoVzvhwzW2oS4n6gqykzjgcC+YolUBgOlZSz1rLKv
37BKwIiXpgmx72UbYZNLa4zj1jUGjzkgrQOi5lrSU7q31JDEUXd7LeFsqxqxaPP6Oc1L7EjOHcGY
y7lifladT6svIMXCyeONonGc1M755CBhr8XPZPjfdTGnS4RsNadpf3FL9e626psk0e08TYFjGh/V
mNikJSsiejFfhGNjk0+iygAeRK/F45C5l771sGWkxXHweggUqUNk+++p3dFoX1hPYffQC52objJE
aRCjcUd3w+UYl8fcFgdhOFy6UUefEzxGo7vnml3HUJVqGSf6PYUjz+ZAK6bfl+sonh7i0B7QAroX
CBUKXNKQzOb5zfMfPEdDJGJes/iKbgy6LmXAZsAkvi5apma1nEixpeZ8MTQ9fEO80eryWObPxOb5
kJ3hlnMyaOrYWo2pwU5sMDjUTMqVZjpW4N21EYGdgH5oF+gG93s0J6W7UlJ/0/IcqqU3N+FI5t4Y
UoaXE4Mm3T6Ihu47lkjvbWvHfNGWOQOGchc2UyW7L3XWsx2TtE3qcE5LVeIHRjU4/Bj6EHJfC0K0
uaW0jMDz0p/Jjd9ieMpp6otAG8gGTH1z2rnTayWSfBWam1xASJf4UPGgRiuHHphK9G9ZGV0Ranb+
Ycp/zXeagBsCXEljgLTSV6dtUkykk5M9jyN3b5tW73WtGDkGp4MmbKGHY0qifdcnQ/mnDunIyOL6
1EXx2qJIZO1P477OzK9cw7AbpyS/X/OGZPeNIukZQrxaa2hUFpIrfuVrLntDn0tJqfZUTmufFOBp
Am5HzyWXYRaRzlZhC5Q4EXJYrbTF+5eHYCFJ8lOF+UF3NULN05pmodCGekrabUzAxgLRkrtoKvNH
WcRO5c+G45abqDI+XEPbuvMIfuKj5rHqn6oi6pS87h/yZj6ZqNVamvFpJnKYZN8sC2iDJYVgPjcx
Fa73I3dTLkUMh+Unkhik38Mf/Zan0KdiOWGNMig6Lwb3xTfG/dQQRkLOHF3yVnMeGvFZ8s8iEuWS
ZL650a6Vy3E9HXJbJ/U9Kft1krBP05n961q9cI0iA0FUf10OnVUTTRu+Dxa8jwi+jXfUCj1nhqkt
acDavGAkDRdKhqiHfvzxVXrWK9j2k1v0TJsIU+0ZxRnV1Vgn9nnms01liQotBl6uTUS2YL2yQV7z
rjvmhzTQUhVoJgBsHyrevEWprIuWZ0CGwnob4C2NSA1L2n+ueSp+dIht8RTNztbIGdBFRCkfqxMT
AEl77GE9k+xW2VsIjUkSBrC69+PoUv+y8IYwPwpn5RgPl1ywU3Ma/DSpohZF6G9xQ1HDZFb0Qakn
AkjzNRqu+9QdDtAKGP20/CTyqFuyCTyoa3LrZD0an1Hpfbp9+9LqnJiZ/UL3xaPplEsR0VNIBTAp
4BTJTndtw9WCrQuF+La19Le+s780dwBXRunWWnTXpTpgTMr9350TC8fEsJP9KZPkgLMAIIO7hjcb
7+F18+pp0WEmqZBI7UNmOjPAXftdy3EtXe0lp5J44caWClTF4K3bqBlCzhammL6sfKziQl/YIr+r
wu6rFFgo4n4mlBL5U9M/urnYW4XTBqbWM1OVyO91AqrHVNOW4trP2/vGCis4VfRp9R0X8Zbgirsm
idd6Zv/EXgNO1cAC0qRKlWKyMaf6lDkUijYy39UDlam9Xq9QhX9mRotc1KSh205WaQbxnHbo38KS
4GB7xa+w7+Ozm5SIhNWh1AzynRwjXmB6DJX1EHZYKMLwby61J5MqodGp4ict+yAzsbRnM9AiHTWW
Mk8T2WNLqzO+3b7bmX7yWCmYdRyAP114fbPj/GMyhtesxFdN2wLpVxV/c6JOU6aOVYo8L4w+GSE+
KVaNF241rO16+ujrqy9P50auFT6KwLkie9xEbcdsfkUqxw0sXry0JqBZPTEpgDdBE+IP36aRImvL
Q5FTp1TZD4WnBAy69j5H6qBLIqT98miyhAvX23RV5QWFIuSu7FaJSt6SvBHBn7Trb9vKv8K6Rmtp
VpeCtMbOLVhcnIa2JbsjHm8/l2oV0h+PygmvtlHv8Rk9mtqAOB3nLy6L7aSIJYzpBk1THVCvLwfO
RjTns7CWOpwqGVwRXpBSBXrQzWNKU2KSrefI3eOg/HSE/Mjn+TyQ8wWt5hy5Ql6djLQ2rV/6ZYUG
04s2ZpMGruoRHGu0RaXzCfPSHam180ba1som3oD7j0EfZR54JlfXMOvDlk4HUvSRgY9eT8g6f1Rt
+Q+jC3jjgqcsLCY6zuLyaOUvvciWFKjeN3H3Fg9Q4NdTcJ6omEJYoq8jhxMF/8RpzsMNiPhb6HYn
kNtzSFA+uwR8aLk0VrQQ7XNRPHax+V6MjmCjFzPW4qfyfFKeRMeNsUweb1KBSAeUATyut+zGHinV
fqu79Jvd7xMu0G5HbD6dynO4xPfyZteHpg7fGQ/QY8SMKCFA/UGDyGkMylb6yc5WXmFuURkB66WT
xcggI/ohtUPl1tqJvebrWIDtzr27pi+7XFa2o9jTj/66mImimUWebcvmWFYaBAEvsPIy7Zt972LC
CyGS0NuOs4ZvsiCykpKsaPSiuyFRbBpJToDb14I6taktnuzN1BbGnZbDYEmcCDARLhs1L9axZxib
afLlDntcsmgmOphGwyoetKklNN7N2s3t4T/PEUOfcl22ebh0sXAQxF+b3Ks6ysbdoqLL4Nr+NL55
IiGMmwILxx2nQPrTrnKxpGNy+nDAkQ2B/tS1em3L37OeDQbVXoQgfYTYs7V5mfOm3QxM6I3iHjY0
AJBJ90i/8Gff5VdnF3efWVM7YQz+xg3/XDo7gyk3PtGRca9pkbuluojoOc7ftZ5A1cpitHeU8RuW
HhcNE3YRhl9WKvoAiMhbEhsgfIsQZ73kb3JYljx5l6jryBZr+9hFwxe637Fvfg8t8u2JRTjswx1J
zASkg1h1vvnqZ4R+2+t60o7y+uOSKwNjOcinFMn3vvdCfh6xhyXNEnMZDFN6mHXnoajPdSqGRZqr
xzKCfc49b9fUAkjTPWcmbnLX+2lGmxD/SN5Pdn5Jr9SBrxXAhmOzF3qkgraxuCJ8WuBxld3Rj1Eu
ZSRHOPxuyXCtuKytXTkICnVsdm9bK4oFYRMoO3SHRALDrclEzSyXhMaoWaV2fW7S4W0srkWLYzps
Qqv4U8ncHjuSNiLgbd1mp2xFPjfYyYIfsKyVH+tvyeQe/ejPbC042YY+NI8NZ514Jctj+liol9BK
SBfy2KPFkRUtsFgvxo4sh7EaA89P2Tu7tlrAqW7SRDdeM5/VmuxYdrdALGNBP5SR7EUP+uIM4sQe
+8nRi9e28PKV1ogEoUX0RsYIFnbP3OBm0gOEHiyDV9GhS+0QyCEgVR9cYc/VYGJWN/kfm1e2ddYo
hrSzbEORKd9l7i24sLXuOZ8zTv5CAVWGA+QKESpY3GHcVTeyh9PoXfLK3AsyxzFwNA1PRk4goG4R
+TJUNbIqACu7/slSSfZLqbb5BM5s5La/M8WuK7p+MUUQU+0M+OS62WcPyMfdptIWJaKHNq/iXZQO
1wHafLexuCxAKyPiTsbmXi8KiBXT/qqu1FP4IUFYAiPTmF27QwtmiUy2uYuwBvYMI5fQ4awsK8DO
Xsd3MpwG/HUBGpV65Zc2KekTtIdzbazpJYhfMvcKvowThmSEbNPEpFQw3i3GJusvks70ZUu90TWQ
fw8uf4xsGeQ9uM1IooahgDWZpepdOkgSP7gjxFKEgewT/dgpfV0wUy4mF+d0MtNYLvSzXwtrI/Re
rkmI3M0ydRdOVq5ik8KWOeLmEEWi3Svw9sxD4J5m44tTIjLVu2dYM/7/5Yz0B0Q2TNr0Lq+A1dm3
klObOlSvDGuyGEiRkGVy6Fz4U9kA2tfWqGGKJQ8y94vV3FncjFX7RkTPqrSv82eFNW4ednbGSpon
1UvpzNbWNSvUzKKa7kR75YQa5DTUb6Dhc7OGuTanTxzvxkrEnBaaEhiwW4BALjS2WY79UuRNEbhG
GQZErpRoOXG91mlAZVtJANT1kjznIz8im7iErbyxAyHEtU9BHmyRvnYO721odM42TTIETFz22Hxe
Goe/WNr8SPxEIDGRw7IGJeN4w6vt2wiLs+JA1Oe4j6qLDoTCGVUuQv4rqzhriftuG7Z7/GyjntYU
jQywzkxZLlzPyvHqKkijYSvYuFMvXFCx2otyA1lskRGz9odjFVPeglf2U3dE91CY4WpIp1dL4boc
3OG5DfF6IgNqNiVFNCzR3XlMZg7S/gQtQcA60VdtOf3S9fq7CA4V4NA3CUaJJmBzp/4hv5m3aErv
B73XKJ/2cMAMHrUbJcYEWaOnNUHoTMpGeho2S85kOyRujQsJ1399FFPHcjOW5o6gkmpmrLA550Rt
/IyR/ambf8M4/xA9Q7kFQeG2vJ9bRycZJwSHDj8J3+K7hems9RwHBZQh6TUtJhNwD00NJwXH7NDi
k8bDqo21d78R3qo3GgrXkqw6wvy5q3z2aMcTcDrQXoFuMOmwz8Hcy8TKvnZDsI8IyMTIlty2d6kV
TndOqMNtsPURJZIcN6rGtUYWPDrkx07L9XXj3ZNxwWCoTy/DaGznVgcVHpvnboARcVQXmFHZBqPy
DQbFfOa3j45x273nDhSZ9WcOyb3Hbp9NMHfFYRiRGrEd6EcI6NjXmNm3Db7xc0QfiVZRZk2501K1
2k9TDe9WRK9XHh6zHm2l6H+UB6Bfp0DwqCufOkAB+t58cn9LB/DDeh5Ctocp6Q0rDDqf2tW9FrvT
fnSpLijS9KKJmvR8e+KUm+tqUSFFWRoDez73monf1uWvbqmvbtCZWBy1NVh7NtfQbVXlX2g3aK8k
/RS+l52x6TYP/EUpZ1WcAr/Y+SYmAhex4TLT0m2hU+jchNa9bP30rmo5ty25jHiTF1PtIw+EBDek
b6/iTqlT7a0s1LNLbxS0bfSf01SducOmTMHWQtTY55qqRAdSr6f0atjt2HdQ2oZAfq5/UkxWbBXS
R1P3wyCWQK9xZSd8BnCSR1V/Lh2cudo3WLv60KIt7KtOtJM4DS002zyW3657zWYRbI2aFmHdwH/F
0OdN5M/tObl+sEHfCpS0d7ennFxSZQTyUGcOf217raAJx22B/BFNrslaSrG6p/mk+DfDtKwl63BY
G09pn6ScB/prS7zE0jBNN4isrec49lLM/muUxAKXG5h21RZq1YRsZAqFDyJdNGMld3Jsnwa3njdm
aiWroclPI5IxuGPYOavJ5YaLh2Jjr8/IER7hamHiGOFYY3HpE1MBOryymrY/DbX3kJe8oeWcL4ra
aE6d39V0eK89bvpeTSZLB71B6ti5CSdAfmDGLh6/VG+QIu5Cy6e98WI5KAvr9qOWJLng6GIUKlZ+
454LGLFlPYs2YGhdhVgHByhWMnOuRRvqN22mZegMHfWFd1nTj2uCv1Euhid/jo6Rw16Fbdk6M+s4
UFoGHmOoO4P+AYac8Zcll/Ao17s3rOYi+wwYxole8gn+U3BfikiQbrTpb6Q/OA0t45TY1rDsyiJa
aznNCNLw/lwbjWbRvYzdEC4EMciBO+mB206sz9b8I0Zv21jUZKd/rsMJOhf5txzx1upux+ynUWJU
TtFeWfVzkyGm6Di5zPYJH8feb1D4RGG8CpOGFI/eXLi++L46ThjESSdpfdMKQtM9mCivc/iX1RA5
Ox/Jzx1GxWfjWjMe1Rpse8Ub4IqfNsdsiY+oAnxdj6FHqE2aP/kOPLXp0lFEFsidU03nwYI9sEX4
Ht+jQGFVCUI1r3oT6f7QHKc+yzfIMnbTEJ6pC8H6AhaRGSNSHZfXjKbptSjt32Yej0L0Z6ZUYovj
fRZyBGenhiCoXWei5+y+TmfwKGcnjQXjbFuAnFhbaXc7Y6QHvRgftWk2jj1aIBMd8LpKtkXDiNv5
1q+ZWf2idNpXrepmcK6MmwHvm4kzUyJ6arx438Glgbl9mqLrDgZlsWnsTWut6/xlO1eBL2LOluSS
k8wQRKz1VbMhVmmHZpJbeaab+Pvrj9yhTiwcLRqntd/I7j8zkX11TTxz9psbJfm/iITyQvrW187c
fkQWIGSaXu30KQyaRceTWXlRIIgoA2GAsbV5m4dmWCN8YoW9S7v0mf//g/vV1I2/jMALgGkB/Vtf
X2iKbZUd/Y7t+NCa7m+dd6/e1D7CQoSBmWrk5LsUZ/kkSsmQ7YAwruodeFSN1mBHIMmm8sBb9MUs
2fLrsM5uaO0JSvsyQuUFskQndmWzyg57Pju1fEntzm4YHcIf7iZr2rhcQWVUbQoW7tDR3qw++SPc
rAR5luOm0pG1YX+Pm9/SbV/pmQKNLquzFGsj5M7Jmk66sr8txED6cfllZh7a9HHVewmSOl3U9DLg
O62v9TPahMAuNH5c8xdC01vFs38ckaQtS4NoBKTXidTR9Prx3WjPxiJN4mNdabRWWsXBwa2WlbLY
dJOtr5DN2UwXKuhLZ2OoMSJtrJZUsMgHkxcmYY3LPxN3DZvSCEcn7Y4xxmtfdqzwm6lOf+NKXkOn
up1VavzdtHIKBxSH8ZZN2LUDbVIvxhz7e5CNYGzpHvfsxFiNbvkU18291VMEQUw1v0ayVAVaVw+0
HL+3fXQytkISujxIJp3iKis7kKl3Qf5N6N9Yw1iNkBgj5U4opzay0+qVqs/drBv7shjWqtSipcwY
yup2W5UGcyuYcFIm/PfGcuXF8zEpWIDCWJYrve7uIo/i9kindgHFkeFr7crPNezKw1s+NqtmaBkB
uuheMxj6VVn9RBB6MqWM0o+0ZKlN5qfTybPQu23h59OqM5h38y5zwIMszEI5iSyhuu8i66sW+8hi
1aQn0IUO+/PROFTCxuY++L90pHwCfgnpvcCgbEZq4PC07C02pXHEGDFG5hnDyjlW+jlRPWoPY1dH
ebE2gAecwrkfTf8q5WEcrSVFihNa17oxX9sxeUJhyThKDpXdDRg1SudUztZjaKUPgjVl7bn9Jmvm
jV8bdyF3csyiQV9BkFFNuUpT0EgaO9OkWZhytJbIKHnkRQw7NbqYtgA1x8udVPFmGoy123VMJYCN
Pp0Fi1rLD2JsfsJ0+MlauIp0XhjyIZd9z0WD5S+s3szY+UlG+7cfKvL6zaWl5/WG8Hv4solgBcmu
3Ym/gGQh7OuyATzTzlY1P8W2+5K641Y3rZ2MGVW1zjwQv4PdQ6DR6bkh2q3XLw5/htBWUq+5YRAN
MfhibUvusLr6akpiA7MvYQl62LIdoO7FcUHi8q56nUN/2Uyz2MSd8ezTwyql/x73V0V8Eh80hZAC
oR0tEMV4sAt6TysTgLvwnnVS3PqwOhN4NKC8Gh7lABbTRZhhK9c5Yhyj0C6sHwqMDAt/ng5l7y+T
2aZFiUNgTA4WOSnQrN7a9poHyy4+m5auMk13ydpHkKYPT74AXrZ8bAW296g6g4HNXrLkwkCTkYAM
VzxnFHRiNyFezLaaz1LvlxoqVUlr6JiYZ8dw6QwlNzAFc+/rcHu95cELvM5lZi9EXOJNx+oTSvsi
rfZkN6MXwDWy7aa0bqFJ6z7vnXZVoulRHsrHsdubPWxwBJ3SaN8kOVD1CLa6UA0JkuhSTZd/rYIv
z3ODfam7A4JnbUyMmvvavOmN/qXQgcBIRbo60jcaxu7WdxhKGBQVbpUrDUieVELshB5NgANMv2H7
IT1j3Tfi0LsueSg1zZAZazaBFm4FoNl3R1WL7mhUSX8EgJih9ZS2RT6iFq1Wj7uiFfVDKrTsgW31
9fPbE1WL/5GcIm6bTkgWZBhHRtDYerv5z5c5UBuHFbWG8nx7CjkAPIQt3v99kVRFKeu4N67sua0f
wGHkA3Kxx1onvOP2lEW960n6+vafA65H5RSYrvlt4+W/LwSQjktfmdrudhxi6/EySurrr696+4C3
ZBtjqIS25je7Pdc6bRegsLOJcfnvc3niBQahPufbEWR3TahdUgBtO1NnMQ7/+cDe7uKJUt39z/OC
2YAoHQWh9d/jDemQYiEO8KTm6d+nc6rVThEKo9uL3p7Pq4nqqdi+Zy+yrk0Z3qd0ej7JEOFUVavu
7vbQ8avs2gE3r5Ix7Z/8Jsr3pgRLLCPVc+fovAsdCEGO/aYLSnc8Kp3F9/atU+O3QYRYb3d7mOZ+
usHYIJb/vHAUqgNdhYBm1x/b5KTOZcY/h95+lOfXr7Au4nj7SSqhsnEOvQhAgsNVL4st22ktuD1M
cJ4elW8+F1Lj99D1syWN9vH2OgbfCZTRyMPthewSUZ8s/XB9+2qX2sGEphdXTV5dbh/sXDbrrOHS
IiorjoPeqci6UEUb3L6Morm68AOTbUMHM6v49ZgimWNUV5Ba/75O1k4j+4FyA0hhrrvOSs5A7PG6
UmN+DwV/VQ7U9YWIOndZRcnwkBGpuWxJVXicGukEIe6bJ2avJoiUk790oG9cd7Z6jWfy7Nzcdt/K
0S4XudZXH6KpfymVxS7ZlK/ekBbfY11iG0ytn3JGyJ571V83MlEUcCowHFUw6DULx6zfhyMTzaI5
gFYhyS1IoRFOivyAamLGnYGj52oTw4X8QkTsrW6WP3njXlwU/l+JSt+9Mm4+dfYETG+t/27C3S6y
NJ/WSR1RjeIb8kKZPLmaucsSdC1cvj0XZTWWyllj+BmkvNy+YESGyyIR1qvbw9sXmgRwKI1yjXGH
l/rnuDoaVw4Ss+XtYXd9gco1vdUweiTq/d/PoOu5Qj4Nj2YrWcXB3Lj6WrMMUoivx9xe34cT3IzS
Hv75VW9fKNuw35QtnNbtkNvrj5qOzn+I4fsriZ4NR/p2HjLqIqFAz7QFFdte2imVoHV85DLTVp02
po+EGCRBY9jdR5FrJ9OuVQRHfJm9MP6Thf2JwNt/VY7pUYHcYZtVbg6q4su9VlbW3jWVt2bzOnD9
Fya8uDW8qXB4syuiXGJ7hXuAf9CczZfSrZ330TGrIIrU/OAbSbX2nYK4naId7lD3extam8Mztabt
0pKZ/oKiMCUwKb6XevZQzqZ5suqCoAXLUVATcIF9FssTJw5EUVRlp4yt08Yia+GYZSLf9JKUlLyE
4CoyNR0z2+o2VomqoBSQ/70wiqPRT+aGZJvoaPims+FCcQ9ZhhGgYsHlKrsrEZ1saqz9W8tO4wvT
CCOd4TrfUX5HroTz07EPX7RdND3cDk3sWQOV+e+h49D+z6EWNucHnY7vzdDZrL599oh6Kj3QfbZR
IdmmpC0DZ9yeA/DcDLJW8UpRF7qsGx3WL1SXwmxpVk7DeWUms7rcPlAv6wYWcRLr20Pjepwx4MSN
rNre1CxtFHenYNmk+kQ7M5HjP98Xp4DKnhk2d5DgPzNtfgRVgfSj9b/vap/YG3xK7Aa9bUWLChpL
hRkYX8LFIlV4iWhnXN2eU5UXXpju0eiTuAknxHG351xlLdVEPNPtkYrD4kRE2fb26PZC+NP8bUp7
HnJmXuP2wRZ2SHEz19C/z6HnbKByHXPX/99x8B9Lk2i78+2p2vdKIt2abdVQoT7mebfUTYW6AgCl
W2up4H9HHWS8wo2IH1ObM7Assz273BYQAlyfBJvMgn8et7IhgA8c958jbw8Jzgdqun749yVuX6js
qDs7UOpkTnvEwKj2bISTvr0B96WW80twYv5/noxsR99qBhD/7RtvB94+3L6ADxU6+PrN81wjH898
ZxddN6AybqzTAP5zjgqJrIXUwA9QwxaSx67uzZqgCnvGj1P1EI6WW/6WZuVfkgjjjS/B02/PF67/
SNyH/uhfx10pscVocc/xZbWvalKh7Im26XAq5er2fB+zI1J9/QqL4xJONFKvmkJdFjaVs0astH3r
cjYtbp92E82l5TgQZW5r+9tTTZrx1dvjfz69Pfvv1wcf41peaH//8/zt4f88Z5uesStktlIeGCq9
V9M+Nqf/fND19pL0/K2zQC9exK79ZqSYD/Q6qz8g7X5sUTufmlu+dIbR7YRjiY1npPHKLyxSP8iA
fxGVAX2Gw6M0PdbTyCCXqcmTVxovKTVmwUSVoa1aa9p7pGyFU2otUYWz/pXjaZKy+J1qQj371nyL
7FZHQVp57NiVdqdet6YxECuqQ90vdGVF27Ao2Vp3WLs8s/isfeOdfnLtgcDsal+axAwm7owgYezX
sqjz10GHRJu03FhrWLg+nDDgBYpV/zo0UX1nyCZf6xjEdlUfFS/eNO0AI/8fe+e1HDfSpulb6ejj
RQ9cwkxM/xFb3pJFJ0o6QVAUBe89rn4fJNUipe75d/Z8IxQQEpmJQoGoROb3vSZ70nojh/Xkecc0
6KJbz/S/yY+bdIe/YDnk13aedleeT5ZhmDvM1wGCkpxWBDYws3xzi5zklwhJ0rPcGNnQnkuzBV4r
HCQOFFbpJQDJs6GH5rCQbeByzrvAtOHAmcfvxR+nkM3TonhM0yTfvZ06MYAFm0rXrNsSasAwTHt0
W9wrWcpiCGh2h+y9LEYVKBbgqfveqa9sEoLNviYCAjpMDZd5qVSPY0deNcrM8pM9kbcOh6R+ypP0
EZhH/4xF87llPvpSdxaUrMzHwT6fFrkDTWChsJCfw9GuD78lHUDIOL450+1TeOINPOVZXC63SxTm
dK1YhFhLb2XxrSJOlBQfZHCWHeHu6/CD0mEjbiBIfXKsoHQ3dQHEtx+seh8Y7UGW5EY2EXM7WSxn
dpHZ+8TLGvsmHFRlnznwulJY6qzSO0QUdMhXq3Culm0qxVOXSUJMtBKCNrxWn1nSK4fXLrqWLCvd
F9evjfk7XWk4S4hK2DcQhjjJj8947d97acWTxWfUQAqOQ9H0m2UDDvvWj9Ps1puXHKFagdX5ccyp
22YVEwIDuoMkHMwV/VKpjnMq9ag6wWV5ZE0s7lVoVeiNWZeitpGUjcCT2zyIJ1kpULVfgQMpdmoB
TrDpjGKb2eBdk8bwH0Ivt9dFhziCHg3wqKB3Yp7TQXUbUut+SkDZuLmvvGzIr3kvWceU1KgacZ9y
rjUA2fg0CCNYFVECgQikwB3RzPXAuS6GMMTdVHkETm2dFSYkO9bmiLobZhMtZK1tkOkcG9s7kZ5H
YDQMk6uitqorG8QaKfQq/FLa6aHKIvGhMgobToWPHMiUho+FQgBhbmD/3JNcak1Q3Qm+gBd57Wkx
Yi2LsdYv5JaIuNtlct8nMJQQ8AxvIs9DN0prclIkib3tR0s/RrwjgMOkLRntKD8xvjXbMVXtK5P7
s7bj2LjJE+zvQlWx74dZsgg93kVZms62br1pXKSzB0Nrj9qZVGdC4BLVrflQBoL/XMyb13ZNZeZ4
Wyjfe8iaZhxxSO5NDwtCyO3kuNcgEttby2iDu8JCsyJE6G0ti3JDA9O22ltm9jMLCOGhtwbyGA00
k3AgEZB+77mtiTNt5x+tLKnOfdCn6zhNmg96GD3LP7VmfAtFH3yNeFYJpo8YXcx9HKSKjubcJ7GJ
KVSRWX+YjDl90HsvZvbaJ3MTbaE76fc+pQUuJU6yI5Qq96g1o3sk5Ul+q9dJSJRR5m9i3g0VbthU
ZbLq110mwcZKacNNMpRpi0mBCY8PV91FzbdH5Rkf9dFHhGEhVIdtNh942zRJiAEwqNf7CSLtuh1w
XK/DwTjlmR6vQxEpj5Dkr3uewq8i7C5m3RuP8BYy0uL135p6aXstp65mMFwKN/ze9JezmpOKx3pe
xoQRn/QqMx5Uryru/e5dIeyetM7SX2s0913Nr30Kt+i3deUBQpnKDmfxWh14x8L4JyGqmmu5G2sI
AoTzpnAjFCadaxXdrmMVz+s1uZuhQavgqfrzUVlGGb46TAYha3dUDpnwj1BGzG1CqvhAVl45yOMQ
3wmeyoNaOjjoIs+tSfq52UK2ai2tFTvZoJZH5a7clI4gV2a30aJAOeN7e1kzav7n1q2C48g4f/H5
aeySgcCclpbZxcu07CL3mIV+aEimHt6OD56v7RyDxL3s+nNb0Kbf2zZo9y7QOGiRHXb8s9wIhD55
jlJzbZcp2iVNC/db7r61qUfSHb+2kdWWKhBr6TCWCYEZ+vcK4u/HLGtU4tPzrq6A+JJ7clP7vLuA
JwWLt2Od7ozl+a0cW1O8iVJ0zGRnKI4oNf1yHsKVJGnq2mK4csiRvTsHEyd7mY2DCr6mgKuFXF/n
hheEDLKLrwbZpUxGG464Z6zcUU/fV+yaDgG/t6OFYdgrMq3GSnaUG6SVs0u9q+aW8kDdgw+zmHJs
4WmkOM08TqQbz5ghlAtZhMqUb2sDpSVZ1E0oowpczZMshla44gWp3xeurl/i1LyXh/sQ7dbGxEMu
GrPxsdZI9bKEsPeyVhHqNU6a0w1G2eZdnU2vp3YTsz32UVugp0QnMh7jGl0h1qPzZWkJaoK5UIyr
Hl+lR93DmeTvV2vOV8s0LNiQSRoe365WnjLmatMageYSlv5WKqGnvC42Te6Di57F0l/V0Wc99bdi
WQcw0VwgNLJWVkxDwsguy4mafUq0JNvJ0piWR4ZKKD6JtnYj5rrQAsPwgrbbsKqJZ6+H2h6BMgXp
0kOo4CpnKoR1kidIP1TIZ8nWrx1tIwA7XTqzr0d4EUodXsCb+Swt+psY/4sTAvLHVhmcR1Xn40d3
gHXkupeyix/q+XDmwrOpYtLpTRs7j0NjREsC8eFJ1jZWhCfGGH/wNdDTjYnFztArzmMFaWyTVdGw
kb10vScc2UbRlask7ocpOsmPdJROPaH0SgZw/igvikjkVpmylcUxHj9N+M6iYVUX97XvreVHug25
MW3C+brtEv2DCWssDp1zkxhkPFQVcjFGVmecsu1zXwpyL5FmeeBCzbtxTEzkhn5UDwoYhrcu0zSN
DKJI7AterYaAdRJ0d37QdncYLRE6TACHej5FJG8wkOnHp7cWWus99JGRnGV7XE/qrdFBtJTFaj7h
nMWdzyX79FUqlmiKuFvXENumHavrIYNvzwQAqH2l8GtVEclsDcv/Gty0QZd/xcMpBSfoz14DJmzb
qXEg+vfRg7DqL66hZF9jTwf+YpUfDV2U6wZlwhPRSOtcTFqJB5Jrf46UciWblg55Pr1XndspwRtu
VEPeJKLqb6fC7Rby8yxIiklnlU9eAVRRKQcmY0osjjWkynUeWs4jwIGzbNpE+qfOUeEg6pbGRRHR
kd8h9/pyabOO+us7xKyhXr9DnjKnkt+hgjX0EGblF+C73cYrY3OTqPG0AxyQrnSEPR5ksavibKUH
qv5gNvX32sn1jXdFNdbLHUmjdAPbmTyJoUQfVHzSV+qoVleA4ft9qcX1DtlkdESVMFnZ6OZ9HMfu
EQi0+c2pj3WiTC9NyTCBCHkEoZzek+tVVzXxzLxFcKE3sqc+LYMtelkp8ndJX5yIzGEZNe/9UmwR
ecZm2GyWrANoXZb9CDsCG2ivSa2rRDPW3qCEJ9JGzjIh7rqWx0tHBwsE0Tk7GSJf502PZYTf0sNw
Q4xf3MF5PUG/N2wTVy1tttezbfVkmmBB51IZ+aB48mp8reyqQFtXVYciwVwhm8hat9PzIwkEVPQj
ElQogW2Syhdnk/jm2Zo3shgkvXWcMJeUJXlcttBS8kckfWyUqbMI6vvct8/xOApEuglwvVlKAXaY
rg8FQv93oQ9gstbAWUghdHuqHyzXie9Ipwevx4vEXraaXn9GbQO2efcVtXHeYcBfbvzC9HY+0kFb
J0iyu7gnydEoavfV6NUlAtDtk4pq0woZR+0K6VQc0Nok3AylUn+oVO3Br+IeSR2MssbMfRQRHiqR
Zsentih7PECMEdX+0b+wxoCMnfk30Mr7k6E31o2YN6YOblHkN2MUWrOiWHsGgnmE/wfWsjLjaq9P
TCve2rd1HW7UhiWbPCa7dQEo/DFs060sygo1rF6QrReHt2Y2SCq7ztNryJvWTVJ69bXTKcu3BijL
MDWLxue309SGXW6bCVKf7CQr2jYcVnESeFAuOJE8pjXZgNl1mO5lscs9a5OFBWgIFW8c1xePDku6
Y+8CApDFehyDNUo16k4W7Th/aEh3XSBTeXcw1Dd104rHYvQhsLm32hCZZ1IXSPD76jdgWOo2qgqW
NPKY3IRhVp/gXEFbpq065cbGm6pi33TZJ7DAUM9dT19pqhPd9mMmLqb+pSW2AHEGu4o9MmZQXufK
vMrjW9UM1ZVKdmgtj71WeMUnY9S1oywhpSgubvZFNpdHQqGpeyat788TJbkKKqJR1pXddRBJm/qT
D4fq9RwsLoBrl9MnyC/OsnLJTEek/rV5AArRe717K3nea0mOVQMqF2913U+lH/3kIPejpexHzqm/
03ty1fMA+KPl6+fNdbPgzj/0cwcf9KPf7/1+jM8wG+OziL3bNh27HXIs8fntuNx7PVYOJMx6kA00
fzucVYz0C1mup+458QHm489w9lKRn+We3NTliKaKnrQYiP1V4WlqOLwrm3a4y1U/PUQ9PpSvp3k7
Q1cr41qLZu2++fxyI8/FpKBb/P7bf/zrv56H//Rf8kuejH6e/QZb8ZKjp1X/+bul/f5b8Xp4//XP
323Qja7lmo5uqCokUqFZ1D8/3YaZT2vtf2VqE3jRULjPaqQL6/PgDfAV5qVXt6rKRn0Q4LofRgho
7MvFGnExd7jWrRimONCLT948ZQ7maXQ6T6ihmd27hP4OsZxrZ3rX8YIBXiubyI2Tls4yq8D7lgsl
7F0mKpgEJBs/is2rahLG6yadtCuTofVAbph7jVqSeQUqv9gqmt8u3trJCnJuGGjmIZLJRUhQVGS7
MnP6s8jS4Sz3jB97cwuUUzKmceBOA5YmZ0/X9k3Y5jdFCJTWM8d3JTdT9yJwx82/v/PC/fXO26Zh
WabjCsOxdcNxfr7zoRjB8fmh/bXCxvVs6Wl+1bdqcoW7xbwPe7smvzEfKddixJkM2MaAdMi8+X44
qlxkA8vaOyskN1epqQoEb4b6xg3tCgkFjg2eJYCTql0Aq++vctFWz2VStbjPBB9K4PrXIdnwD6r+
IYmb9sGANHUbg+WWR522ic6aB8VQFhONpMpgKIjnz30E3IO1n9QV5P1WfABrkSwnO0uOsjbL43fn
H4p351cMdd+3FURLT8P11PMaxDrq7kz0+d/faNf42422NJXn3DYdDcqXaf58o1snc5iw+tkLEZEe
vRjun7zDfupyUwVSFhD7UMuT9/itus+RRa2z7PDaLqhbmMLoiB4Cc6pOhHXgw8Y8cKk1tphmzgc7
Z8YPy13PM+ddW//eqhDWS1cy7yr9wt2jWWWsO6eZnppmMdbEwycMYjZqqrf7NjWde+FpF1mfssoh
Yq4XMDk966pC3nhZd8705NXx/UCM+Z4x4JcTJsAPblXXAGi4HBJ0SycxXDrbDk5tX5xlCZHA8fL9
eHfB5xkFvq7IvEVnoPwIzMVYeeZbE7o2ZvbaVVfMajUxP9nlESiPAOkQJOzD4Vb1yvtx0DQM3jpi
SU4zfxdf+Wjb67EV6icV9f8dYCHrtWiN4VUGh/XOcDAJCnORYphK738669y9MtBCkI/Gf/w0/NVy
OHzOi7EK/aD5pfiv+zzl33/NfX60+bnHv87hc5XXgAT+bavtS371lL7Uvzb66cx8+verWz01Tz8V
1lkTNuNN+1KNty91mzR/DeNzy/9p5W8v8iz3Y/Hy5+9P6GcRZsWcNXxufv9eNQ/7mqryI/nxnpg/
4Hvt/A3+/P1/J09fntKnv3d5eaqbP3+HYfmH4zpo97gOCtOaY4vff+tfXqucP0zQU4atOSxu2DKs
ZcifBX/+bog/VOz+bNdRDdPCVdb+/bcaps5cpf6h6+jfusIC8a4arvb7X9/++0vs9c/2zy817eeX
mjA5jYNxl6YDt9PVvw2tkVboZm2Yyg7+l7vRcT5bYmyI8Eaf7wp/o6VFtkMCTMW8eIZAInGwnDov
fn26fnq43r9b//EybNewiWMYqqPrv4zwE0qZYzd16PQUCNKPie4cmSJ/sWuULNEa9stIh8VYKGsi
CfayQY15FeiD8X8Z/zT+GO9e8fJuuJpmGKZuuLZlinl8fPeKd0wtqt3O8HZqZRYrD0W8WXhU3yve
0sBWB5/qj7HlXazQ/cjIgYhz3iwLLYWOnRF7qI0OAg4L0vW7J+ofZh6aac5zi7e5x3xhtgHERKga
I7Nhq/Of8d2FAZsXJToM3o75Pakmtc23ZlRea3ngnLBjdxfDYA4rGT2tJp1oO+PDaoh0VFHLuiXG
11n5WlimtfUws+uK3D1pQ1KdbHsbg5g/oWg17YSLLWKum6fxxyYpbJCbosfbdnTGddbngklNMFyT
vxsPoTI+eqRCj4MHTtsIlfzsj6CkrFx9UUrHOpg3wr8t8eBZukO/HWeFGWXqlT3uHN9czxlgmsHs
BdCxrpt6Rz7l7GlJvbZUI1iybG/Oalp/7QbMGKe+WPK1s7MaTXcO2IKNMj57fgNJN8o3Q7O2SZB3
fbN17CRfxSM2kPFecwg3dN2ysVJjUyrllR19xawSjcA+QDEiIYaCTPPCIKpJfre/h6aF9nPbWuva
PZJwWUY6C+lENa2N5kbtQtjQUJz+lIdxtK8CQpcdsrjx6Jgb4GKId+ydgLBzxGXF6bexVHEYKHC8
NAL3pZn/IFkA9C18TIU1boemTVeT38ElQWw6Roh+2dfmwQXqswobZ4vCr7ctx/CFHIS/IDqzBsj9
zc6mC35FlxId68j09MXQlTfRXZaUX6A9V7zwMGWIcjCwDCfXgMsWaH33tIIa4ItxKQwoXzZQV4Rj
tygFAEJuyTMpSCkZFcrvXrWzsxi6jCvuNCZlW12L9vgSRbM3Zb8oYKuLtH9wdKSpcG9o18pAzKYY
yi/MLPBCuGiT/dm3J2VTCJjASuA9gjxNEANC+5qJzE0zNFd2nLxo5mgumpRkQZVO9pIYLxTgvgtW
mf1JK4h5IV8FnzC8jtQvflcYWLXAyAMIGqQxP4BBRYqqfxngmwqiTJDIXCTMSG0uoiIBEuu08Kqz
4dyOGkhpvzUuZpohtFIhMuKMQLkq5McIlD+PvkaAjrzdMh/7b4ml4+QLcGeRtBgbI/TnraASYrWN
JMcGE1h7FZmFOGdeRaqx91ZhCW2j0MC7uImBmrQhVoFl4oEl2EC2mxXJ513sRt5v0iYQqzLCt09W
KKL8MobJtEYzteFuBteWX4sNMAJcYudDnc86aSHLctO02QNoKeggP5rIvXhuLHu8Vchjb0W5V4lh
2kaK2EmRZJYe4YSFq/kILcd6FfiW4tayVop+m2PyiGqtNoFXQ/m7D80c4YxZCVw21GDcwKG2rVf9
ZdkG3lwwgYakOY8MAGxuabVEYQOQxdzx9eDrVrYK3ZhYdA+qWxZ/kdyerNYxkCSYu767klFVg503
auumVqHOlxr2KPNHvl2bA0IS0rK8BHl0lBcvTw/3lwuTu6W8XIYQdPrgT5hWgnxJ5L60IOcBHfN4
Kr72pY/hiOlkfLa+aFjsoePWBL6zQanpgtLDtu9VlLdQM6uGCiTu0N2HZv2VbF8HNOWDZemnLLWQ
r866G3wAP5hGC+CyPyCfibasQLfMK7D1ZYmW7owJy2J+F+peYWBHncZ3CEVWO0/1b03F0tciRKiz
s6NbKJqLyDKuvVh1d2PZ3Oi+A6sa0Axs4rXdBsbCqitzFcxiRMIvII84OLhlo3fKss8ENs5D4UCH
i2CqMH5Dw3OLl6azMeuyql1mQAPy9ApKk4iQcVIxDsvUcJt3xZUyeMFhCpK92Y3TvW7kW0+pn8kx
YNdG1KvK+mHJ2j5meC5vMgLP2ISh9VsEZgtGDU46/ESxUu1RWYRj4a/GidAqK0yvCSOGA7WGxIod
HCARBKkGBKzC0VnbYaoz/E7XMI5eSn6/n8r22grafBUqxrRpvsa2b51IcBfgbLKI2O/QrttmfmnB
4m8tE+NRB2Zv3QLkgYqrNpsUjV1iCCHKevnwMFoar7NMrzYdEzy4f8d6AAJtT/6OfLO30mF/bML2
a9WnL+Y0fenU6kEoVXardHa50xV358a86nwSUdfo3KLT4dezUVSUH81vzPfchYe4aY5ExALH2ARA
SPdUDyRE7KrVloYd5mv4ZFD3K/0YxEQZXPUADJMBAEGArvHzRQdRSJnQr0gh+y4w0+1QgVjhgeeo
UKl1DVB9UQTfwrw7pKV2FFX5VXOKfoNa+boor2HqfQyh2a10G9Ulu2wPCIesUWw0ULB8yrpQP2qO
gJGRlMMOwMWd1kJQ6UwQzloIqUqzvuhp+YJnvQ7fsCzXxM5hTuHqssqLo2YN58QxpyXyEleTQtBi
ErCOdAVRLKISS9TIFq7KE6CXxqa2jb0Wid0o9FOcjCja5jsV7aAVD/a1pQfjRvWZb5qWX+z0fKPp
6IK23bD2xwAJxgb7lZzZzL4bXibcCBax508bUJkbqL2fw1ydUEhKxoUf3CRh+sxPfN8RzgxjO13b
hUDdKF0hP/LgNVnEbK66t6CgdLcORt/OAHncI9OsVPpT1RU7IwDcpRRkfkIn+GiExdJSHZREsgkA
d3EdTagNlB1CwTovqMFbxi7Bmw6LoVNY+Rc1APcmptvOMm7HFHyaZzhL28Eyh6jSRul8e6lbF2Z+
+xhjRKwQ8p0SBpiN+8NtpZGZsGY2kDIZ3wh682yRsMkhbWZ26q67Av2YVP08lDANA7d4NjPE/RAs
aRYSyF2GvMXi8A7sO9YBHTAIcMv22TKK6yFCRYTXTwDX2l0TLlIWwx4Rl4OeOhfHLi+1hVDcoGD1
M8afBq8/q6b9oYoZmtyU51A54H6HSlk/XobQ50aPzo1X1Wuhdffgd30eD+i68AFQ1VCQG/VgcHhB
AHnBBx1qI3AWYQdGblPfFXb3iDiVWDqo8kQGghxdkECmLDdNhios2scnCxUFG7aK1YWIoo0nqxnQ
YVTUU5ZATJu69lhNt/oU6GtHB0Hte8XnwkAWFpzxhwgqD2gY496ejk44Kzx5wVmFRT9G1oszqE/j
sIwV70EJrENs4hzJlDbADwUPywoJ+fFkus7XrE8f88JA4y/cuccRF1PS1zYCTOilXNlIaKsL0uf4
f5eWsQ6zkdXUXCOPvVZricVcyiK5nBf3JS8ZEAD6R9nKK9JqXbRYPY+8/q9gnbZbXeWxaXQCzr4H
BRJfuuxqQsP9pA84cAXpeAWBdN3oSrpO8DpBu8qdVXyQSg+rgl+jDrvbLl2EvkgFIJ1ZLT1H/Wbv
urwcTwYifusgzED8oDMI5utsNDrJT42ZXo5u+MYmGhkWib60Jl5pHlyAs6bch7bNN5yvxFSbaY1D
c8qoanP7OjVeu0jsYXZHRqAVKDSE3/xmyq4HI2eDUidWCN0TXsUd4hAuDo053l2xM3gzyglNdv7e
E//n5KIbHS8yt9BfdLcnJKcMn5XCWCUI0bBE8k5RMzj7lCRvHSIxkGVQQATytPrUXjlpHK4RTvqm
KNZ1jMTtYWr86143DF56jXGlIcdge0ly/qJCYaBLvldza6/nXXvoRXU2kdtBrFO9EYmu7knqpKdi
TFeBo9T0tZHimf+IRZriqUKKBBE1tLzGWhvXTomOZyG6/VjZa4x38oUC5bQ1S3fflAU6a6gOX4Hg
6DMvvkKnvdxpY/klzP2DYaJ36UZ9fHCH6dZrMTuFY02+2i4Jq8XfAotrdJH/rzs+JuXJiidBeFPE
Z+zc5ym4eCwzxn1gPTtNL1d4E35yBH8VBMML1n5wlvQK0d9Y3fFeGg+Bg81crHlgg6tqib+dR6iq
FLz7Yd1pGEqkdV4e3THYZ43TXyXzxtX7F9Cd5iZVedAtvF/dMV2IHZwpFkMNMxfTjselSogSSanw
i+sP/Q5tqPhkV/kqTVQQuvqE38dwEe4X8BA8Fv1Bbrp5T8mBupHdZrdutUlbyirDbx1eUqzogvJQ
IM5wkHtRYOXJ4q0sD5rSVUPuIhRPPQv57+3/8WBtuqvYQJI1a/N+2QTcbWu25JB7IeDI/74om6Ac
8b3xW1/Z7a34y6kcE/WtAcNy5mR8kDwB47fA92Lvzb5AirQEkg5BPzb/7TEnm5ET/9SvhMETWnlM
dHIqXlvIZjbpWni0P06dlml9kMXXc719VCgdZGSVGRxTrzP3JYKxqg19Ze7+rt43Z70+eTSW3jxy
V27k+doWlWZn1JH0qxoyrvNnxiUg/rXcTbp6n/j6A85VzAq86BqnhISJp4HSm4D8nPvaNXr17qKJ
RyQDWeLtIx+iXBbjLAEG1VuVRAmBkZJfiSBUD0h4VhNPdUtyCQl4ANdmjvZuawMmgeqyKeFvn0EW
VxslqEFczsXO15JzqCACrQRiwAG6N09abXyIVGFuJ5xZFonwdLQhEVFaIXGzC7NK2zuOY5xs0smT
Wt1hVtUHZrRrQXqfoiBMTkVQzT6UvMO0wFpOfd3tnUq9jmyXcPYkxuo0cnkYVOjBZkSOs5nyE3ZP
DyzEp1OXKdNJ7jmVziQhd3nTzhXavMkMVFuZPICyDr838ydtOhnWCDNN01CjNaCgcyWT+BSmVnaO
kGFeTCNrghrnwkVheCsC69pabeBwG5Z+6BLPPzXzRiN2UUe+2EdlqS0C1DpX6FIqyllnpXLwEW09
6pBwebFxjzghy3leL1M+nBhNYdb66X2pC5txmRaVr/SnWOnRWcJVB3ASVlEK+nUs0xMiDEP4wdar
Ao19yKzAaOF0m9lz4CKM4LW417p1uXMCQOuTKo5g0XdeyQJvSlBhzd0o3VpD+OQBnN80Ufixcq1w
i52JelITB2PxeU9ujH6EcyHUaaknRO8jhF2J/SgGf4JuihHQla2K0c1AHqVo1ZOOOpZpZh2FoSF9
59irUbOfXZbzJ1QloCWh6qvMpXZ+UlhfEKc0rY431V/HApvQCoDeuutvC0AOi2hKzZN8sOSe0/X+
JhKIgwJbGJk4NqQdWmsn0sk4uX1jbOMoepxctHBW+GfEQjvZc5Wst/rCODkgrIKESZ/OVwl7rODU
fNpDHzsUY45+sorwuy3Q/Bn4kZx0NVVOci/xQfdhaoLqbVrArD/ZDTqzYSuA+RhCydZJUj6iMXmo
LCQyMJ0HbhZ38cnSk/hk2A0phq1rDtpGHgV3XK0sIyXCkzvRyf7RUjaXG9s5RlZ7T6Az3rRj3ByM
LnVX5sibGLC+egpmqIsz38NmfujlRmvDHPsSreDdWrAQFNFxCvrvGyX0O9Sb5vLrLrIU47xqRxtW
mT7Iinbukkdt+1NDWSXPJutlEYoC/J7Y0F4/5q3i7VPlsbei25TGChg58OGfL0y2K4w6PYztoxE5
TQ7dK4zfXTqER5YApruRTV+v7+0T3y6vlFeedETOPHIBS1nT83Ch5K1u39rJvV8u75eibPLLZbzd
gq4Jn5FzPVd4jm19M1F57yLAIYr4LsY/wekDMqYV1h0mWZRLTsB5ZxTGR8wMcaOt9GzpE/kBNmaG
SzzTxNlF/qjHevrKwz7NUIdntVKK5QTOdwGyv11lItEOeaLrJ4KPYHUR2WVWH4zNhO3ZY22r24SY
xVqv4medee7asVyXQYqVrgnrDFsDDLV84rGFaqjz2hK3t2wb5okNCRXz874fpoMZ6sgzNQVPsK5t
zZb0ezaqAJOSjwHrmi3RDZajBlaiFPU9F4G+U810ULiRs1E0wI6jf5687HOqjs5jFzwVTbApqkFD
LHaRVl21U6ruJkPnb9GQEMe9ijD35HTVOs7iT4HCaxlPO9jLJYGkvjWeUTZ4jtvE3M+RDjTJENht
hgjoY/ep9pxLKlRro5hA/dDIibRH1mnimIzJGi9PsWY8R1g41wipOsjclQ7qr23g3nlC1Zd5NDIS
pQ4JgAGNaXR3mPcjkoNby+TVLJ1c8wvsDYjlar/P+Ane6nksiKADA23ANm1dFR2CAr7cUHEoAzZG
NHhYaibI5KmFvqbX6pe+rD83qtA2KJitEC4zoO5+nCLh36V1vEW9y9rwkJz7Hmu+3IwuHWC4jV0N
17BArrqRgA4/ZfOQ7KbBjFmCIVXXWNWN6jbrKsYupu2UbAdxtD+KCXOR8Bp5pXoLeeCQu6Z1Gpxx
WiFtDUsXncCr5nPkWc6p78bivnHDQ0P4cp93kYmJhlcvCX6JTQBpaKkVuXVttiyX8tTMFmY9bbqu
ELda5IMzxX+sy61zr/Ta2cM7LSpS44DqE35UXuAcy7B/0VG82LIhDT0m425o+nZN7CxGtmiatl6q
K1jZIgiLnI2yZ0KCHAbmejFL4rWaqs0yQtB7E5gd8qHjpNwUY3DVwt7bW1lKlKO1ZkncQt/lY/QN
w+74WjVzzDR4ooi0IV0b9lvy1u3GVRDyBnov1m3Sf2HVB+nJmtaxI/Q9+hX7WLOa/5/0/R8lfXUS
bfq7HN3fsr5nULjzv6II32d+v/f7K/Xr/KEBYtNkfpUcrgWs5Xvq19X+sEzSi5pOBvJ9zlc1bNsS
fLqr/5zz1cgBa66rm/yMbOH8v+R8ddLOf0snCpdEp2NYBvYZquDLvk8nonVQCoja8T7pcgIZffO5
Na0r8NouAn+Dd3AQ/eB5m7bpEDtoKWR7HzlAdGgCdQcOYVabi4hWjpe4Mli1utO16zX53lKKJ/Qi
4Ttr7cswOxgAbUe+LI2JvPj9ty4nnVaPxXVio8Fo+/G0qTHQWwAMH/mNjYQ/14HSXRnRR3XMETdj
VjYNtbNSK/juzKzRXDK+kQmZNgPkErNPk6O48A6ekASqP6cl+jVDW9ro30GBnPpF0D77AbnExjHv
LDiwxI/RWzQYYnG3STbE6qddisba0BbzIFgF0A1DZWdpuXsdYf2HG2eWbSLGRFfxkqtYEfFlEEgL
mVNXb8OB/M0EiB0yif+sVJp7MNPGuJ9FHHboE3yCUw7gI++C/8PemW23jWxb9otwBoBAE3glwVak
JFut9YIhW2n0baD/+jtB1z2ylS571Hs9pFINTYIkGNix91pzXeOii/0WbZvvjrDiEneGXNf3BISg
prRycjdhslQ0zOGfM3ysEMy5ob6n5d35DeRjBpUq2mCQIwWHcW48Ze3ZTNnRLFpLarAzyhgs1yk2
+yAebknlu5MOcTxmkqZ3Uv869uWhj4r+nyZJ1rMKvgxWp4MymMe1ZkAxmJLa8OvBr+N43qLCJfxj
lLRGHfOxCMhNN43pHorPtMMZzB0Bn6m1CQIfsSU+rtQryTX3dnZ5QysRLSkRJILMNePGGZIQQAZm
Q9yxkBpdsbJ5FRGF3XLrqY2u7RLBwRjTbM2uZGDVR+xCsEe5wySv6QbqXuoPoFT9yUuWqFPa61OT
EotrNjspeJK6MI5T5kQkY4ZLci4p5UtJxogN9u9SIF6+qKUIe//x8tfL7S6/+92Plz8ES601UnRd
ftKWOixfKrLmUpx9eIzL/VWXv1y+pdz3tjXl3vvjXg7DupSFc/cEpCc/vh/F+6HYS2UZLDXm++/e
b/f+sJffXX60lupVLnXs5V+8/+HyYwgztfzxl5+O78ctKZftpW4G8EED9/2GP337fhAzpbgW2Cit
kN5ROy21+/JFGXD0IIu2a2fZaA3hwuJcavx+qfbBvqZbEY73BUyzy/bgv1+I/KI9tOwr4FbBpcjQ
THnL78YBhbCApl4PXy7/5vLbTrKnEtIENxtaR3tQT42elZvaNOlQChR++4ksNa0+x3DZNrBDmeIu
256gHbRlV6udRJTLzRzoKMCZll5l7ngcvGE+NIk5bFrY6UUKiFE39s5lG7bs77XlC/kB5glMbmiK
iqFw9mS7Orug5U9ma1LCqv4UYHO8KjSbl9oxw22/7AzD0LFOl+/aZeOJKPozTgkPyzpdGU6s2Uzs
U1ho/ToADeO//86Nuo3oaLRgg7VPUxN8azyo5lkq9mz1nKtq2ZxGAymyRpSWW2t53ecxwl6eVLI5
MfUrvGQbJE2wqpQNynnZEF9udfmiO5nx40chme9XQ/psEljM4pm9Dsg6doLIAdqBE3ttt9uby35Y
mfwHNnqfR9iLjRD9NVt1ku/AWpGOBNrYqM5M4R+LqnV2TT3kW1Xj0yMdwdzonQ4kamkPuHSLTxPU
wh1DhHtyCUdslHxBsaIWUIRHv5JbmM3t0M/iKmelPw52dB3dxksnQgtIa9T70j6McXmIpiLCrsKX
HrrrUaU0XEYow5kgh08JQNNYijZ93CBMWRi4onhxgJXRWNnpA2RQwIvNwp+bT9pE+wSL5XxSSZ4e
5io4RktH5fL7eQjrlQ5kjbqZ3yXLSX/57mttEVIl6dtkBxxMET5cmnui5i0ovAHBI1l+N3Cl+0OF
dWOty2ZrxIhM+6VJFHgcSTjDgu3hptvtXW81tMBpE0zjbBymfADS3jLJtL1UbIqKjbjQQmAiwn68
nFiN0EZ4OfQAmqWJVS99rhmr10pZtIEuP1qaUtvJAvmAVz8/tx692MEtOyZbak33nj4hTbOM5lmz
dNHKpZ9WLp01wmoQ2Czdtm7pu41LB47QM3ZANOXKpTsXL306QcPOdFC+mEuU8ogVNl0BjyI9eYkj
t5ZfTkEysEsc+i1CHn1T4xiHRrfcZoA3e7x89+OX7z9f/iEuLoZgl79/uPnlR5O3Byh4d3N5aNck
iatiHLD+8A9+uusf3xZ5Bgianlv5fiSXx7s8POxuDg+2U7UOnbhe/3QQP92+KZSxYI3DdagbSFA0
vMPHyxe5dEfff0yXNvKH313+2vVkTVvAuTO5MzXDXFJbsVSE7rXoQH1M2bgpg4QPnPO1LsKvLfGr
vp4jtUFjA0i0P+OLw9bfx9kumZ/BSG/Yt2eHbHT4AFmYvmi3mMjALJi3Rr9vgtT1qxEYL9Yd4LWo
28Y5rraKeFfGP8aT5jUHRq4o7RibznhnzMgI17ZbMbUs9ux5PrdQJ1fBwFwv1KIbGI54Ky0fqk9M
YrKBh4XIUS10ho0T5gZEQsBxrTEnhzyzT3YctHsghFCAS98wjl4C52QG1nzIIDLqVu8wz+XuS8de
OW7NzCI0wXgkJTCUxN3mLqG4uX52zdpb1626NyzQmMETlvZxxXW53TslRpzBqkc2X/I6KemCEiyw
jnLtJa9yzGmx7a0JptjXEXHCygbrTF5Y7Ms+7k6kjPvoI7l66k7oGyXZUQnKiwYSYdErHGd8xdc3
x2vyow5pGy0lCokyNB4PUSzgPTGthfoNBUSEqBVLKQ6RDYLLwlm4MWqlMVKrs5VULWNij316rIan
zKACCzJyxMk8II1ogq+nkn3gkli9AII58wGiDxFmMG3IXiv65CkJGh1pRKtUvMV2iTNWv0OvAKDW
qs4TEqudmatnBoiB76Cs3sTsVFOMmccgy5tD1aQZMgnNg3Oa3lcm86FxTipaoc5LuJj5I71RsFxr
RS3mkPLQ5acibV6KR7fLHH+G8ThopVq0eM/KYTDvjS7KM73ZAPn0U/S1u8pBPOExIJYDKWfmgIMn
HMOdqzOIlap6MXWIsd7ZlcNt5VZ0NTovOxiTSXc83fcDLGNAJxbNwCeU3v/gGN27pap9+K5rzIbO
wZvFnldMnJsiHIl+MuY+O7ecjm3s6f4weGwaMubCJTqJzK7I9EKeEalt5OW0aohptBp6NkGnX00R
Ny9eyyIgQUAv9w14r2giV9RLnJNeddG50LOd1/AKCofMtYKOsxf3fi8a+lpxf7CWUCSSpV5G8uQ+
OeT0NVHanGNwS8Q1oNb0DAZyLSeorPSbRuvv8u7o9jjx0OVSPs8LkDjweKesZU32Hjz6RpvaGu11
snDEA5HtYqC9QnBD3ZZkoya55hcsOn4ajiegcALlj7eLbP4PedIwwwejdh+BWPKRCsJ93+hi3w3m
Puqc+OiWYJOZ/IdTgZ1TPzaw7Dcl6BR34hjtfq8w7dP5Rg2Y02DbdwK8ebrpRECVnVkSyOcepdP0
6NntgyPi19FBsjRmWOdyxxS07a4BizsrrWVZseOUCkQST0dyt4aN1HY3pD08jMtMJVVk8EDE2mD1
TndQtRdaszcv4kVz2NmMfoDpsAdUYWhdJSngS9CsdRRJzGbFvK4KbT1aPXOdOOFjGT4HXYZJQo3P
Q13WGzm011HsylM3Vl9kW9yAdNCBsYF4M0A+7J3R017HCEAPWdWrYE5MP5847qRSpPLWOVYFAuTy
JNK3dpg+2plLzEBUxmuzgjNterw+3TRtJkG2nJc1mPV0QLuxZLhB8+m8lDgZYSiOnWUILfCDlKBY
jjFYzDIMs/Wo08rqKu08k/gdsOyn+Fexgmt+O4SfA7TkVyWJLfgZOR81BxUJ9F8fDTljylDealTy
xQjFZXyVIeQZR5MeHly2cokZU0h5iMV0SvnCrI5V0HgHJv5m4Ab7GIWoP4VASa205rl3yY3RYydS
0H8juqSFAkw7uVXha7wbiT2EpAZUb6HNsP2rFExTrdFJ/SIeX9ixjiu3p79WzKxVMiLzl9Iu2GMD
BkUboBNORH9u3IRxXa6AmBJWpildgHvDvuc5/aH1Zhqj6fA5mt0vRQ8MKyZGBYgVK57qQ7I86+TZ
oEUH258EQuqnOQTmW4QWpkKmeCzsID7Ry25shjNItay3sDvKOQhw9aNdC2+ZeQVXtEPlagqt7whG
AILTqt2LpFsPyDxYqYZo5X1Ba3IALck2XbNeTI04UfSEbJAjlub6yyJiY2rYfq9iOrw5L/SKddVE
Tcd2NDKHc6QRODFn8X2DAgkSen4r+oEIbT3/FsAEXXl0qY0Gpn9t58ke6d+6lKjYEvtT6GkHpg4+
M8UGDG/nlxD5Vni6izV4UhqmhX7NWXASMr/RY/kZK+M51D+HQ3fGcpihH9MiZC6YLgu8r8Q2fAnN
7HGweRscA1oSkZOg5R7tuUch4QzEpRefKwYStY3CsbCr0q9i6JupBFwD7nBwUWJPhfNi5R162B4k
nKG6lRd9M5Oy9DuLHAevjq8Cty7WuiJ3pS8Rr4k1Q6tbpfp1t4i9mkTC656MantbyVKgiXDuCql/
Sgs+floE0z8t1FtWIKaLM2vXjvY3Z450NI3/yLxHkRqSwVUTJzezG3JGewelc4+m4rlJKCzkdDsA
SzqMeUj2IKeXltY9aLGQEnlelwD6zQpIN7pvAIqou5A//zPU1hcHnMCKRWRcJ1WQbuBN2JwpJIzR
12L0zJuouQBmYctzYVyU3Sy7YHRe2xyZOhEuIKyS6Isb269igVKLkcaWKcBiFzRtwocqn9+iuUo3
qTV1286Rz7NTGfsy0vYoHm7Kkvd1odEuQ0Z0lOMLtH1kYnJK9gocaDR+juuWnJPim4NMuUl2sq64
Vw2DffECypuUkFZjTezLY5w0171M4oOK+hlqhkWEjDXNJGU3MJ3T8qWgR1NAa5yG4oUhTrKP28qf
+qmBIt4QjxWGDzLJkWksJRfk8hy+PxdoI2F3mi1739n2yCr05NGtw51lyG0x2Gfh9cxlag1gpA3j
3SEYHRrX1kuJBir0Zg0CNt40an4qC/QG+A14jUAoZW3l3eAdwO9ui6veTfexSJegdy9Y1dhhd2MP
sRksza2XjTdIsG0BQWvMiXEb4DUsURnJBnrqEzxwy7ca667o9McJ7B5WbrbwSXcm5kiA6D7agvHG
S5oy+vAcEk8IkbSpQa/McSiuRhM942TVzx6wqF1uu/9obflPaLJsBo7praoIzEKkymQT5egMs+Ca
qcNwM+W0OjQSM5zSYvcZyfhgyYMFHGUvQ3TypA3MDFqG9tR8StSsE1yRGD44zPm2m63rth4UQBg5
oYucnau6ih4WN+1L5WyAaYiDNiS3sRUygs89lLLNsmV3Yf/S6kC6B2SK62RAfR3sTddCwiSg28Ef
JDzbuYs767uZ66Q5xqHNwjaN2FBIZPASXZ2o68rUIOZQrLtgTDf4OOwtRlkg52xKt0AKxpkUarEk
gsojGmX6Djz1KRl3Q+c+pYFHdW3mvd/N0CVTcTKy1M+lbR/LuRk3RU6cJDIssFThQ1EiC7Fn2WC/
ziIfwtgXzZ7uWuK4udLW+sb2mi80w50DeY9Ju7VS8xuzK823zTk+EHX0OEw1yr3J840GVSSAlsyw
AOvgdjSjDlVUx0VRC89tWJFG0k9rV2sorMGbbkRVnwDn7bskQEUxe/40EsM7lBNujTThPKxvezPC
4mflvkxMLldje08GtGMU/ZFZULdW4yK7N3j1TY2QMa/TfWyMbF5GyWvikQpvdU8qUBujRe+f2uxw
Atu5dhWdwKFCowrPiy6wWqehfWtb3hW4hrMRcTgUVSSTxOQuAlSNLMLUW/k0jYrMnlI9Vt7wOa2s
x1rAnMlaDy0nOOvMQPFAgqq9yTZGjI07esmGCKSZm/VEpNa70vECWhu7aRw+kzUj95WGjFHW7tXc
JY6PHipPjkruptTc6pgyD51rMs0z2Mc4jX2ojT657rriOlPjuFlWiwr/PYDSQOwVXf5oOyBH9DBc
EY6RR5tKmNdjQWoJGFNBKY1+2NPMt8rR3Cs2Qdhiaf6jMdnhkCRWqTo0I3fnRtWVljI6yIPKWYW2
99jTu35yIuaxo5DzuuPyQ2v9TWR3XU0Eq0Dcvmtl+jk2q3iDeE5uci4OfhX+k1fdcKpDqKkFaWkJ
IBvdzZHnVpLNFyTIzWAU5DWPRb4ti3g/5lwUL2RibWlhtXtJn5wBY+asU2piK4feXzvMHDsUtoG6
KGzFMYBas+4js6d0uQld65wmsl9YefYhGId7M+lvG6nkOpi0ZE1y8b3rhYqI1pLNtDqUKEu9GY/w
2B6GJN/PETTKkuCD3gpAcxrmCbGKu9KUxZhYNQY7aNOmzKdFGsrZ3bGtPFht+B3vcYaqiBDbJo4R
oHfOCpcgxcfsHVH/ol1yWIMZXvYENJN1WntLQkjZ3idKmWiB2PTkCfCCvG8OzBoYUyxGudAlObpF
6j4l94ZDdhKmp8+EHYWbsEeSozqHXhxGP1z3296Vha8CLu+deyTlsti6xDls7QIxWcYJZZBGCYSv
XoWePSHEt/IN4ZVcAisyQSab6CaPUFTgEes6Y+wtDfsfVzfjK3jGX+JkL1vSflsUUtuos1/arGT9
yHq2GKRWoSp9BVFLPmfWUQe7w76DQQKHlyaMSqz1VCZcsTJvzSvG1kY4xM8ROT46901QaL7Rudm6
avUFnKivyaH8EoYjpUohH8HVdbzGBd0aT6vXomPzrBf47sF37EIFjd8Aa5ktNildr9dz/SJoWRvq
sclqJAedKs8zVjfeoud0itjNNtrXhiaFoY+Cvjfyd3YkLm5J7PruZy2z8dtF9rEtSOUT9RTQhrD+
IbbncVJt7ufRmDJOAhRjioE8LwXtRE8e5/o6RKJ8xla2cItQPc/U5puieSyQG3M9oZHjatm2teqt
nelcP0ZSMtI8keCxGVz3Q34PqRJRdUtZaurFkxL0gEH6Erc2v7EVnG1T3xQMjaop+xTxjtHjTrjO
34qBErrV6UGMSFM7z/lk1cn3dLTIXO3vG21wN67DyMNoq9nnUwnlMiRP8lUBnt1ptYOHDEiCPwuS
t60pvs/YmR0My/vczeYRrO8OyMG50eEQMv+rqOTZq8aPNI3yLcPJR7qiRNsT1dYuH1L6kf7EfpEI
Dus4tGF8NYBd+zr3zXKqWfHKGCbGdCLwtjHR9kkHOLuLrN2ozXspzA6si0vqdsuZ6TFS3enusB0S
63FwQnxetmJXFs3fcRmpTatZfPAlBkSchP1ORMMdiqxVF45v9tyNOyA0x0bWz6DPu01RVt46EsRi
qsD7nnfuuK1q+wVwobHnsklsYqamJZnuhtOi3eRTYa2kKGCR5mG0VsvVUU7arc5gduXVXzMVnhpZ
3Ytej7cxnhjSHAxa0eknXbegSo6cXkrl9Ozdp9pMGUJaBXBHY+PqIXvg+asBGHcz1s1V1HgGFRtb
xbCxCELXEW+BZj9NBEq4xshOZyhvKk4RPtceDP4hjOgeZ88NGSWbqDLEmoutWhkmXVt6LBrZOR7B
Nl2lr/Q8OIbudBCNS2kNFC603hCTgeHvbjLNJAEgHV8LWRH3MckakuTaTVp1pj3pa6HK9lp+16uv
SR0NV/gVX/K22OBtS30jJiRJ6Eo/OOMbNWZy5zpMG+2uv5pleUA9SRcQphtZl5s+SjapbbNpAyRM
13FgBoxcdJmK/jP382qx8V6bZAiKWik6L8Wt6TF4jixtAl49cGis2JXs5bUnYALaIDl3mS7e0hCa
ntFkb23KCDyqAWm78LD8qQsYXFFerlwWT5wPXY9xrQPJ12r0JdE5A3nLtykpXDpCy0OJoUUzBrmr
SCHmA7QyFqefl8XxQYuKrYyteJ9mMadGPT1MrSLdCODrdmok4Iw6OVo9+W25xQyqlPUu6jji0p7t
VV8Y8cnSzipZAiOb/MZK1GkqaB42cHTA7loRGjq6L0o8QcuCZoGq6jDAPI0pX21AbVaHmqjVhlst
Ntw9nxi6Bm36ySMZE4lU02y6ocUzlGskNxjDCs95uysN77bN9C84z0ldjEqkMliFhfOQxYi3MrVs
jxI5rpZcEtanXa7DQ26786zDMNLkzVB71yPoB9qC2ktb0Qvr6RTsAN6JtcjUWXMg449egmPIdvpt
icSFOKLrvnhDFIX2ajiYMJh4Th70r87kcmJ9ix2MslF5J7LboSMCqAk06lm8v5tKA5igFUuap01S
nkaXAVyzFHuMtOxDEaZSBOY+TSD65votCKZoV2hEagJ1XNxK4hxbzj301p0NgmHXTFnjVz1u1DrG
l9FF9AbGkxPQ7uw7u/RFZXwq5HSFC44g49HtD3E2nk1ZF35l0Xq0kSvqeCTYQVKij/EGfeUnpKWv
zKYIOcNfMI1IpPCyGHDn9vWAOTTWvzaRF35mbf7uRktEncegP0nMfpuxUdqgMI6xNN/GeXla1F9Q
TguSZ8KjCrT8YMxpszdFf8vkXzHFKXISugyqhsChkZPRqO7rlM9i4Z31sX+Kal60meTclUrJi+rb
0aGTDteE2bFvclKbpLZGdRYfiFU+t5P2ErhqGyirf3YnZwcva7iNlZWtCY3StpNeTuuxD+N10BBF
VJLRdBy0kDZCH3Y7ruK0P9X46nImMJDYAxbpOT8UegcrC9c4IW0xGBiGyodumRO9uzbtiynz/ecP
btCPzs73ny/fvf+7y93GTLHXsx0TLb7YQn9YXfM5ybaaNO8uN/nZIPrj+w93KTMBsxzw7+J9ZiZ6
+TNXQ4bQ77f88S/dpLgiQDGhSlvc0kGw71MZUvAuT/H9+H7cD9y+k+7p3vanu22a7oo9U7z7eM+X
n396aZS0XyNSHjaXu45oPXFg/32U94e6mFsvP0Z5EcHVD+ASLSbayx8uLwqiPvSTwriKG+2BZBea
DUuET5yQEmc2mh/pTukjrmlo3uHQ6TONnUvPFXM0wTJYOBRb0zD8nBRUSc386doR5A/K0fRID012
jm4ZfghyiIqte8hY4ZLW9C0j/MaWP8R2h7CTS+ywSZyJZR515+AxvicmRcN/54+TWnJGigevA9In
0LPYyees/9pnhY7AJAeR16XXur6MTCYM4OStEMiHhL2Yrvo6+baMMAhhWWqF6lyJ+TVVpNJ2tX0a
TGvnoSXBKodKeqsV2rUALr7K5iX8PQkHmJnwumlQrIY8uNUFC2riohAQdsxZj8NMzgDO+cAWs4dl
myWyINJ5LhGOJ96xqaN8E0OpXmNQ6pjFr4osOhM2268xsjHozs2roc2/zg0vb8mICzI1Am7iBD2h
Hlr8p6swZVzjctKSvjseuLDtMSDuaKShyXemV0Evbxo0oBSmtg7NERwgCaL0bEm21rO1HYP1xHIE
71NsbTV9QZbDzgGGoFQhAq9ka40KwtuweBSs6jHPnLcSTazf19MbOIGWDaLFwi3Iek5CroFG1+ab
fn6OQvO+zChvK1YyHzll6pdPHRS4eZzJ0TQ2pgnzvdFiez+kXbApICERJ8MAPYlnQA6e3JF0wP2l
V0TkGH4z0RmwRJGtO0yxfp+x3ehcA9LUYHmEc3bP9bBQLaz0fgioKxzAeQx7vsyZuaKR5jKOar5O
gA6zrxMXNVIScolrEMxa7Ax4j0xo7PZdTYsTtHgIrIGpfD4X1yxjG29EvGC38AaT3Obga++oz8Gn
SgU2MzIiqkdi4GH2r0EVO9jXM7wc05a/MmbyGmyQXUmMnfeo5upop+1rPsa3M7Rv34q6LwT+OXgh
Mwstj+tuL5onp8JB9pP68DeEEHMR7P3KB3FMG26JtASlErq+XwV9UYA/PyZ88DBNDF3yXvOOLlDP
dWxk8EBRd8RWcG9XtdhoeYGGGJQZVAS6wnlXGnAZDorMR2YoxroLw+7KIMX1kzUi147c/CblRChd
dcdSEP7lwA39Nwfu6JwOQtrCoe//64HPeGiciR7tgUFwetAcG7kG7bzV6DI568gr8FUimeln0Q2B
LjEEdK/82zH85sWj/+EIY5FCSqq8X48hruPEGaM8PiDWmG6wO6KlxRZN5WcAhHK1PXmsYDPZHRCg
RpaEfnRuIBlXX/78Jorf0GdA8VhwnUxdgpb4AMFJy2myGrzrh64Kpm0kG+vQtYznMY77g0qe+5m8
yjJz7g0Z1meZGuM+ptnSV9ahCpR27vEknCjoV83CcwsRzHC9QswfGdGwscLFSC4FMmc3vAos+yjb
QZ0rTWHhdpmHNxoz6SILoIbGxqsjodERp7sj+J44nuVLvHxps/n5z0/7N+eua0LYMlzXkLp03eXt
+Ylt0+mtjFoSkw6OYeYwUKpyk3jphBnZ3Va2uf7BC6sH9pY9kBqzAsBYMN/PZsr2EZ4CaeC5Plh7
A8LaIbCieNXD3V+RQ9XvMszA+84c7oj2E9vLkf9/JtbfmFiGLniT/u9QrG1WNvHbr1CsH//mf6XR
+n8QZUo4PrZhs3L9Vxgt3f84wnQWdbJpwF1bcFn/q482/qOzSnjSMXXI6NYip/4/TCzT+o9tCsai
UndcxyRv+P9JH219XJMcEv84IW0b5pLQjQ8nZDiM+iyrstvbKUCDOm+wIiQlOhzICe3YG77DrHBH
VnZ6islFX3cmukUo/cjubq1qjohU7K61NlVM/aH2YRYrTnZr0hIj08TrCnVojf4M0YkIZb2odx7x
8X8BavFa/Hw9QEAOqJL+OwsJ69m/eFp1TSu8n0fSo3mr1orQg1QDU0U9BdPDpM051yadHvcNRUD2
l8f+uKb/eHBP2iDM4EnrH9exRiS9YeR2i/6PpNG+3NWZmFcNLNjMZKPZBeFN5VTakvi4DtjWr386
135zMfzt4/O2ecJhRYEw/2E9n40xrSYaSrtcqlthAa8yBmNYq8JZ5W6oMW4/4Ovw9ThXG2lTNv7l
8T+cP5fnL3j2Fqe3KeyPuMqxZ9SIQKXd2Qjm10nTfw6bgoJysg0EhAiHhCBy05Ww9MAgrgeW/RVA
GRQKRS7USlSN9peX5PdHxMVl+XAZaEt+XWLbkY0I4KeW8BRUDkYyUrEaVn36yxP/cAHjibNNNUxX
Sgu1B6X+rw+jQok7vUZOjnSx9CfJMK0Ba/JYBcM6ddrwqIdFcD2rci3N3kCWQnPCbTAaZW5tniqB
Gg7tmnOVIATY/fnYPjgeLocGYQ/KnWFySn4kW9ogUkRksMlX9RtifIA4WvSNlsdqmgIQPex7nYBx
0Z8f9N8vu22aWDlsoG2Wwar16+sRRGkyIJvoMDGReFEEAD8r3Ss3f36U373qsAU9T7qMsexLWfHT
9ZOwEjMx0pSnhrbNnyVPoykdtcqEUf/lPPrdq/jzQ314gx1LD+vQztjdTzFSUEZSYZe8VUlKo9ul
iTiR4BNH0/nPT1BAO/ywmpEi5koH/KuD/+XjgjxFKdS1gQ+06eIPj7S22Hu5ftWiZ9nOlWmteu8m
Spi2VdVw37oWIoa6B9XG3oEWUcp+whabAa2ONjgm3Tg34LjNbe+w7sqOlu80pqfaHvVV33k9Nnai
wEMx77TAPAcTtpGiCb8rw5n3wOMaSdsjTG3UGRNyGwaqYfvJ6LQXC83C/i/PfHlBf6rrl9NWAFTR
DYfClLSM5Qz76b1lm+aYZcsHNzPbdGuM8SfRAniPQp4VqpNPLSr2eiAAze29ewWvcJVYCCSK3vXH
kTGRU9xlqq1X6K6MZUe1QpExkMCdKD+MGTb3nCzm4kNRzUzAGEAJ6c57mrQA53XfmE3MxqaVnEf1
Lc7RXIVy0PfBM9u1BG9Jd9LM5OnPT9kw/n3t4jlz7VoWK5v/PjznxMPYPdsZzUh46puum6+GOvln
LIFTqeFhTvAXzZ3U1gNKnH0x8XJo9vfJU9d6G2+rOdFOYflWpPxf17+YIBD8pjK+RAFG91ig4fKw
MDr089aidbahyNx7rwv2nv41Qbz9kI9tTz+A66RW04A0Wc3aHrGEFYC80Nv8KvcQbHQaf7OS/NPY
y09eWT203clIgZsUEyJH4Z7NFpJPgfxgvEpmYqMEfNtVPNTHoeuh0UPQ66/SEepsmbOvLq07Xbcf
pJ3dNYlt7z2cVGungNPcy4AA52OW0rppLG3ZQgJBKU0Gd50VP7LJluSdYZzezjJ8wG9027n9TeNU
qyzuE0YOw7epMmlRY96hoq6ZKHSrzE2PprzF0O7k2r6vuns2Ru160NqbcIivUgVuaKwe6tidkUxk
BAr02dHSwQkldA9Xk92Qtd1rn43SxeLlfYsa+1vpNky/751SLSl29otpOPfWbD27SHNWjNEPOTue
VeAyt2sZA66avntwQtljH0IzWuZYnlivGAs37U0WTX85q/69cCFNoGplKYbi/a89xgj7kExcPkcd
UZJVPu5kn2prIx7vg7EhISGCiIHr8y/r/28f1eaqa+u2u1wIfv30eg1nhzenXHb1RyWGT12Zfe8a
5xrm/APc/ydSJJ//8un5sJ9mwYDpwpXA8HALOpb54ZKDdgpoRNZRe1lAlZn2sbYld43Wqk3zypBo
3nj6lU78MOKm+fbPD/7vD660pbmU556nC+F8+OCGnd0nQ1/ydN3yuWrMLRki2sGaU2CQrXnU272r
vTFNzP/yMhsLlvXXVZIHthxJnSuQwn7cQeY6vfB24HW2OvcaywXDyTzvkXVN4yEt4le0qc7a7iFu
YIy7ViyeDNezV6d/TOzO+NvR/Puqz9FIA6qv7RouJdGv73oaa7PhVJ7ajYQSMndg2QgRhiEYoEEp
Jz6ZgzKIBUG5E1rlDeYZHwMAIqdouC8dEu4Y7/p/fmfM37011MOGzcRdIOX7cFrUdWnNce+qHRRg
8kIybVM5uKv6uH+swul7rwZnpeoygHhphlz3sqdclJ8nN8DYlRE/OaKY3iurhRqEnDvt0N67NOFW
vK9+q4f3RmKe25hgO0qRfgcrMSBL+FzP0ffICkhST7nrPz+lj92Sy5nuue6yIwSCbH+saUNGPVoQ
CbVzrZkQEr8NiTNxg3xDC5aLspESXp1g3mAAxVQkG9P9rKwaRfjywSewFMW382rOlC5OX6DeUf5Q
QcxyPOWh4RS+O8AR1YH6o7QOxKEDNQ7niQYt82N/tNCSNt4J9XtL9BJPmPSEUHBZHbNsDw9jRRZ8
/pfqy/oAa/7xlC+AYldYLGcfKMDEk3v5JAe161NixqNoHyFzdSNt2s+1cerbeh3akXWIBprdHR52
4tS+JzE6q4iCv++gPFOeA3sN8ICwARxAmFvzipxwcz0k5XM+1t0qWTazbeRs2+wrqIEH8CISQ7yh
GBcu9Y8jfPLDYGDaPW1TEzCr06dHGQ4hMzlE/1E8vc4qt1ESWs06CyDzm7q6G0rn7c8nwKXq+/ip
X1zMBIldXo0Pn7OhzXBvlZPahd3/UHZeS24jWxb9IkTAm1cSBH05lZNeECVTQMImEh5fPwtUTPRc
3Y7umBcGSZVYLBJI5Dln77WNnIylWW2xA6kNeY1jKJE17lgXJNB8fF+onraBSavL85yXIevu//m9
YMD+7xWIDTgXaVYhg5nzf57z/jxgqXP6Fj+bN+xHmymhbeZvfRzsXGBaF+EQrCYF2ewqwdWhF8Z9
iVH63gvkMbBBIvDGL3Gt85GunIaW0YVHBi4QI43c3HWPk1UNivf8u2PyIqJBmMos5hhg+tjEDelg
fBjPvOwzhpUsXKCbkXkCCtIAFrgrffFZVOBKY8+8J5I8ZuDkvpdEam/8ABKltcTTPkcKNVv6MTVZ
onwUxyGi+SCaAvTaQn+DT/aBAP3F7TOu7RKsaNe89biPrSYVF9FYW5u0JsJ7i9O/fLb//dG6Otxr
mz2wi8Doj695rQzyOGM59e38I8FmTjiejgJkYU//z7/pbxZJWtFI9CiUeVV9/ZL/z2a7LXKXrA2j
3cuk+sxksy09eWDpfACAAmJHpmRC2ikOefv5n3/x32x56YVhoFydA66n/1k4N2SDSS92WJ4r8A5D
1m6IGbBxGbU/TMtD14kjzzMZWrgVNggn0QUCEyr5mH39Ngd4LT3/p+300Drwd21Rx2Z0caOY0Pp/
WXb/5kBnXAeDYIWk04X74zNCj9PA59LbfZUmTMWac91mH4NePEyIJ0shPluv/rdm1m3T8seZTsfP
DMAO0Jpz/7yiBoPGNF1wdhlDfwfzJWTtJ3RVhIvrAXeKO9CZrYy0wDrQZXgyYx8ZQTVgqMnRhdT2
w0QuUZjSZY5UzEZzEfOzMMZzp/3bFui/6zW+SIdLp8f3Yut/br9E3w1OOrAmjX5N8Ln0XNZBosNd
nTAKJ80+//nA+dsjlhLJD8CxIgX8sx4PMpBn/URiXHXF13K18YoSp+XesThbm4LjlwHGRAbbvx2w
/12R+65Bl5TDlS+EsdN/nipZayS1Yct2Xy7d2zjbj4ZHdRinmFLSScEVrNCyU3/mE34ZN+lW3lYb
pgP+/zEmyQ30mru19CGCoHpakMr/y6XyT5L/eqnED0PxqHMyM1r6Y9UY595Z0jbnjNLsD1YV3AB2
l0XIJK7Ujb9Swe54sP3IJVnH9+Yv0k5uoLwdw8KFDlnxaa2TtH/+uuy/+77YIfNNrWM6+88DuUuG
GM+AjtejTzIyTIArapVzLFrsCBN0uru2C4JtJhI9SgY9Cdk4HqVJE7HP/PJhLveV6Ygv1jT96jPU
ar2RPKZx294l1TkAfQwWKL1bWGkuTdD02P8cxvpsNO8qrgtBZlw736g2IkiD6yK5TFQDWzihz+4u
dYPhrW2uFfKXHbnc/f7Ydh0wD+d96Yv6qFmZ92o2yU+4/7t8MNL9uLLsC4PLmqUWSYR02DbsAf75
A/ubz8sPyLlgMWY65P0ZuZRqvpidyoXWhHjPWkS26yFv7Maqx0nVO88i7R9dTX1m4782sf9mrxVw
1fEC3QOADdb/P49wVPy0+xWgKJfQi0Om9/ZBaHG8N2Nrjc92jeMIA24YyvFUEKvFkLxxTuls/f9r
KmoprLtQYSzeyx9nuKzk0knfZg4n5ntl42IlPVxnZF8BUEmND4bSxt1cV5fMNv9tqvw3jXSfX043
lyLGo5f/x1kOQyrJauCl+86bHXSR6d706++ZTJJLmTTmTqCl2ibLcsyGJJJpk/7LWfw3q0yATzKw
XcM1bDQn//kdsFOquiB1GnyFS7klDMiKt5nfrkqnkoGl/q9/MaXQ39SS7Cl1tKGBxzT0z1rSz+26
B6PI7wRe8b0GkI3Kv3MfJpo2kejUl6IaitCYmuBZc9CO1n380/JS4CNTjJp4ioOHTPuAapPu+nLG
iiBEus1HK3nowfuhFrY3CXGQ285LRVh4lvbix8TlrcYc9sn5Rcsn77WlxdTqsfxipsVbi3Vn67Uq
++imILIgvTzi04OkYAHt4myn7K0m8VJ1ctwJWSYH+P/WW27b3wcXcthoThVneu9fE2N9IduIP3JP
22cI/NB7PdHN0Z7tmG2kNzqvMPizI+2v+BqLAg9tbWsPaAHV42LGiGZG65HBRvPSfVo1jgIxDe6b
b732i5H9Gujrq9HcqF48e1QQj/XoaNdRxcMWUgU1t5/GwRPkSxTUyXxOe3QSy2y8tigdU7aewXvc
ZtXe8ohK6kzbvicD/JWdTA+Zg+TJydTPjuyNU9cF3yiC8qvE9XzxAfBsuEJWrxP6dl0loOrGJYgC
o5u/knPL7rmbPuzaKVg7TCD3iyY2uU7Y4Qy++UsmvB8m0Yo/9HwV9xVfu1JoUWXa4jp7vbj2U/eT
yHdc5P1YYGku635XSoHnxy6Gk6hXoyEzcRWKHEtKRmoFseqAg7zCak9LLdnV98Vbp2X93lgf3Z7y
0sXfLjGWFEv3xB1XdnHX1XV3mmmT3J4C1o6A3Df3RSXGS7be4O4bft+7PRfna6KviqEQ4d7LLedC
69G93O79dTMyHN8BdnM2vgNvcybclrznWlzjcRbXxEbsNCZzQ6J7Xp/TSdfqDSGJ8OU8hWivpnpZ
4u4kMByebvcwNxa7AiryJh8SAPy1Wu7x1Zl13NzfnmHyN99jWbYP/pIfauWCcoydh79uGlwcgr3K
HVhl9AltPu0hf+SHdoa55pnSfplyMEedV+5R8iwbTDd2vCFk1T8FQ/OKkrSOUs9LdoXhxF8gDETG
XIEuSOv63CLOtzS2ybqU2lMnDe0JCcPjUHjdtSZn8cFQ9I4D0e3JTrVCJ3HiZ1hQzQkGLJyD9WHJ
Fv+6phD07XRUg1bCQ/fy8YFtghrJB8dwJvqHNg89PTujVY0fmyJw1nyI4jjIJt4ajVtHme5mjzY0
ukcaTMNumgVMblIFNtIdUoiIYjjHCxqmjkSk1wLgyp7YIw+Cohm/ulmL+B1/K3srf9+60/I62wYt
jGRYrpUWL68YWk6abQSPqJ7Ua/mtWJ+0sbIcp77iZJDevqF8eUlgt3xxCSJQntG8NLNqoMAnFT1y
K9u5NXkJMyXxvdsK6/52j63rSK2x8XzyRzFKs0fKZlwEJFV4kdfk36zCd06e37mnEgQ2x7eNMTYm
aQ83JjKTDiGtkYYlf8vL2qPcYC70QIEkQ5RVlvFFL6sccexDj+thF6DB3Ado614AU7kEcfre3sr5
xdAYinAyyF/TZnM5T7KNWvII1Ijdjk79YzcM/bdkst+HfsT8X1X3Lmjvu7rlOKlJsAo1hQOrHTEV
uDL9Cf53JrEjcehB6E1UJw4SNqT1VNRd+WUp+8fZn9yvGCmqXTvI6ajBOXl3plfH8cpXS6weM43G
cZUNwP4a/2ufnhpzdr8x/52iSS3dgWzl/N3B/dCuz7vkRO8KSeTtMLGsWn7dvri2Nm9NZc6oisVG
qiV7JdvmGwtJ8a2yMHSB2iSuWz34WFRf0wxWkihfp37sHy1fXNP5VdqN8eyroL73y+kl6VX84ogl
v8s67cftUWELccXBTTxUXJshQBu+DXqvj1xkNgRixF+C9WbubLC56WKfC0agocxMdcBp1IULzaWD
NI35JYhdGx+jtJi31fNLYTv5rvCAiI1TuW3qrP3ST6lxDWzxpCDNfOnWG2OifzDVvrkFI7Wahx3a
zlgNT+OqY2zWhxnxiF9EBTx51L9B1R/2jT95h9EN3icLlHM4upyLZs4xYnsHI8nF9/YXXzQuH23s
ufj49kPsetTjTqiK1iETD+NVBaIOtywp3ptRNTsWPPfiaD74kE6k4RpKcJ/4zXx/u0fcxupaQBoJ
cieaJ4t53tTmD1Mp03u3eA0aCGLl4AS0xhLzrA+IYqVJx8ZrvCV0SV05uQbX3qAJlgPscw8MhIYl
E+v47NXnxMjl2ZalvmvbLNiPUNr73MEF0Jrtoyl02HOT7Z0b05fn0rU5Sr0FbsV6satt/jXNsBjS
dF0AxnFDssGrkQf6Xm9VQv4AYIPEMI92HH8sojtjpyvJtPxVa8MPNza45tBn4w84B2BC+iJVERV1
ENbetBPYy8ijTZLQQYu5qWA4m/NyUJQRGwf4nDYEe/wgP0WeP+V5bDHbnaNkEb8g++4VknZHG+1d
1dq8C/Z9w9SiCPQPi7kwfI2zS5u2b9j1N8TE/MyGi811nAJmO3X210G4TzosG6zm/SPb+bCakKSg
OOOaPzhJCB5qq5X2hfDMN3PuHpZxnSqvjEAICtjEftSxjZLEI30rf/PN+GAvDlhYwDnASSeT1C80
grn2SWrJ3Wz6P5cOE0aFXlNLYjatYEa2Cl0jKS9yyygU21VSDzsPO92WAKsTxVB2MurltZ/dh8bF
UW0U8pir5WhhkxpAJfSUTIUcj3B0UC7DPLaqZd8KbTcP5j5P3NApGDl68y8qzkcJuz4EZGjjhcSC
RIkHtally+rwZ8mKvbKen4duGC+ufMmxrm/dzHnKbLDUfUt6hDHE7Aoc+rVxqYet8H/4BrEOQpSk
qBTdYxXETwgmm1CbZmPfgtDZanq5Nhk9/NItp6d/X2SI+5cFs34VlMeurU6l5WJqqbR7MU0fYnEj
mHtGqCuy5DLL+FZJ/Y5WybD10RbrZugt1J4QXH6mI5TWejAJWOb44po0bBttAY2klB/NQNbMXM9C
FCFgAKT1AObX2rROgWQaMERhvpu9fze3CH8Gh0M1Lwu5M/Os3TVpczd6WhXpk6EiRlXE12C7D5Pa
5KCnjqiUFFE7mGRsuCwJ9urWHmQIVOdTqyx9i5XDApMV3OXD8qi3ARWy4WB+ct2dbWr1FtZAcshJ
EdrQ+Ndh6jbJZhCwVWaPoYW7XD2wQacpTYkztJJ9M9YX0xAv3QIF2KmcE53Az4pWcoKjou3LX36W
fVptjVJ8wfyIVUsDfgFfqOQ7tof21R2sb41B4C5F4cZ5su8FCJQowdTrQkYMJ5D+ZMJqfMDYqlLN
0bYyA5zpR3XeylAf++I6xEm0mO4HKg4wNfA5IzyGyabpBy67hhviK/I3zdxdrMwuwkyf3h1D0/be
ON4rSaSLYPK5MZrx3NdclyRxhaWJ/jtG624l+nJsm/5HxQUwk7N4BARwP2Skq/SCGJ2qkdM5H+fp
fLvXkoutkqA/YuC+0s6x9+OSyLOcrPosPMpc+oyOIeWZkB8NKUh6DiqIZ43uqV0ggiqsdXrGfoaQ
u0zU2e8ThcqgTeBeOLTgb0/2mdWcZZdcyH3D+Zv0zdnQFB1FqePVCfLmbFLfyE05SnPf6/3VW38h
nAN5Bh7H6mlMDmepv6knRWO8tslJXv+KFG1oZHnZD0YD4pytFlCX2n1TCUiagwKyxuesh4UOZNlp
Mht53yr7UJjAB+Hf1Xl+ACQIgzMuvw8JzlYopQ2C6r4+9+uHkGcMF4IKE7EWa2S4O94MudfZpwzb
y8kcjyXpNQyB1h+gCDz5JFABD2pB0QX9YZbIRsYx1gl5Mtvz7Ya5YOS1ZnBQoH2nFhmy6oB3wfQt
qm2RMv9vlF+dhaO9KS0eo3Z9dHuKEvyCWzjbkWJ0FnVTnZcyrc7+tHzzHTZLVo+wjEYUaGVoDZs6
XrALZOunjFUOBJdcqjNvrzouhKZ7XWkdM1CfItWLM1To4pyv94wx3S9O2h3yqn/3h7iOeBSfbjc1
kUuRXRmvFfA4lhMHI/z6j1kBwP/33dHJdrTpPDKmwVLPALnOt3tBupBvRCJCPNpRaxvEhMhh76kG
d9SgmrdUtsTP3B5qxJadOaSwM1sgPqyUKg+kHNCw7Hy7mTVHkIb0VuDD/v2039k++SSZCsdFFgD9
yZmk1ogRAPY9ps4m/25QmO4YZvgnqx8K1nGws3kwnVKvvTZi7wP8Z4amk+Hmc10zPA6forM0RMYe
5q9S5AeDCm5njraHSVMD/kOMWkHH6oovAnhOoEsiJ6XJSY65CqKqipL01+Ib8Zkmn9oVOakrqjpm
boO/OsYK1pPnMGsBQXw5GByb2YPWUKsWuf5j7LUR+y0L66wHP2eziyY/BcsAxWVcA+uwgBK1164G
J//mULrdJYKNkD5O4urk3p4Nbkl4UKir0+3Z/pbNt0bmWVByNtAMdwsko8PteeKuSPu7/Zzu/o7e
u+XqrTe3l7/9lD4S14dc20cSwz/8/j2/b2//tV7j/sqe4L/fT95+St7e7u3u78eK4EBzjRD8671N
vxMG1xf9/U6cGeKmuXi/39JfP5iukYXEn77VtxTD228F1Hto14jDNpEdni9CEW/3ivXeXw9v927P
/fFzSDmKCErCy+35282YwB1GO/u/L+UlBDQ2JDXenlrW8EZV1t/brqJU9vFalqRsA7Tj4V83y+oN
BQPHt327e/OK2sHkhFjMTvj7FJJ2AiWDsYlDVTeXQdfsKxpKN5Rw7qO8I+5iKo0YjB8oD32dBU7Z
jOXO7j6nzOi2E3F4W8I+fnAhkht9jbrMyby01vBLL+mth24NxCzWaEyXjEzCnYqoXGMz1Rqgaa9R
miMCK5NszWIN2SRiivEpuZvE9Gk9016hf/fXWM6UVgd19pfS+8qOLQ0VC/mmuUV5rqGe+hrv6ZLz
2ZL3qRzzEcEKss81CjQmE7S+hYO6xITqsAwD78EhPbSemu94rYtTvAaLemvEaBd3L0VGSdcTSZUN
RHuUtTimanH3euB8wQhFyslC5p4iu3SGSB9A3GuTON6MNE8so7sUqiBYotfnbYDaz3Jx9+b2tLFG
hsBizUldA1MHr1TbkgxVMtKG5hGzjLmRIMiqIHmwCCsCf/TZkQlXrlGsXD9/DWs4a0pKK14cQGbk
tmbA/ba4i8N4QmFBYbfy72b0WaNih9RRlGrDzqhr8not+XXq73u9eorzZtwrsjhCmpHBgzfU34cq
S4G6Nz9l0j9rXTPvoKbKraimc5KlH0ROaaXy+GZXWWIPmVmlalc2/d6rq+CcKLQJgr2RUY0avodf
ELDwpw8vKfKtp8RgOyNFfMFAFZyN+TjDvr+bLP0SBJ3c5UEmtqKvIceRexL2Qhhcnu8y+bO2k2nX
UgJHhpMkm9ypia4XGE0HfQBfkagWWqG+gVMPJaBtuNirnLaWkd9pmkoObbyAgeCRZ8v6ZCsfQsWE
G9AZxkcL4Zko5ZtWyPbs2f3ErKNnt2M39bUQ8uAMtn6cc3Gg9fSq8RbODq2PDd4OxoBECO8Wu7Cj
2sviQ2vKD6rbIWSGU+8TzxzuCSvUgUQBG2EsL3tybgCnqXBgvIkgvWGiSJgFXU5qd1pgcELoDvAP
4pmCZt4LxkSbjLnsOR4e0TEF7EzYGyA1OLvKfRlMHwrjjOEQUCeAtqwvteOCoH4rpso+Qh+Tl0pI
rkSlZB9MriaUlXaz0ElEFQVMKoP9XyywM61MqUtHf6j1UWbZpa8IEUtQp4/++2TI4uR/z+te3TcE
FMQKgrdj3vXkquEy1rCX6/UdBFKkLo4BOi1NYVzNA4mBTksKaOEEYZrb38YCS3dr4+tMBfv9ngEu
ZQX5KuLNmhCXChITwqymcEprNqkqwY1HpFykaUVL90PI0KtHgJ0zFPBa9g+OWSiMhfRk6HMd+574
Hx2gZy8KH4YY5q3CN++KlamT60DXk5WcHdcszIX+sWrApKbYjPDpUNfR0S+Wz4pRslaLr1otP3vi
HE5EgGl41hNsai5yrXKRESyZktOI/x9MnbnTjPRHKuJoqhyAqZ2ow1QE3jWFmIn+WYApr5BzOoqZ
NH2/CzonPwQsQJ4GXcUI7NV8UHVNFG4nQMKb408h6vmRFRAhzND3G9VM/UnA3YnmEUKMWkr3CE13
s8Z0k0eU3iduU58N4BR09cxXWytjeJyBdQSG6rAFWlnlQ0xiZTaGSZClX7rJ+hk711qS/sYcRxsc
a+0EZw8L1vtrWlvbEpAOHCSyIW5n0Wg147FZU0cSRREXDKXckdrtWjOyTDbK12a9GbdZiqXLqzrv
1HmBDZZDXeDI59ffNyZrY2cFn3GTrvbzxt7pwcjoD3I0L+Y1KdhAZCqOyLY4vQG7MDSeTfhyDv7N
c4tw/kxBOYWY3fEqAFSB7lUJmuusVOtu0tw7KjkGYHbgoBK3JbXK33TJuKs87+DOlRYp0RyJdFeb
qfqwjczYSksKxuSpGb4SWu1GBSIsWlsxNA8YykmtEmSurNbajPvNDcaDrfc46RfySuOB1yq3WhxA
ZQoMoItLChCIDBHZm8nWh0y31b2uOOOgB3qQisgVSftjLIcfJpgTkbPZIcGWOnZlqFTu/Ks2rePs
QlXKZ5deKDG1JNZcUDnvB3awD2A1CYtOFCGZHJFmb6GuUcu7MBM7Ih3hbemyaxoz1EjGMtszy9E4
3DB64K48JHS9IpRXan5uY1bZIu2cHePmrzQbcZimAdodE2bRBOFlcQN1rqD948asOpM1qufMDHhN
i+XxvuHjm9N7tqljJHvijnFDZdsyN7yozYDFPWE+IlWosu6DxQ9Q1nprmq4ogNOMd2NSg71BZLEb
y7XG8osZTIUGS6ufHtL23M3BtjY7/z5nB5gUmnpUlvwh8oCDzh7y65S37zmR1fuZ5ksEnzJy6JoB
qPGTUJDXuFOz9KMmN66pTRVSwwUY6zE/ewzTdwWLdgjKk3ABNQC8h0oz06nfEuUi7tuAi4s1PBkL
TKUJXAiXWHYPgxTGbv6KpaN8GhgghVle2fjXoT3VtLyi2kbA5nfRZUIjfhyS/OdoJHJrGa694Zxg
wFNY3wlANvf2CPnJotd1MNQS7zoP5zYDtSN9mfno9Co/t8rbDp2Mj1q5wFnyp++aE1jnpsuCyxQE
SQQjhTURIuHennCgeuj+yOFsdDJrm63Rx9lDY1PDxrN5bwT15G+0vs4eHnUxLXDUHPOQOBnM78XQ
l43jTuYB55Z6sOKnQVnlF1kkIbHx5gMaheoL2vg88ivyloz+q+pj+exkYO6mVHzldGueO79nW++k
+MTjT3PIynfRD81Zl9q01deHKOPKsHPNHEJIDZ64oMfQeEQjTKPxqYni7Esyd4LV5+147+XcJqsI
kC4Jxnlrrqd7H08e9oaOmoBWkhNn2cE0iYfwjHG5h9pA6Gpml8eiYgs580L7ADLR3KTfnGk4FqCz
HiWgjztmpnfdJMtnAQyCFpSBHK347JxuAMKED9su9c+8u88Q8V+a8TsNiRbwFjatrkBamVbBKSt7
G3u/Ze4yQS4tNErOLlA2Cebcc8Ywa0QBQ+aFtJhtse2cG71gjRwZklC8VEksSKoCWRqzTXE4cE+6
+UP4/c6ZByJRC8B7NjGwe4Zc3wivvnPJNLjDrm0An+2mo9Mu8LyqaBKYlfJ5iTSZug9D5uzJcHSP
DG0PQzc+ObbT3c2Z0rmCGEMk69ncJCVX19jxjmj30r2l68GlaNjDjtW7Io+aHZJgtmcA2pHmd6/T
rWOQWdfJoo1gTdbOHXu11+d+OBXMmzZWm1LE+/alnJJfWOtoiHreuMuzxd0VFQFBgMiOXSoq8kg7
AAS92xOvAv0wjoHSq26yD4D9vSGGDKvG7B7SGRAew3kUwiGjNS49Qq4zOzIrOiIaIzCEJvPOFZj/
9bHtD4sq4iNSniNR3yZ0wwJZFSvFqNzIolUVOjXJnip35o0LHDhtDOds4VjYlCZS5nQqg6jyFdzb
VsgvRlHuWpeWco26BVh0mRFtGwiIYiXrFu3xjdm0c+gxeDP09siKNCH9ABbTqiElmTkFW1VD7w5+
GXY8HAeLznBrOZtuFmz6xkyGJlX2VtogiBOfy6he2tB7bTiRuTZHZQ+/Ya0/zwu1JXLXmCGBI76Z
tFhBOwbfEpgaV+XsjDRLHxKCBKICY/2WQTsUGuHRUZFUd1S06qAj1ramprqM8wnhNIVfBrvWSx21
t4TYI8JEce5OxzhXuD9buFRjtYaZ5A8ZKMY71bhbxCfTC5hMUhq0N2NiKuMBkpybONKs6Qe8jPFS
1RSeNNcuPrnWOxLEatz8VnxQ9huY3XiniVj75o4/gYa7b0b2Q85lvAsc4pFtf/CPqlqYwyUxF/U8
vUIXE1vDrl7KamqvcZcbT8P4LCG/sDnrtWua+fld2bGS0Mrf5whOHsu0pz1UCPc6FHcOcVOPiY9q
2i+Tlp1t2z3G7GA+Yed4d5qY6WA7iFdJAyTYT+P4lbQXBofwgb+iC1s76SKYUt6GbWNwF+iPjL0u
5awfElXnB7UszzLtsgsjivlJESSuLRq1Rp8xfnLs9waa1uPthrbdIcvNX7K2GN7pMHBt5ZHo1s6Y
gZL5eYkzEotde3iyB/2Umum3kTYxXeuBCU2KKs3TAnDNPQHG1aSpEDUQH6tVPdZWDhbB60dawz0z
dlidW5z3VujL0T+yY5B05WL1YMJxdgCimsHOrqx557l6RaxfmZEy0u663F/OFY3iHWF0MA3IAT3r
2sA4x2Hc3Djp3pjj8TFHNzIypGyyyb/gHZ1OQYJ4W8jxl2hGAhmnxd41sppODgVrLYjCGdIGW22Z
GGGfkjNi+LQVjXNeJPJL5QDfQy2FaYlECvwfVpVGypHxxhQO+/c4DbadRsSn8KuHPLWAXzFgoAM6
bwkEf2f4zipiVyKasqwMXQESwarnDoKNm0VmAWEObrSCk84wyHC+o0XVjk4KlWQyxAm9gTrfbjQ1
BlsJAmYna1E+wvLeuQhvngfO+FM2gBXOe304zcL/WsXJLw3z5kNhgQ+majoipgJsElsjW8ZKArAr
y3AeLfjIymRy3LjJseySaauIfNp7C1wYR46C9j+du3mGnaal64wf5K7jRF0Wt/uOzONdI8Dytsu1
6Gtk79aozmAQJUOR6h1jbMchEQgCqIzvs62z/52L8dRRE+8zw2/CDLCNufTqrhzEdB/H9Xmeicma
S8uJKlYhkutzPRzcbIN6KH2bWw2YU1e0OwvaBqnbGVuhDNCMpCNx7yQfgfnZeIP1FtQjuj63+FpD
pELiPWVf6avLLeETDWEnRwprl9Ubw9+YWg2SAUtFaTk+l0amrjVbCqcEFuR2LsybODhigaE7sM87
ItLx2D9XKWRyspKANHsje4/OdyORd/0xAwG+6QK9uevPeun98nsT8WYTO6HpzM+2W670iX7j6y1i
BXICNmVV8Y12HXWHj06gR/CG1KZzNkJzE8a1y0/XRoVbMxynepRACMk33tdat2U+gfAdM0iX1JJA
GqKqlsZDsk5VlHc5ohxEePS1FpNvP242luqrMIdC0cS7doVC4PQ42ICE94U0oW8H9UHaM4HSddpv
JTrTfUGQ11BJGU4S0Xsuw9FPmH7KvWvX9ueoH/GPbHI6/YCvrQfNMAbIf4A99GKXFzSuzIn+jxv3
V1VqX6dy+pGY9ELKHuB3tQDWlYttHGttvl8GLwCakauLUXd+iJqqZKDJELUxjKiyTHK8OIY5datt
PpUqsqb3rDbZpninZk1/8ewmVG7TcKkno9gOMnmw2E6JedzVYzUdOguHvBubSC5pybCXQF8nCaau
meaWNSiUPEvfm16jU0uPnyIVPY+cKeUm/64AoXuSer7P49k7J05kGHAFF62tQAjR/DKdoDtogYCZ
UxMNHKu4ZBpSdKfa6X7SD9f3PhA9sJTgQkaGbLCgPxiTufs5sWhrETFfsQvaJSbJQsLVz6WTV5vJ
6uOnhubSPDGv7XEvrBG9KWVe99TkcM/6nOTEAhbdl6768Ey7OCGDHTZdOZM4lkrQvWtdr9FYI4bU
OszYe7eawLXg0ArHc5vRRm/YOZbeW6oFPuxjWe0bPZ3CRi4gtOPJi1gNz3xZE74GRW2iN9Y9/LwT
9jv4eDapQ6yzHIZ450imXOxtmrbWBVTlcizH8iHwuvpSVRmdn1apO89jz+l2E5lMbN6hAwX3haAP
IuitiYyE9KntntlBKQ5WC7FM2h7Jo8pCGy8/w0+wqp0K9oteIqcg+KGpoSGWjbrrveXZYFK2dqS8
k2EWZWj39UxNzQc3Ejx8TV34el1sPDf50p1Y4U727OaYbsaPfjQNMiHIb2gt2nvpDvBuujMbtm9J
Dee5AOPf2dXPlqJ9P8kqJor3V5W36QWJnR95TvZzdNZWl5kUhwzLvUOMaGjiIoxsP/5umtV9DKuL
vi2N7NlkTtammH97jupA092jUaUO4D7mL2UN6zjppHZunYyNLNbC7ZJUNuts+Ys5L0VWyfaFUAWu
2wPNIl/LaCzI6Wp13+hhQNAS+Zs3HudOeafc6Iyt4WR8O37DVDQtmx0G/hMhHx+EB+iR0NP8NEm3
Q8gPV0oM/bGpsp4CnaWEfeRjFX8apMs/6jZE2ozUpV1FOOHeTTgzPfDN9BwDCmoEqgG2kcRaL6xl
cMyL8WtHdMM56eZHWXnQMxt5IdEWDpQL67IAR00nARnWSLZGAkx7C+2vP825DdWfFo2dd3zLo3Oo
vXHYuM5U/A9l59Ujt5Jm27/SmHc26A0wMw/pTVW68noJlFQlBm2QQc9fPyvV55ozD9cAjQLURyqV
MplkfPvbe+1F1kfOwQuNnzlBYpNM6wbJkedBP4XH0eGfB1Ma9HlZt6tCUHMWs3I8R5PcOQGWLhTa
eOXWwtkGzrDI6CeICxo/hslS+9Dw7x0/NGL37oc5GTSTjm1EgBUMd+CeFCIL5M5sNIxrbHkwJYBg
Lg0b9NeQ6zcnEMOBYJ/awgH1l4r10+j6LPSdusJFUnHfd9vo+OcL7eZfFdoa2l9SbxAvkj37oosI
K/dBaucnZ0rzV67dqydMeZJTTemITB4DGg94vvbWGkkIYqVg/iFxxhvciJxZ09+htyRvaaRO89CN
ixwRLK3u67E2fm6xs3JgytODXRb7OmvyQ2zGel+O3tW5A2TtmpvWnNWs95Y8MiSt0Tk+j18tx7VO
h28ih/QvByfbjpmbwRczRs4BzksalJBMm09bNdlzhSS0ZV2Gw6N36lPR6WcOVdN+NAusBGVOZ5lA
XmmdfR9p+GBQXEWQMaZVsuGONLjLPkMwhWV/YT0zLWRry4M2eYp2o2A2rOkcS5qMUWAmhWHF6aEG
aPCAZY4iWmDV5RiH10YqGsLHytxMU/QjwLi2NP2Y4Pg4V2uiW90yV+2utiHaA9L2FqBBt22K/JaB
RUBoGKyNdphpZmU+RjO9COwJt0XMLmbKwJUijQWPfpRtGxUx6pAv5z0WtxMNGv4mjTrq62s+5U1l
o9DIUjwW5rgzRzc65Jyl931OytyvGvxOdn6SgP52Y7zh52AuN9LbpIISvw0FthGRQZmSn7BjC5o+
e0pWUGNDZZrLqGw8pupepGK66cqx5mrfljQK0ypjrUKTXuKWua0e/fecz8qlsCbNUUHuSxxU56Iy
TsWk+z2tw80pimPQB5XMKeg1ltIZrYNXKMwmowCEgBdOZifZQtVuci95yETF29O39laXOXer0qT9
937jD3umycCgKE+1tr3n2XFKJo6KZl1dVJyeHRvRd3b7VW6k/ZE3E6Ac1+U6ripzV2XdI6p8vdS1
9p+Ez3JCavtJlZxRaMKi4DBjM9Qn1s8yrcpLEjTrXtXuR4jQsiQKxI9EvmNd1oXzava7tv9uq9Z9
rh2zvYRp+1w2+KeYh20qoOL81cvlt/L9/lsp9D1vAn+n8cN6BqNwMk8PveFDa7PH7DG03e0cUXDD
Y7DEg2gDyvWVPHSORh3vpuAkMzwlIlYFmM5uFVt1vjdYpYvEfm6S6CaLmYvIZDqflFMtCUhPWBYL
59Rqnh8ibb1zXwErlIAIFFLeub5/mUxqV7JGjxd3HGz0AdN9mXGNL+TwSk4uus+4YDWG/DJVzrhr
xup3UWX1MoSc6DP0Yyhyp/EyRFZ80qZJjYu6lYLJF+kmOHronID6ARnnjqQ7xiwpe4m7YMVo7e3r
RieEAMi2zRXnfo2XNuVQiw8OgKLbMtRRN0WON85+WJ51Jp1sbIltyo2tMblxu/8RWLPHiVy1+0QN
8aqlFXA925lPgko2O5es01NWzL8rru8k7MtnN+qcXc0cTd1W+DCbvXkeRm4/aZDhWZ0H8o/3TsFC
340tbtixWp3FsQAKLJM5eSDQmJ1s6yHWLLfpjiswkETXNo/VefCVPmQ9Vx2JoeZIXZT52Ltlc7Kb
fG/W8G49A/mZZM4+1JoDTest7YATlxXFzss4RTfE/vbQh3LlEhGgYjEWT3iEX90hHOgBqbMjZWT5
1W74wCuHspbAoYMbSHv6SHMN4p9NQHeUdvHAjpYZqwKjFlnTBuqefVXjn1Cwt6qp/XqgU6E5daZJ
r0EJR7pT9jq/P0WMHOnWjxOcd3ibBhZYXj4rdMGuvcWGMq+RPDT+lrBV/itDnlr6o9lcmv6i2jx/
yAkXMHhm1jvGRALclm7Jgs3DG/NiPzyKyg0/nLRVbH94KFrIP5wOaQagwQiMftx9liMoY3aZ7qGw
mh9MBObR1jwTosRZm8TBg2FSxxY/Oe8KN6cs7+VlGJ1nFXLWcy2JQnL/ErKgArnRXVOe3xdiEFfL
gTgKI+QAdBkXUWolx34Cnt3W5I0ajyoCEQ9ctXyJW+ZtYx6GHZTobd9n1r6OAJQKjHG+Wa8D7ovL
wunno4+AsZv8eECSoc7SIBZYRU78Csma7tWiEQ+86yUJxhoB2s3KH7ngIAKsI7kWZWdvG7ajr+y2
seldUfZ8NzvbBYa7oj1UYQC9s7tPz9AFdA8ldG4f3dh8ESw0fyun5hEYeBdIysGib0y+qwidE1uh
azZwGApbQZsVlKiV6oqTmvuE8xMjOlhh89FE6wdE2j21GJR5XcsEkDDyTh2SFxsomXStyWGitZYe
h1CQ8VBWM0jKtMJD3KkjbsKpJy668Kmr8tVW+v2TbcRnLTHcdlk5boVPA1Um+Gu0m1+9KQyP7OkV
m+AhRSfJxa7MAf/0AACvA+mSgdzBu68RPrMsudJMgsW9s/0Fn0lSHmJP+m/jN7b/1ZFT8MU6U2hT
f76knhWc3Ng1H6ExreKVwT7oPXfBqPs5F7yVleZ7q2G49gXt786Ava9rZLDNjR5ufpLi3fa87kVy
cSP2Zq+YqdIt8iEj1RwH+6qJqXYbournxIpoSizKcVPQBxXdqQfboW2kVT7+zoZVvVM4v0KsQi8N
Eg6nAa9eBgGUeLMaxts0+epotOJ7RA66JSKlWLnEqBD90atKPKZlJcGt33/p66Z4CKffQWCM48px
cHYClbGWEO66bd3eUwdJ6rx48wDS1+5pSBW981Jb1Fv9+aVf8byDFjdtdN53O1NhC8/LsdhPw0RY
oIh/TJ2TvOTVLaoi9drbIr4NFMPZdElfo0EaZ8AHW1jHz6g60wPsbok9LwoofBLy1fqziwDBfegF
1RPkPp9lPj+0kRcgp2TTc3YHkBIyO2r6CTm4Wg7EfyJRcaTr91mwwiJcQIvfjD9MazSHCDcbYIEu
2mQdI7SHCbu828sp0xu3TTGE5Evy8uRN5CBLh03uhNV83QMW3LDdxVHpNepkq+I3UgMcWtvEwWAP
DuRIzUeCw8ZiLFjwU/XBbYaT7tJsx3nTRcyynK2nR58D/7JSQ8/5zrB2keW2535m5K2y2H6d2D20
Xdjd+MF+T1pHK6rC3XVHE+WuxIa20G0mHrB9t2u2mixYhfbPGY7iMFu2fSeOfcyBt2i637ydCIRx
03Ahdc6Gvqj7o9hyLky67oWxsiPy4x0LwxvX7aiytfs2eUX2XMeGfub8Fi8o15Bbr+J8NNDJtBnm
Fk/5iFDWTsFb55jdCxZbRtygmK6sdqzTTDNnlwXpIxEOjw3k9EP7rfX454vRWyx7yECiX/D/sSbb
6Trqt2EyH3mv8gNuPesmvEPSddkdn+scRTFyT7MYa/zAeZ6tp5beizfrV950p3CM4ldp2PEZosjb
6EfVKvcCRb5NDudON8O5COcHErAiOoC8Sd3FjG6wKSeOqDPBV9bEpblpat38IRoczWzmqexQWOtV
iX3p3PwzjfBejmnlvOGTkpjsqCRiIkl9K94op9ePsinPgdsbZwYGTECyR+OZU320YuPQVLzzQFPe
/Nnqdm4fgFAM+g8mC1p5O47nSHbxbhwtSixGMjM6n8s1RYw9wknm+iOjqgzWdizqlSI7R9pMv0pU
8SXL7s/cteXL3F38FkI0wf9hPTfdd1+1t6mywtXoquERUsWhV44HPC5+iaPaPHZF6y68yZhXPCfC
LfTq/l+By/8voun2W50+i+/m3+9/6pdiiZXEsv3Pf//brx5hE6oG09P/8Xc9q4L//fff8rfv2/zn
n/8cf6vVZ/v5t1+syxZx+dp96+n2TZ/2v36Gv37n/+t//Mf3n+/yfyGaOnc83/8WTb7/LH/9yftr
8R//9qS6Vv5j+alVnpR/A5v+9Uf/ApsG4T/ZZBPT9TnZ/Z1s6vwTMlHou0S6whA2J4n0/0E29f4J
SgE2D5ZmkE38rv9JNnXsf5ogNFFmPJ/NhEME9887wavwFwmTF5B35n/9+h9lV1xUUrbNf/wbMJ//
lqh2aQ8zmbsCvinAY/aOf4/UdgldIjpN6DpVLZVvjIuwO7rnwsW0FoxveuibW9/UTDtj36+ka9H9
CEZ9LsSig32yPQdFRNV4KIpTUF+pO6fqYabFDZ/nwVHxCPVaUOk6nSZdsR01o19pmlN9NGcchzAr
8VQicsIKo14MdMqs4lNY5OlTlJlrU5fOyyTycFWMjrGxWMusRr9lV5s5WyBDisBeCLwIwwHOHfTl
xiKsbgYoDR7q3c5WebSpiMgGZewd2cksfLdm+W5Za4sflBuvhH6uq3LPBHQIRx6W2hzoA8Lrvi2p
ncomN9qINmZCHfwTrQebpqnyp8DKNQ5wx98hyxEC72HhJ1Z1pFGB0hHWQQWpli1LXdpbQxgheaof
DG/bjSG9RyPkqSkamg/WeeOi0c42TtNoY+SJexIoZgvB9XLwh/JLZ6QxStVOlCrSxUlDA2sMa8St
AxCDNXXznqvkYeoN+drm5S5NCc3icHK2ZJH2NlcVxv/AOuSD81M3CRn1pi73VrwP2PM+RzXPIIUF
hzCWy6NEFg9ElXedsOOD5VLnLNYFR/5PnlX4E1+8yOOAYiC4pWK4OWZa7uaczatv5iFSzyLmdriK
/OJGwgJ/F8VWZyAQxb6JYlQwaORLEQfEdTsD3WLKDzJrkxOnaxrHouqFWHK7cbqpXs2J9B5yFuYL
CRy268WDwCezGMQAgUYOG126JI+V9UYMvn4wdfA6qoBKci/rVpMwgxvQrxUkOrUUdTftfeUPywh+
Ck1BhEj8VuFSFN6rIBLaEtzf2zq+Ifs6mxorNQ2Lco3R8UJbhjg67I6Wo40NbJL+jFN9rhZj6111
4GQ3XtCVgYbFvMey9L6naSKzZfyR8yLvqV1Do2dCzBRpHOTuTay/LP65C5uswsVl5GMA+6gKq/qc
6FN/yEVfXo2ecLLLdgVdmhS1vLPy08nbEcYhQRHk54AjKQCNisxWjPOLDNtjIQOD8enZj82KuG5x
C0vSWF37RCprPkwaF5SM5bGy/IeIB/AhMdAn68AJrqJqdpVdxAi58Y7Tln4gCoQhEWf8no77fZpj
uW0BqLKkb9nVelhMwKNca9UDzorIY8xfqaHmQ5CYDRdQ8eRj7LUptrkyd34VHbwgOzBN3lecXwxn
JaI8FY9p4VPZlMAvqjl3QBrAy1uVw86wTOtoC0IfP4Ipeq4TTYBYrAr09S1vlBy6cDWl4QMHXDYj
Fu3ZmF6iQ6azF/b5S9w5EdvN8myW90YppzuP9pifSZ0h3/tH5Y8piiuQSFAa5tpNbbyEYUR1XdOD
WybJ7yl1EGPVbbMev20z2vo8UMUdtbRaIgU8a/sVMv2yCMmTlqaVnOI4QICP7OVoGcFFKP+ZW1Bw
GYbuN8uEakGvRrNMVMGas5j8B7Oki62vHOoWKEOTputv05pa1zBToFH8Gm9MEjyoNhLbPMTcP91r
ntm3GY+ICLeiqodDSl8wOgrFNgPG7bWR1s5qol2X18f+YYFrQKLNoq0pu6/Gz3B+xPbWiPNsxymo
XLSu/g66iYr3IbNYsBkSAioQEYpAs/A4UPSRp8Le4JBriarh+S19KkqBbCKnxMZlhqe6nkfZr6UT
/nYj8YoKBYPBAkXFvs/dqrfJ6Jj7Q/zAaS0EP/d45qVF95iKW11+FzhRXjR4PTW6q5Qm+h1yYMea
nPpfqulHcnltnPZ7zYJvDWmVbJVnokr0OZWLPARk2OJem75FVSbbpmYBqXFtbNqmfmOKy5ZJr1Fg
+D1Riacm03eOC/bj2h1fysAk2zy2AWE08SAttJnBLH/NYX3o1N2LXQ6/CgsMjZ21+06nxAEnxCaV
52uIEHiZc2tr4Ttjx3k389asHC28UDgKNvaU8KGU5mtFkeMSm0C/IIV73yvY9YYffTdGcl+HWfDg
usZInFcaZMb2o/bNQxcoHg8zNw5He0jwLP25zY/ucnaLad0Yb24Sv0z34iAPYWAP0hQuxPATm93I
aj7EZeXTnuPM9Ycdzz9DmYsrxcX+iL2hoe9yyrxraLrJJU4oY4naHkcu4cLVdHckN25y1RL5GsxM
udGFE9PsaVAH5z46goV5XwbRxsrwz2nnXgiRoQhbHDcjF4/lnBfAjMzHsPfmc0vFzZJklLkLy/Tn
PBPhHCzPWOBRMLjTbZWJ/BTU04GARHkqXJeddVEATGDBtobEaONSha7qlam3nuTUAhaoEdrdaRfd
tfvZYV/R+nJHUzNbvzIp1ykd7ejySzYe6X6eM7w+Ps3ZtgfuWHKB5TX9rRRURHtVXXyfNl7qY3fQ
7NazjOddM7tfUxDIxzllcZk7Hjef9vdUhCzHG8bd4t0KhupW9PGbqudfxLFjSpK4Zoopwdnk4btk
aU9HBk6ASBjGwer0R0hUeQfQnTBYRbJT4NCD0RH49AzOxZNlt/tMGNiauX9vak/YF8E/wAHWeoV3
s4ZFkLxP2T6lfmUH1jJb2xiBiFKN4uCBS3pDF3wKk/EKG0O+96z+8DcTSUhh3oTCeOG2hEdStm+B
FX9Jt2+WfoZcHiQdCTxOMOznlLnLQBGwX+/yJzdh2RfmQLCoXenQvZlDUtmI99GffhC6bU9WUrqr
CCE6tl14XnG4wi4gjqgHp7BOzCO1zUCC/Tb49GT4LirxKVE/9yZ9ms9lV0EKiempxhTrPveBfutd
3KmtxcAWhnV88/DvLjQ0jt085da6TQx3WQVjdui88YbHqH9kHCsxbhnVDi9BjEnlm63vgFVSp0+Z
gEfUh5a1F53jnVM0gqXnKn+DTZbdWS33FXyI3yj53BpzWn2mbxmaD4EMKtYMsl6QRNjM9ClvB5lN
S4wFgq4vqzwYeASDqWsf/PKWFbjz2EcfoinSz1HLRYwDtP81Kn9Z+fUtCRuKAgWOtGoir6/UEy+V
iQ6ZVPgkHAQnMRcPTq7jI4GxzyQO2HTWISJk4mFbseqVNyby2U8v93NWX8x3L42/DSSQ4KioX3j2
bnwdZ/ugTrpVZ3q3rmouBAqF0uGPULgka605epqDxllLNZePCcdV7tWkAHJW2vgYv20e/qR06ZGv
SmdeGfcLh4wkewEVGwsjQPzzSuc3oWFvxdrE3xUlrWhUBs3Nmzt4+svpog9hV8m7KcW9db7iAYcj
EBwzFbISg1CsXscQymUZV0j/5O7WTUHVzUj0+UNcSgewSDCM37g/2CbK+WNqnCcj8H42UYnK7/T7
CR8e9yPuICE1zChvD/4QJmeLy3IB7qDd+sO7N1j3GnhOpWoZVWuiyvpbtLyPQZP457B3j6SSjLVp
/HZEJ4FelR152FQtDX8c7nU9uMIDqqMnA4dwbt9z0LNILkANijgxXsPOPXCOk3hEKvOshCH31pB9
VSFGlGawyHOK8a1WDZYroA3RNEcfGWKBqPnx0yAwd+hMdC67ryIM2yX1pr8HzKILzj3tKiCqemAj
UG4YE74cXFwZvsBjic6CsIdh3raT1z8RNUaPeWGq/l57yJ/58wcHV3cH6cIXUAW/lxP6UzUYzWpW
GWugraLy5NiY8rU0FU63fvwKvaRbw42AKYvQR+YJfIhpkGetnP5Ak8/wry/cn/fSrK5Ga5srlc/p
QdLeHHDF2al/UhZVXhzAHke7i9cCgvbC7cbh8OfLECXjIemHD0vhy3YThBeHDks+G+QeJ72m53s4
ZLEfLfMeo84cz4jjUzyvWLayGdUyqA8CDy2MhIqy6Sp9s6Y523RtfTKaINla3lguZUZrXGKzn8Ns
eoyDroGVB06+82ofRE43QavGrT5wtoTsO9yPzf7Pth6NddGlaJf5TOWLaJ9rEECrJgT66szxJrZz
UnhT0K/aSV5xOhN7j7twz/EE99FN9WTM5E8/67OH9kv2EQU0Kj0XXuct2wTzmrCaoxrzeC8Mz30Y
8aqVyd1YxUImrlz5aIGf3cAZp1g1TM8gzHCTUlYZF2mwCMMgeuzn/FVJRblZBiojG/KtheOz7yIO
yFQD3LC0bCuv/saXYD4Z9wLrIaXaMC99iRqeTiuawj6MwSigVaB1ZXH4XtpkWhStWFugM93ARxIE
gDykeG3bwWmf5jSKAB+EHyntxqxR5c4s8/cuDz7c1N9CxHkIBvlTejAXyK6/GWhghOHqNmIQpRp6
aac8tHoB1Ad6EmW9m9kkNDCgJeLOcAjxCFCv3NmkOS0is98zmByzkhbL/JQnHg3CoINwCLueOW0H
pmIt+35XjqQ3OoMNxhSKg+CZRfkWQeiOGXChs9TfdTUV2LhfNvFonhHPgoPwHvpicAnn1p99inDe
Jd7NaIaUv7aiUVwU2TGRr9kQfvqjc+Gze8Gc9CZwex+itjhYo3kCtdmRjzv/+UZqHq1dXWW7WugD
PjUeHJVjrQUAfS+Y3+yYMjah+BxLHTIW9q0gvoAzwrtffl1WDExByAf3LLKIInsvtMmntJi2GAB3
5KT8A4ZHcsSZce6Hcdl6JMAAhLAAKvAyxjb/pqaHp27ldr9KorBZYe9+4sZzRdzljFNwiCyETZua
ZhxZOwMt9kNxpl1PE/zDDXmuCHiyYXCMQ3eHfGgvJq7QfhkdQ6+Ogg67GtlmJGe01SnE5BeMuBNH
DGL3F7IwrI6pJ3xmsmKvhXmPyOLsHSLZOVtCfceKddsSTE6+NC0D2+j9nhZ1w5M7Fx+5357tLsEE
OgxU2RucozjLPFu1KnYU1g8brNztQkga/apBc66PEzpUvS201ZdhFM4qghbPTjm1upuF13edgete
kLrExZafTHTpNTY3KsfN5pVWVUmDt3yMg/yrCHNrwR7W3RgmFHXOynaWd8wHEq+Dm1V0OI9bF0/p
wjTFSzBAfOms6XsoP5p6LJ5sApBUs1HJRukbGeWhhwORdQ787+kO15LngiXHAtzpsBoNmmfzhnjq
aN2jBT+t2tqVkiPTbAfbFl5+Gls/OmvVEJTDZml+tGiABxVCjJjmgIZt1nsKfpKgW0+mmFUd6zNC
kcAb2G7bhkr3GK/hPXY40tX3XbEaezx1UxT9sFHKQtgdXdFtBpSxOIyPfoN3Lbovdmvi3optxkJO
sUuPIvyJzBloIpIscMyUwmuB+TbBc2xz1F+2uonXZk5srW+qg3LX+EMX7iRCVr/W1zCin+f4Kwlk
gUeJbf8ojDiAqBf2a+VY9Xngd6WeejGrFrIARQJ14c2rZlTU3WeQzXJWO2vDjeU5aKgUCh36dahq
7VYCd8wiU0TYsIE3i4gJuOay3mnSkdWcX7KS1NaovmtmXYrl4l0S9OGS7OS5eqG+cjuMEHelfo0M
VwNqzy9NhHu2wZovwZKZXo7Zb8627HteZMsNTSGFzPaJzzWg+epQjMV31XI52LisXVFPS08Pj9Lo
ca6KbDXaE5uYiXRlVX6CiVvWtf9UmylJLkqeQN6YQKJMQDfuPWU27nqHpxw9jCfWdtyvGOMC3yNi
CDok8HguKM4stBop5o/E/QpT+YVuGMn0aYTIus4chzdIv2d+9jH4w3fT7l3NO2fV1calLJXA/1XG
/IN1n38qYEr9CJ2epRuL2bvBydgHrdjBP/wKdb0f1Uipc+sdBBk5M5Xl2uWkvChMvye1ZO5hcJE0
7fKjmRqXin0jas8Zy8Fz0ldPoaRYlzs8kDhehca/8RlpY3xzSf/t26QvGst/i/vxpHxeHCQKnVY3
BKYDvJKfiaCv4R6wrbL0YBKj5gjAVQNcRWC2sOoCSAvSquM6F93S4RiN3HGpJubU+kY74q95cL/T
uXkpXH89kyFOw+EVDMMuKsdfCelngo7To5E4P42xfpqH4o5s/+pN6xbMA2Hbfo+15aPP7/gzhX6E
4XTVdfnnaJBQjYbxy4JoIeyWjw/vA4PKybWRTRkT9hHFHwuW0i+O7+2nKtvHCWw7sF+6aj9U7T0P
TAGDSjcExPY5qYOmd5cOxUCzNLYk4lcyUKiu3g7UNDwvbPFc3GQZwO04X6GMVqij5NODhBBDi23H
V/yMorkFTCFmX/OfQqMm2UejdFj9RAa+yL1bfKmauhKtHx098GA1iSfOcFeWuTs9qrb+2druUXjT
Xg2gX9KxfB29WDFIRQSNOZe11C5PKv+e3D0kOK7w/D7dhMVuogDdCr+0GD7cHroAjoViwZJo7Vfl
uZ6ro+FccpfG8/q15N+usvYScU1RJV7UyUrQ7FFjZWTLT/AdPLgbsxZsHXRcu++I1+CnoFRDLUYX
ZAwrN7aYHWdr6RlPVBsTHUnd18yBZwSkz0P/UPzxGQ2aCk4LMXT8XbkZY1QWvWjDpcY8nD9kCMvU
Ew6cpdRcEuJweEPl76bEfuQFEx/PaM8adW23gGrJJJiPtfpmEU2lTUWPi3S2JSUwO7+71TNWdTx8
Eo2DQCEOZRc2/KvX3QgWkmEGWrIHI/oocMMyleebfBYlqZnkXLCS5sNm8poQFkoMbr3YhnyiraTy
ezJZluw14ZbxZ5zJH/BlFjoB9CkTAMYCUQUS2DKc9AF3WAcMhyPMzq3qftubrLqBeq/SgpiXoZGl
3IpP3b00xjYxr84RT7ywYcbUslO4vzukKqGmB4OPlZ3X4SopajRZWA5NULl713JsttIdB8+iuYNl
PonXQaQy67vZEf8Jl/7CGyEdUQcH4Srx8OxkW4cc4mzjnHM8IkFFcCjutdNVlyy63nuJLV7l4eR7
1meZ/6rvpoBQsiHQGD9s7CvHZrKs5RxQyp0CQtrkMZWyRq43FgXtC0xknDEsdEnHXcuSkxZlQs6m
sZPbnIIWNCK33cc14ieuUCb12FhD6qCV26t2utfdyTvP3S+zAh8yzAqyEfdn15PWxjZw9g99/zzZ
ZrSgz3uuiD00AZKEGeB5lmm6yMrovtjBJQvzBT8vEEmei+7OHjtj5dK8t8JeQBRUlK8TKhzM/ecq
yr2FTJO3rNWoT4N77rlpRVZtbxM/upi1+4wXCJRliJvV1yz7k5jQT9t7t6pJ9X6SLmNL1v/UEsOq
T5LObWLuOzG6qrLxxTTNU5i3cFDaKFgRbiBcxjC5b6eSRDIK0AJuLk4QhPqNnvl0hhHbf8zpnEUc
GV1wfm08i9PaFNdcKRRv6AjUcdxSWNWWnFHC8HeZRgSVuFexky7Xfe3vML5P6yR9o9+Y7sGYbjew
NXlbxusuT5q1SXMrNQD3rtxXDrhg16j6PNhoIpxA8l+dMmwc4S9xFtT7LGIII13vnM14/tHQEMB1
TSayvycP8vqlEHSBOx7FApBYGPKGClu7+Kw6YJmDBc2td4gKV1O+tXO+bdYzb9f9K2p/txq677SZ
DqNTfA1tv2psSFqz4X+4fnme4xgYZbWtewc6EeXCZZPhvorKpzHghyIbFijuPKj62hs4D/+wA5pY
SySMyBrMdeUhKIAKXBpwQDZMFTVppgIKPub6gZc6JpCjJxMWSrIB4JbvrLHZWcE9YGIY0Csni6DR
stFPAkknGblxBykDnGljwB/E1RDBU+OIM8cCpP85WiNjZgszpR/kbmfBb8ismbIMyxAU2EPcJop9
oHmgpZNH+5T85syNfxfTlzfpx8CEtGRVrP2cpLoRFrGwD3mxuy2m9FQV+oceWq7Y/MPjuOuP40Mi
CYpBXayMakIMC7Bu0Pae3WcDBzjPlD+2xZs/sjmUmc+Zy6y/57xnTCmYUpC7nG1mdld7HN7YLq4L
yji0HRyMqPs985L0nvsdjli1zIrvMkAO5tpLnE9HNHDaiq/CWo1xdFWTPy4tSqSCaHig/Yftq2jX
Re9ftQdPt8mWUZwRfYsBJzU/moDWetW8cspzNwkAuG4MHg0/XcWAxCLCm/lz37XvlScO9++lveyx
VO6RE+u2dd5rLMtsLBi2xoPFszVxh61IymNcnOugfI9szNemf4u6ZtWKrT/377YdPPBORiDA7Yny
nBSDIiAqN+Hu40CisLY2t8jFyMlEK2+dc5PS1BigIRD0VjOjTjU9OhW3yqSwnsJpfk6a8n1E6Ggd
SF5B/1D4FVYw9ZK7z7xqKz6l+8TUa2J+bMmjszd05/v71RkIukV65q88mdmSSO5VtM2PoULVmlMi
L37HrD0Oi4IMCviwncA06Ex4Mu0cVo8ueDICTlxWzp1oNtVXP+/eyDPwcjc8Aeyb7RMrJ2+V+vMF
ttVak+llnf2RetiKKFG/NtG1tPxTDVZeh9PGl/m25FhMTYP3mlB453vmQXTlY607B7eS8TzStsUr
d01TlCojiFjWAFze5nn6OhrjF1vFZf5fzJ3HcuvMmmXfpee4AZNIAIOekCAJWkmUPZogdBy8Tfin
rwX9VVHdEVWD6lEPruL+cRwlgmn2t/faJDxJfUWPVp/ddSqw0cJpBu7as4AOv1GagC4Sik09iIeG
KGLax7+rnIFr3MD2mJI3tOeYlbAd8JRTggqd/kHeQngkmjrnIBSJTyFaD2mgexEZOpM8BZUniz+y
PIr+McJK0/GMaMZ8TYRxSGhmJsn/YqYcvDVrv3TzAYZeEIba3s5afJFMXWps6vXEVMnwQzeMKP3p
n2lq3ZNr3bDsHjDYMLfx9Aso5F2RlM/rgw+k+asCAJ2xp1XDDe8o3UGktSznIwdb1mreLc/snerc
VwbtH2NWQViYztywWa4a/d0YXbLU819CQRGbtXqa+chvDIyUm2oY6aszyjNHj0sziKNJB0ChoLVQ
y22iPtScX6rCvFFzccNG/sX4+oea3MBIqWfBontwxl+lgOPN2FNgAGo5uGisqG6n/VwM9bsvxCvY
ilcVo7sjRvwuO/lCWc9O08yj7Jo35pifC2fFPvzU7RCYjfqbNfFrWWb7zMaupZfHsVi22cygdY3O
lemDPhy0qnmRce8zpAKtlP80debA0nouo2SX2P0vZJhg6fy5z75aTb8DZf1R8KnXAN/0cfph1uOP
sdPI1ggLm7wTkON8XBjBWhWz78hswUWwARWAoQoP8lrqs8ccXRm9mpaBM5/oq+v+5rXScQi2RrX0
xL3qTNIk+2djFI/p9MJ86U84u7cmMm80uHySFthEThrkMQnXZbq5Es+JVl4XS5wBWvxJVoxLNpxt
SuUtPlRSMoGayQolzEwz/SlXyY+yMMlDAOUAM48IiWpuqXdbs4kxwUZCbKydhqKj+hY7XmANDFP0
bnywlvphNNtTt1g3rTCQn9kv3Qi7ZUaOim6vbnpu2VM2CxORysg30bzsuopHm9UT/tVmJvcUFnjX
au5P99IeoU1vI8htW9lDe63W21cLOY5+eucBmgGpXRvzi1fOMSAgNwjN4jGMHo2QgGjtknNCv1ox
hUglivR9WCJaQYMMC2vGPUFSs20xHj+IIQ+8rnwxhLsbLAjxlW2REGx2nQ6FtQNA5Txjsz/as4U5
AYU/Mj9ssAaHYkICojvDkasaA7FgY7cEJMWV3rdHT2t+WhMkkbY+EDS4hExR1bLcikx9Av24Yx3z
4hiOgOO8z+4nqOrjZE+/Kq1mkmKYt05l93DrLtPraDRfY78fWnUZlfqIxfzD6deckfcWu3zkSrHJ
hep+zWZyFajgjEUOtb66Sk2OU1ZbHSEF+YkGENRxCkZjTDbwxeB6O48AOpOCYTQW/jReDmHGGYkV
Yyct3qaxLjbOJHFMa7G5641y33DMgs39bGhz5A+O8cp06+qVGEMj58QdJ0hE/iYGPvYQM/nbFwjC
hEctFZRGy+OH8GSLR868f2Z+PTTcnefNe+A+ssFJl7eHyHqa8ByqsX2WRJc9jhFMB5DL6btYnanp
mpQkidfZ3k4a4u/674KsedIt4lsN8X7KfzetiVVn/QcLYTw7hZ3AdARjEvV3mBonrh1BGCevZmHu
u6F6c7atsVxtA5ITKQzuITFxWts9Q6ZR2/U3TQVFT07EdS/5Q06nI8gvXyqzfurjvRNvrdHPK6Al
WEpEv/gZrQmmWkO8ln3Xl4WdHAssF7hNWKUow5NijLi84YU+pBDt6J+HpetupUAU0SCqMpUHnb0x
EZjxj19Ho6g2oDd82CVBS7UlcGpkQnEMR/Uwa86VbOoR/yLhOOu4IsERseeXYUnAoM2B6/YPIvkR
rVLmWP1JR/cnauuRZk1sE/pGRs7PxntlRBNEYf4nFO4VOB2QRdkcXV19LaG8h0W6G/v46JYoOL0F
Z5ZRjqaIhy8skXWRHZDwtqRtPkumab7NhDzPq5OREfXGwyV2UBhBM5cOjUWMVbcp4CLWoGHDBKok
nYUCMBXmj3XJjNT0IQtKsZn+yK2mHqTbWVsv1ZtTVgUeEdMQ18TVJjDYcZ44ldo//TT/I/vnf+3Z
/H8wfx7+Gx/p/4f2T9OSBv0v/32h/a3CHPhf2j///Y/+h/3T/pewUYsFXcUUflJY9p/N9uJflmlI
oeuGkBQmWZg8/8P/Kf+1FkZaru3qVJSakj+lKj7T//t/Wda/+K1Yk0zLY0rt2db/xP/J/rX2Hv0f
VVoCN7ppWbhAJRZUnea8/9v/6WQTffa5SoNEtwVXjPrVdufwoOOBKWuTCAxdJk9ROp7KgmAfEA3D
t2rduuM6rTcko3oCeDV9JqW8rwI2vmWz3CeLtjJQ2HnHRdiPhP3dqB5ImzCE4770XGktjYzJSNKo
r+t3q716GHiyRF8+OY6up5qxuZldCV53oSEg4q64wf3hPEFZ97YklopnB8cfY0Yc+UZo3V1Egn1n
GubZrhKPZE3X75mthb4ZNzYeUFTNCiPNr86DaOICa84AyJ0Flu1gmcLiMBjz+KG3rR+qZPqRuDVl
vyuVC1bkAcca3qYZzkATO8PR4sNMAKEncSWjDV2L9bXvlu5VFfSfVHVn+7XL+IFRAKepKPcLm7F2
sRRnFPPbvDzNYSyOg9t8eQ5kZDRYhoATzM3Edi8c5OND22v7cYSS0Rk3y0revRqyK1sqc4diuHjF
ZXCz+ay4OIb8sN70rvXzmgxg6i0vhEk4rNpD60sp/mijS06Pf05Xi2JoDzP9G27QDH5Je11QLuMd
BcPbOebz6BBwi+j5xdym9ppQFYe9S6p6700/p0/ANcvHqJ8+wrEY98XEnXIuUmxqLUQz75CNODvU
iM3MM8pgmgaDMOBwL9vBIFdLKlwWJA+8dXQiL5qL8kICkLOOVjKe0JErqTY5Mf6lQ1y0Kf5M1xcJ
KWPNbdFVGmPlO/zmc9QE8JZFAJJOf0i8EHZoZb2wLYTtjpglDFz14LJFbR07pEexxnEJanQ61CZ9
yDZvzh7d7yD0edhLT2+P+UQGO0ozoIIFQHocdX3QZZiytNqOIR1rfyul/6w1fQ5QYawnXTvR2IUM
aJbexe7papz4S8meoId2xHZPFkOxDfPm3B8samM0egoPnXTLLeZP69GqsUIC7IPuY+WfraVndNzz
xVm6c5jB5yBYiY04y3nu463uKevEpKI6Od59yR3zigHIvLKNFr7KERUSgRVm1Sl5sk4uZ14fv+jJ
FbDHEsLfsnHl02TNEHhiutikws/aFi3wqLrMaf1Nwl3UqHEDOWNilAVRpdActIBB5+0vengBCaL3
ovV+V820U5iaP/Aj3zrJ0kCdXN/TESoiUSQu1Eg11gyTyenrHXpGv3kZp7I/T2380wo7kFPNgvou
cV64aQ4PHFWKAfJhcdo2mJf7SHtB0+AucagE2RbG+u3PSEhg+9tg0prF74TL0Gx9WGs8xn5VoiYp
gxrdebUvJmP2rseiffQqEx9OdmJOYV3NyCVRApglR4tRCjjEgGHlo6gMwNKq3HIxs698dt5t7v+s
XGDzjHx5WhgNHXXH5uGGKF2GdbynwQOhsaxyzBmYdPoOokiaxkj9+oBrY8aeGNJviv2JZaKtaumP
+WTegD411xTeV9qWn1xMiH64FXMT5MvpFdfwrhMJatV6dWVM6x69Pt0xTuhgTCezD+/irZzK+sER
dHsZlb5VI64DffE+XK9LDksJ9TK1ix8GjcGVhF/ZuFr1g2zXZtadfd9Y9TUquvImvWm6A88rtrlT
xxdnXiRhPfxnQCsdasVtGARa0ePka80nkekPZtOVD+7oPGGu07ZtxcCLpN5wWw28hds4PwH87prK
Rn5O36IxQruGaLrDpjyk6XFWa8+CkSXHwXGUrwrH2wFWSMCnMjNhipQGaa39tJngPGM5fahyey9i
q79KHdsIMBgss2BbLrK1nsq5f9dnVn7jj+7E5kPN07+L9US/KUKVm9Jl2BQRZj5E3kLTSI9pLBlE
eFrjt6JxvqIk9N6AWYc30RqnljkpRJgQ90Gqraw48kiy0EjbYWHZr2iRwtEnvK5u9ZmukrBDHdes
W+R3Zc8lnzjx6rsyHNgp+Ln3etfTp+v1DKNN+EWqii/2OhXQuBMGRSZmvEjZR54Yz1EyaWcXtNiQ
5dlLO/+CgPNAzs99TTXto3B6xu1cd5dMxqfMZBRkxutswOZHy+yJnXYBGGLGxSliAJwxIvpc9PJz
lvzOoSjifU/06hjZAHmo0sKHmnRJQGEDJJ3Qa5887chE7ndUxd5bEzV2QJ/DY+LmNW0kbvyczhmG
2Dm5T6SED2XL/8pUw1xOte9khQiU3nAWCm9d0pQfYUwyccyK6lRnMfNGdwFBTXvKYQhrXG9tah5k
bOKytKuXPueEXKpiOkij8h5cawh0w6E7qMW1bw82oOEGowBMIMjJixx3DtCfYwRm3XfJmiDUltFt
ZHRwzSpJzawOqkGa3AArTEip8YhuHm1bIW3SdQypxnEvcS+dQKaADbVN+7BGBX30Z88fG/OvOc9f
RZ8Zb7PBRaz03hCu7xyMvpaSs3cz0/QsMvUaDfiW19mauiwNzdiZ+8UlczxV2vhRK1yClufLBhTP
N0vVFMb5n43EmdMjN1B2xdQBJNi00CgUe2LfgyDAMmv4uJLrHU4mGDM5IZLF/DIb3SZzqxvHHBfm
xcwsZOmGnToWWBOEKt2g7bjo43WuXqokpa8dCPCuN1uCvhXAQXrFqnNrWumxAv+FFWA+6WRmAj7u
pJLHXzK/f0fQQSSkh24Fg7UwOe+gwXynG0h1AA4bxtY7EWNuT471EPVCv+MAnVQdnQUMr3auKhyV
HfbnSjvTYbRA+EBctlWtkBjDs8cCdKlCq8e4xf1HtUpehjI+IYJ127TGZejk+Z9maTgVaCXVHONT
U/Bk11xw7pFOkFhp9ktrAMfDQrEtDQj4LmkkauO7S5F+5hZqlNvNv1vdrnY0njDEgBITJ2565Xbc
bzrV1rweuqwOM+nkDZif8MD7vBm4Pn4CzcLYRqFKPXLfkqDtbknOs0/9WhnE86TveactqnR+uHQv
sDRWPZCuTouO4wKXdiWnDhUXx0H2HB7T8QKO3ECsRUdUrS184TbuhiaJ+CLt6k/fTiHkcgO1FXa6
EqI8AhluHy1Nex9RU8+iee4cjaa5w/cxAlgzrQfGPS1KY6839JBD2C0/hmYHFSWaaKQ17OwXOGuu
swyPG1E7V1rvE7+O6vYQL7jwHO9HiRkqFuODCMWXLeKerrBAdxvcAUaqnqjRJbvSOWcXunvD5eey
unFFjv44zH8t24ovHQGdTRktbApOwiUzwd+eEjE9d0YNw5k4eGnUMae1tHssOGrRwgQPI+0fObMW
oPomfSsd8EhCwBOKrQy9W6N9jdYkeImOfCtMhsRatuhBUQENAlwAN2nQu3OGwYhJT7IVjO4CYCqv
QtEnYpnhi6O1SdA1Ou0i6fgQc3bblPTwlHUPYbDjM9/xiqSpvaT9iY7f9sNpav4Gvx7S5qEWeAOj
8cnDIXfEGGT0aRXomSCfZsz6yTZPFOwZtyaVBtQyhAr4+GgScpjuhajfYry0JK7qozsU7J31cs+o
StWTmLl8ArQ4miYEyXJLEto4qonUjDaRJ5Hu4Fsah/B2rOB+qEzfx3n5uyzZckPNgklCYJX5Lmk1
PCvi1rm4DuUkifvO0LdczQKfHGvwe92l2qbrjqKy4b1oUyb862GI17upqwllrqufVdLDcgt7k6EZ
gLhx8S5004Fiy0Ept2b97ExhtE2MBGZWnD/h8Euv/Popl67hywxou5Zh0kzspd0ZIwTUUswNE14O
Zbi9p0saYzYIJcIi3h/vrI/FZ1p1WCa0Mr/AsG6OQ0k4yQHPdbHHEqINrGjPmSHXSED11FtbQT8x
n5VDtksbpBw40vZza4HPk9Xs7XR2S/J84Y6ofTXeLW82bnQ/bL5/MQFlwcuqN0tRz4cy1Hbwpop7
5KG5VSzHsdS7YxV5FYwX3MINh+09kO2FI0aTc6r0aKnl4NsnnKm11tq6gKiDqeCpbDSRHGLLDJzO
vZZeO64kK+Ub+rBzZ7fcVf3nQNwAAaq2NwxJdqmY/jpu7frKY0/Nu+yXMLEDCKtmilHjdk+x6CAE
4niJFE7rcWnJBnhu67Pdrx1JgIowr5gRBWCJ6sxbhXMEs1ATh4GlmTwCsYk5JEo/0szFc4vXiy2W
ZYC3bqfyt1Q2ywPmpnW85rbHjjE/UYaUGxQjI9kasMHN6OaNJaptzVSs5QRcDV4QcWD0CULRQgDN
4Sym6Xk1CR2qTndh5FmUQHFc6SYuLHpeOwFC7Avzu3mbZG21xyGLt8wjVeE811L1W7NeWEWzvmAD
ly2n6bA9OBoAyzyd3720MYgwOjgsFJ4lb30s4e5vjBHvcZFl13qu3xEeJY9fCUcQc/gZ3NIPVQw0
4wHrOENGkHtXTbArl5A3NMk+8MYCfvZk4mf9ovaDK6+2qZUne8RG24SVs8/Jd5zElJ1LUzRHo7F/
Gy7x/inEXlhFBL7L5JtaRFNO2jDvpOIg403yvy/ciTtn25Dav3mGVD4Oxt+K88uOCFi6Ayr1a7Zr
3u4ce3MjQHFy+WTqIPjm6P0Lepl4F33ko5YU0ChG+AD7tnF0v8YBS/gPwh5jDUDE1AKAB3cD0qNl
QFlB7Cf0GwdZbXKwM+Q1M5LqqgnrJB1OKxj39b0haNclrfQrsSCvwgHZmSNxLuBFbUCmxFDRAZO0
selYt/ehaL4gA/2CTtxx7wwWNXnXGjjVtgLReG1C7VhD6w7aiTF171jT3TAnyXs4j+e5VlzLOxbh
Wq11Jkt4ncLhk5srvyEfKPZxu3fXGeSxNu3usa0e6R49sIt3DyH70UEg5QDe4+eCaHXoLd9aYDUv
Iz3QneSzaK8MEL0lcqZHk+cnaqE7CyLF1EwMU2suYekME8vUDEKM0gJCuuSHxKkbkELEEWmouMdh
e7Rss0NHBX82dNQOS5eZulsoyCm3qTLFxRyd/JgQuQOaUVKZQGoLU/W8rDx4Nr+KGiWo0AR2NKaU
nNSx1M8030GFRUAHfN0VcfhGMOzQ6zXROchYvmFx2qnKtX1luSxecUiymsYK6J2H3ssJ3+B/2QE7
qLfdTD+DtPA9GesWOLWmfgm99FW2QANrg31uZoA9t494aOdzQdXsgjPsRWJ8UhaJgdizcQJMlA6U
7mM36fd/0kXeWzZx6NKlK499RNGSCyORUb5BxA1Y5/vKESGwvWW7XA5wOoEy4YfeJq05BA7XzKKM
x6MGGtdgsvhYuZ8DRp5eH6vHGkiBoTqPKEVBjQvbwdGg3QQP11kspRZQ6TBuC1NO+6xGpHKERpMY
ZLnZuEIfj69JNn7knabeGndBMCh/dpqWPIs8+QjToThHYfz5vWOl4GZDVTo7w2jKPbP11wEhZjFk
+xxnrC9Wa10zc8HJ2nfDgUWO2STRasyIVoRjK8YIQ3eeP1oe31s7d/UmogU1GcwHIFPjtlJhdKh4
yLv9qMfNSVYqcFem7IJvh4sI4B+E+XWvhqHEdztpFgU2JU4AL2UGb5FFOCbzwZk470V4c4IxZJou
Io5zTWqiNRnRX7k482Oeg6uzNHWfOAKa851MQP0jBfnidinakZVFe2wTaFOiOpNj+5uKVr/adC3b
BX48gcR7TA3GUt4EL74jsXGjls4jekBAgelHumU+cijiUTsqwoPnhPbLbZR5Hfb3xsENUWkByaHn
yht5/W2mH4eiDaADlIch9kJERCI3YsanBKzPPNR5ts4S4fdCzxY/+4EJsDjW9qg+DOXBOULVBGC6
PIiCeRypT474yvFdeLOwfX67U3eYJuyyLZNtP9a9H7HGTwvQfA0JESkgYnd7VIXBNAdjjtVzm+Fk
Mz42n65Yqv2IXYEheXmilrK60JBj3+M49lOlv8dDZ31G2gez+f6cWJjNDRkepelE59TNqQHwxgep
mIYbsKZF6upBnrDOs4trvqZpiDGF/qSlNmgVvMK30SCAkzMVzSw3ey775uAtFI0om1H/EPLMVqtY
a43qbictYqY7MDAroXAsqclQBe4iaZ3yTWVPxN7WRiP5a2WdngbNKR+EqFAjx5cEM9SDGI8RGvrF
Y182jTEMbIUJR8mZq813tZnENjIUU7ojiRceEM5RsUqHfyTFeD2FBHqjMZtIYkRaQBVgtCn7OSIs
QqqqHhgBm52K9nY9GJtvxWJYKJksRqc4aAmdugj63W6ItGLftG22r+kpwgBA7UuFVu4U8SMk2ntl
cRvPpcBf0w9vhNaWI/vzbRTurwFO9HOWGt5zLVAIJrQJVzyOkjiTYWjeKjmne7VWmVAigXkwbJ5j
u8NXqJfXMcreFRC2E8slBFx0hif0kS2G52xHQro4grCEC0nqt6rWgXA2EujWrdNsrA1iFjWVSVMc
3NH8QdocvbCXWNE6MCpOHbhZ+9bYv4aBkBAKh+sPuv5XZh79aqv84UacnOPJOzqEK09V3dykHDnY
qjJ/Is/yLJeOwEwdTcd8FjeOOtEx0rM4YI4MfW6o1CXMMTvmlYni2pjyOGgmozkqwzHRtmjBrdiE
Q9oGGqAp1yk5H7FXpCazCFWqn0PN1G2s8ZoPs0EjrFXsXa38cjGzxQstA4lZndhxiKxoLMlmTgdd
N1H/h1Ngm+XsR5I6nyZyxkMaOTdHb9QJ9+jUQ/5WKbJxlt+1heDE2jJnrF/03xNRJYVjNTCdoT7B
UnjWkVD2XRh+amu8CZvKIe2NipFuvWzpHBrA0NrP/zQL9nFAiFXftg2pGAWYjhOItf/OkDmK1K0L
o36rlFYFdt/sZMf25cCaouBbx9yYepz8JTVUEafqKXaxzjGCt8DkTVb177mx1dni8mNDu23h2rfx
I9cKvwV7dLAKcdMjz97rJMgUsMbDuDRP9GatvqAq32hFVO2+XydGwIXv1+aODaR2q1v8/L3q1ekZ
uQugYRMZr3xwp4AjNYtrZdpgTeGrRroVb391LNonCUj6lM7LiE+OYsRmUafvLxHH9axy6IdqvnsV
M0X97w6MTri3h+y9avPfdUW0PVXRBfAU1W8JV0fLzv86Vb/s+ojSIoRmB52m7EhEZuBCZudAEOEX
1iZ2UViFWnZJW+/HEn7EaUhr7uKIoKJp2tYcdXLWL1E2E/CJZ9O3VhiBrtEKhQTW+2J9RL6/IPni
s2L+gi12Hk7CrrIDuLNLZqbtaaY2clfF488u9igJNLNnh3PQluOe2syUaxqjqI5Cd7dRSfdkHg3c
CA2Dd7rM7uXchhuZlLZPaScGM3lCHaz2A8/7aSmKC9XWWADzrTVFPLwk17lkbSba3XYJrCeMOt7P
qMnp91oIhzkvVHL/CXVK2aqBYt6FQQa7pORZOc5arE6GFcV7E7806I3hZApagOZh/rRjRMqaKf9I
kSKNVI+YUYAk1WuXOPSVLWHN06xP/SaMyMw3M29EU76SnhA+TEFC0gz/Ty48ybZnC6zs63cpoBRp
sRcqPFeM30HI1QtmtoyHJ4reoCaar9XSGdgencBmESA26/R7cqfhfqnnVw+UvP89I1lU1Z5p7OXf
ul2MZNZvmttnP1wQranG6cN2lHaqDfsl1iZzr2uOddLL+c0cJ7nTk44WCtcWjDGiQ6aNrNmwtz5m
acbcHk+REQrfAmy4QbGa9W3N+IS7jCRHFXsdD0Ed7Qg4wpCrCBbg/Afk1ZzG9cus6nb1493/eS5x
qrCCWvidhXwVyXBtZ+el8H7bHXjA+K7NOGXA3H9h0RtRLrx+U5ZEYQvdBoaV/Z302Rce6Bi5crQ1
T5eEWdwjsrC2Uaoj2EEXLnMdYQWgjs2Txh+OTQI6QvEey7U1is0YlGXFoYiHkiAIGMu97Lm3/+KY
4klAFkoZuGjEZczFHcVxm/d5Qw+99+Wa9SeV9nx4y/OQcQCWz5N6JO7xyTiapcCBdovc8IHH4V39
cuNbYcgec95FV+lKCV4v1eZrq6tn4WA6HpFl5uFeu71fgAuJ2RK2wK55untfJ3u/aQo8G7BOQs19
jfmtJyc2dqOVZoHtJTXbbz0G46Jti+kWNY11ZLrRU1iPo3eWpUCkAwJx6DnxLihkTXOISxRthsxb
2SVq417GjutgY8zY5ebqyc0mgxiEjEjq4iT1ubDqmyLbxxiX0e7iDPU9umdmgxpRgkgDe3iDa2ku
bOFz8hwhP3F8wVvtse1E5Pr82CJUUS0ejRRS108ORWH1LGlF6SeSVwwAy4D6Cx/qJ5KBVvLdx5Ff
z1ZxJF4fxK3tHWjg8A3Zrf7RHBJaJAJjXXtAgFQnPaU5jS5cVDRTCxzNWr3ee5l6ZTCM7Nt103BN
srzfhJrw+UYLZ+bCHLnkI32hDxCjTrlUet41kc4HB+LIn8LmwWXBOPW1u4a3bANfV6Qf8P+rUx7O
P5hMcMVI6Umx54jPxhofYIYS7RQwdk5Kozh5NWmhZdYvA27RifMkGl6v43iqTt+lsUXDsXpyBNTb
aXoHIDjgnqP3fv1jYaSo0sVdvFHaEyeEHoU5fNBZf763u+8vQA77k0hSspS2+9jo8Xky6eAwQ2qv
WmIZJ2Xlz/DSWWJDiwMxqSt/EETlqqHhrmJyL8yHE3SWbn21TcjPHXoEH+2yeMC1QDYt5NBX9dEN
yg1UugjDV/+AVyk7yIwPelbNX+5Y76KEOVpXtlyaU170+sq//9+Yfw0JMQAH2Mx2qjQy9sz59LJ4
m54suvYkP9i6VjTNcfCtOc4gz1L+a5bqkDf0AQrwdoVzZ78ad0TJ7l5FYQ+X0uX0HVHVDbxiS+Fc
vcmYiFEN76ZTfPXYZ7eUC4Bizzn+FqYpuCFbPzGKc8LbeRbLM4RtTJ+CRBPHU5xGhktGdyiP5Fm3
AhzjAfPim22zZ7Cck1cKM/R4L2tB3gka4GrK5HLXBdRJg5WfexSFZ/h6tyTvVoYILReCuKSNjjkt
1uF730bA6o+a+rJ07UVQphGvT4prhecoArJliLsCw3ZwlBPiBcsW1DKmCM4wP/Qqhxaa7icdl7NX
ywM51rd5SCMe7/aWddOZBKN9FnpMvVgr7hYFIUwkQpZiOV14JzuMAONLNIwPnGxptuEM6tp4KgtP
QmdPyr+2wQLBXdn3dOqTnCV/d/kkNT32+3CYr6OoA+gcem8eFzU723KE8ymjgUSe/keNDaenKoEW
Dkoc6i1i3hiGzy1XwE3mqvYBRbQNyaGp1YNnQsLx8no6jYQW87xhFVyFOcupoj0Ux5R6NMo7nlgn
QmRFZAybybaLsl0brIyAIUHXjBRkZGKTdrTBIt5Chit0nQ+wdmjhfh9sUOpBhI9+i2JHmEvT9n1h
60fdheEUKeSCwv2R5G521A0OMc78QAxendvERU3AcdMn5Eyxxm05mBAa/QrT8qfOW7yR7kz6zMCF
j3/DWnO1n6U0PzVa363OporM0ghJ/CwNLCyUx+AWAHKEwRNSKxd2RduO5LsjiqoN9wrIBTceg11y
rU0e9iKh74v9sSRVMWlsBkT4OTm/eSOQGKP/rRvU6RlmeLRqvDDUrpaeYa+VSrnfOVl7IFdPp1ST
vjgMbAPQOEFGff1ptP+E0B6YtEVHEBNwtyTVsF71t63C/MMrkVfA6+BwzD69Q+Pl0TblBBmMgvTx
Ytl/vFpBblGKqC+dn2EREkAHCCuXCUMpFBBLGdWObyDa6xKBTFDPgbhM3sNxSMJ5QH7FRMA0FPKN
hwC2JIJQDImd+xHGgCj17XUyH3qEvgncB2Z3J0fId04kk/5TDngi4kO1LfXoy+LAuo5TfoF6p5SU
/6BghMRdNB+IILHghj1So049l0a3BM/90bPlyITIIBs6jxFK03Pbpphg9WWm50NAd06Hx4iED1VQ
GzDQv5Hv7Ue3xzAbNtdugZo0RLV2GBPkul4huuf5g8EFm5yQ9FUUHVig0sCFG7rlKv1BVq3O9d9h
O6JNWFN6SDwPT5JO0Ce0y0OIMMRqtUZuU6oWrnCSqHVxADEt83maSGgJara1tlU04uDasgS2MVNA
+V6d77Yrly0pwS4wLefPcF12U4L+1xbURc4Cu2UlU4blVOHudAZoNM6QGmpfLMdqj/2IRyGZUio+
HHpbNNwfZLfkCqUaPyraIWRWPmGucPcOEGMGylgYCjfIhMZ2lO0QH7lB2QAJmMpwjSd2CjZ9ZN44
Mu4qxXnS19saDp2K3iAnJ8itVx+4iP1C9h7RDdBIdLxxpo65dRB6hM0Mw1owbFJZ8dMbwd/p6wsD
AYXHfZ4vZhmKIFEgGZPYJA4cSFCgMF9Jb8bZS143xnkmm201Gve7gSrVRuOQzDbnYJnBDkZlJJ2v
adqS0IuaO7c8Nmkdnj0dxTtDzH6e9PNR5PiAWmXsbA2jb0F9TbLQ2oRQ4FvJ8NNp7eela4ctMr9f
1+kxxJxqFYimjI3QHbe51x91uldcMbWnSpk7OetZ0PWlh1PG3IMRZHpowykRltpjt2bWaYx3opHe
NubpqDP7xGA0JzVZH1KhGYfQKI/2pBM6Ao/kRw6lQpEyfjH6tbaydixfpQUFq+b0qK89VdOdG057
spNli8ck2Qt3+SR4ONB633SIXjhrq2vkKdB29b+xdx5bsiPJdv2XNyZ6QTjUgJPQIkWkFhOsvAoO
7dDi67k9qthVr6rZTc45wcqb8mYk4G5uds4+4huQxHoTjL65I642JtJk+ED8g4W080HW5eGZQbCx
J1RiG/AluzyYHpty6qn0YJm1+ruMnil2NeCVWqBy6qrcpxV0TB1DPXggBdO8C0/Mb3ChRfOvisSB
g1N6t06AqYUjREvh2G4cG1d5kFXk7uGmz8Z6FUWdOPTI84p8IH4msHBWD/WKVL61qhWOaEzHO4+5
xSbGvNTQSFmpsdjGRvzR2A9lVy4vqtgv3FFipLQebdvaJWmlsE+yF7mFSa/XB+Q0EUeIboxcetVM
W527RALre5nPPdhIkj3N6QmMCYd715YAAXHykmbD3dD6TOFze+1GKO1I0tiaZvrce9ZbwPioEPDC
ImSigVVJnrmXHB3iDokGx3TuD0RkTvvggMgkJXW6HREeaqdKsgtt6wz9/k2GVbTpO3+XxlNy9gR0
/MKVB93F75CMw3qJnXVK/b+Q1LZYTIyAN1SsDzIjI3u41Cq/j/yp3VnQhNYBJjXEfbWxq4vkBNxJ
3jVq/kjvpl58d3Ie11mVL6rDpmkO4WeC12knQ6yDMp+RwVm6DVng1+FoURLyuNJqMFKLOLydwF1v
VX3uGMUnNvtyyCiMej55jVwP9KRDBG0Om8Mz3e40lvpJnKihWfsQ8Ce6Qq/NfujOynsJfL87XhGG
vq6ur5ff/gl0dOXNwtuQnFOdjLnOaHLAxykKCJuObixcL9Y/3/q/fV9BF2PVcfBcwhzrVkDjNqqG
8jSkpr82QcCzXPTWLmiCJ5MjYVZFM2oj0tSaDCRh2o2n61vyn29d//mv3nf9lD++4l99ihAThwWc
RJtWWBkrDZCztG3kvQzTYBtbEBnNityDeY7AWWHPzuSSbkvZvIhR/Ij7uLlP0mTcRl6G468OzmUg
6Y54hPAJ5Mhrj88SAzLTDqA/tRIaInUK7IGG4MzYte/oFo5DesOdt2eJxeug8dJ9KKf70ahX0JnF
ptToDRSlTCppc7gayyH65BzzcQhs/Q4dy7pf4Ns00eenlZHiLPJfrJnTujJZ5voW8IcHAcQVMNBs
6yvWaJBZQ0JK0CCGlbJKOj4lVL+i+Q5QJLI/ApaOY+RhjXM+lR1d5jjyiZOkR8UQ2+jHb7byrHOU
EDPTMQTV+JJcg0wyeQ+Q3qFniNNk0LATG8+grStKLzJe++KX2YbF02h9dFBSaK7KzQI3JdbwqMyZ
907bgQzJCPPoJ3Q1C04Scpn2merFLho52Y9T9WOZ01tqF7ZBs31FD01fWgNcZkgulAvbgBPRSlq4
QBNoLwUeHtgvqIicDb/Uy9h4e07pCZ9hNmtoWN9bGhSrdE6m3RQOBVT54LnUgJlOo2YsDZ3hvIy5
qvgIoNFMGktjupi1yC3I0fQIDa2Jz4HG2CQaaONotM1whdxAu8k19qbXJzooipgSM6A4vsbjTHBy
SGwwTrVG50Q9EJ2o+1FrqE6n8ToE2BinSiN3ZiKVqlXtY3kkGtfWYB4WTUh7ORsN9iHAPXMVlls5
FQ8LTB8SnYH7aMxPo4E/hgX6B1tHtQo0DggoojimjFuyhHbqFRmk4UG0mw9QVed9CFco1IAhGBP5
eYY51Gn4kDDBEA0aSKQ0mijWkKJQ44rAWNpnoQlGJdHyXWhtYzgKBwXlSEE7KhewR9ff32ruHQ+b
vgkZiWk5nczZ4+RdvPmwk1wYSrhjvqR8FRqtFJhAliKNW6Ip/dhrAJNN++n6jUL3xtGIJmOk5ayh
TR09A1zi3gHdxkwwE71YDNAxaj5wTx3cp0IDoGqNghpgQjkaDqWgRIXQojJwIk5+l8KQIrSAnwtT
CuuPryFTBhZhX2OnFuphNK6c/iFSUeR9NJKzoPAhdQYjfh9F+ZZn0ypNbgPXeusmt1w7YfTVKuvG
0dwr+FcEPL1PGoiVQMYCbfjhYPVhip32TwO5GeZikpwjC041jMyEI5A8YyRv++jdqntz5zs4c+tk
/siUmpn4048aNKwrSsF2BRrgVbn1TxOiV6PRXr2GfJnQvlKoX6PGf5UaBIZX/tXXaDAjp17n+LCF
J1cymg4Aj0ESMzVSzKiEvE01ZmzSwLGwoOsyiptqCo1DnzRMHBvgZBgd0HjLewsW/tH98uw8uymX
rxJ90QzdbKKVEzNxVIg6du0sH3J9ihq1ld6GjdYETB6YO6YbBmrPgQao5RqlBjXJ2FYq/JbiPkDN
BXCNyGb4a/r26zSOLWx52eNyadeMl8/SBtoWa3ybqUFuEXXGHkjNnYwh0lInvqUK7FuoAXC4KerT
4msqXKEBcVh9Wf8sDxKlxsf1GiQ3T9sc88qa7LWQIw0pqabGzslh/Bg0iM7RXLrrJdSYulED61TS
3JYaYWcxiQgcREE5EAsNuYs6cHexqR4G+HcwqUjzvCLxNBzPNTUmD17elE3eCt8BBF8N03Og6hUa
rxeESJ3rfjlTMmn8XgcodyPs+Lm8ovk0pG+gYX3y8OeByuOyXGF+HZPFvk3Kk2Unr4tG/hUtjrHU
AwNo47JeiuYHlOmS5ipfgwKAg5Ve0/BF/wIc361HyIKiwb3JrXEIr9BB6IMB+qYPpYGECqEZeUlv
jZ5gVxpaaEIvRC4lj4MGGg4abejDOMw17BC9YqHhh4iMAahqIKKp0YhjCyQRqzRzAA1OVAGQBtpx
8rwYv2b69ZwkBAgqcIuhBi+WGsEYEPa+zl2wjGIE0Gg776MGNpoa3ehqiGMGzZH+OaZzDXicID2S
e3NsNPoxggE5wYKMNRTSqKpz6IOJLOBFhpdRwyMbjZFcNFASOQDq5ADIJFO7VxvEXbqAnxxSOvgz
loFFoylDG0il3Ycfzug2P+b2zYdimUOzjDXWMtGAS/J4f0UaeQm8xFilGoMZDQAxib5cNg5elA2W
R+yLcDOzRaCjBqQpNVIz1nDNWWM2MUaGT76WgIcawmkRR6vaSwebE1h4v3EbcJ0tFMUAfic9KgZX
GulJnuUOZdyXm16ERn6WDfBPDwpowlCfJ4OVzYcQiuk/PrsaGtp14EN1NvbRjRGVgNB6qtDIKQ0b
lUFrcpytH0dko0IDSYMugI6uIaVKKgLSwZa65aOnMaYRPNNag01TjTgdNOx01thTgfVdAf1YedJX
xxg26gAjNYSVWkIrqjQ81YaiGmicKod3clI0YjXsga32GrvKUtjvBQqLJzxfnHPxNP1044MFhAok
OsMnP17gNkoXx0xvXRoXqfbUMFb0Pe/G7qv9XI317SCd5UIyudxntqQFTLvtNvDMhw65NPLltryN
64zpKpyU7dCYAWt6b3209pLAsoNa4esxxfVScCY8ZW+j7NQtAEZF/FbibQNFd/W3f9LI37edALZO
rTKLZbwEnXyXMx6vImDC0yv7MQ2IugVZgp4K+s82N2ptEwlJUZTdGuSjz3o3YcwGdbDOIq87dn77
7vtLdhO7+jUnvBD1uCVu6sx4cXuCjukDlNtOEkfp6S2SIPQFscxqWdBDCtTSLuPgPmLcRMmqyODL
ELnmy6mVbnQ3oAdwyBtGcJpdgqcRni9cyRJgeNUjkNAgo6a0tu2IHBPzBiWxLeglKUwzFYvxwSiA
PV2hRH/yOf4eIfHnyAhXB0L8xTDo4me0sQ3CIBY2tkX1/esxoT34P//L+h+9jPJEdUl68OwWE8/S
2rcgx4CDdeEDL9eupzd1yoRTdiA2mq0nZrLMCN9agaz0KQ1ixOw5LBAULenr0AYUuEVun5IsMQ7I
VzBfB14B+1s5v1uhnFzaawKb8k2s2oM3JelppoTXrB+PpMiwxfvRW+TLo8OvLNukkWCCQunQttgq
+shLZ7xtwzo92r1zr6Ilvv3jEhQQn/O4f46tmrmWoE4aUMCZs+8BrOpbtVWwx3qf8Mx//zIK9+8v
Y0BUCPZLP3B4KcV/fxlHiSFiseGmdaP/Qw2x9aG540T+EemL6cajwzEk78u7mls0P37ubGjjO4+o
HclsxVB8JNDGeWT+2t77AnYwAoKdJwrsLzS7n3hwMeP0/rNJ7DTQnGaFviS+TLA1N7z27bbyvO+5
1bQnxMHywcaGiORCfhJFjaZoWopXixDsjagEjVMhfYjHbXTnW/0xAERyRhJ66Wx8eqIF4cfcmfqs
tV4Dwfz8379ODrbbv95uoRNQAtoeNlnf1/7VP91updNHlUQXcOht0j/KYth6pHerkThLL7VnSkk3
XaM46s6DiZRVDruUe2APGjY50h6+i0qoHpIJhT+TMn01sKVuVx/cGMd8wbxx/cMl0uo+2NbTMr9A
hrwj/3MCXoiW0YiKDyNNhydjFGc0PP/+d+Pn/stfzuMX9JALW+Iv4SsEXKLxHRZk716eH5GX0j7d
jZWTfErVYoGMK5zegj8E0yuxc+oWdoCRGN+CGlDpUFEEN7k6iNTNt2XAsJX56QBttzdfmpBod78p
aHVzWwFaqBCvMLElmsvP//RW5so733a6u7lPy5VhZ933gSXSM+fyzeuiZhfsEf9MJ1y5pEFVJEfH
sel/RKo4FoJpXDmZr2aXfhAclrxQ3fQwNIPgIPzefswRgq/QIiHEHGcPibrxRtfHe8Iqka36NBHb
hjPHuqpCa10zNznMuXf0nA3cCaIg5KUJoMbVsRU8semdkJYTW1Xn8kaFnrzjMMuCEOGlbNIpOpNt
8ja0pGQODLsi0X1W/UyetIcU1HYfuwEdQ+a7GufWiSfQX7Sniwn2AQfqjWFhJCWytKJKGrz3WqMc
m8X9ydJ6oPsZnT1vwlCbRGQx90H8nEaCVDnL9e6w2eG4MIoDpsuEfYIepNyxbzc7UPqSiNN2Ue0H
tjeE4+2RZxf/7hh2NzaEuxIsxNoZG/Ve+h5kSUQKaLHEKZVuceicZt670PIOQ2r7KKs6IrMpM2RU
WR///i50/r4Sub5vub4T2qbpW399whjwgM3Bk3sIaZiCB05pdE09qS5v+WBfEj8CShM33pZmon3O
rayi5ZfFByT0nPiDsds2euaYmPa3wqXPK5jd7clbIHpgJkagmMFshtg77BanQK9V9QtQNL9rC3j6
9CDbJtg6FdHeXSQ/ELYh2qA7uhbFcmt2fGYejO6hYFb5H35tvU/9930MNQWuN88RvmOZ1l8WFsOt
jaW3fXlYSJlNstm+J8ohXnu5QbaH25+L0oZlG5eQLcCYicHsnznR3BtjzwGzaftLK/BYDj5Jf7Mb
3xoE6upmpYNMBs+yGlB/x8WAclALIZfpy8L9t3KI0hsI/HnhIVKbkJlY1rR3niNPduUeaEdnu3yK
mE/75NrlduHuiD8BY8iRl3HWf3gJLO/vf3qIBMINPfwedB8tOAN/Xlz9wVQ4gmt5GGw13M95HNz2
JBJZhf3u+V33sMSePNVx8t0XaDdEot7GhLg3n2B1zzdpyBWh+siz+26wnnLiJm79wnaeCz8Wqxqw
TMAmcnbrZngLk48ImcJlGIdv9WSaBxvo6y41hPnqpP4GRQpPWpviV5mreziTyPcZY8uKDGYGb/dL
0rwZcZesQYSmp9Zo+qcQJHRUqueejtCmLiZ16PvqkitzvG8YIUM3mT9BdgzITGGSQqE7Jq732s6p
ew9TU9yzXpLzmJgbz7a4TUkee0Q/5NzAGriza5I+u7jAHjIatz2uIjjmwt0mI0SfllHNppvt26u2
hDX72OYc+QcTYJg718ujcq3HoAd439fNo+N0wc2EIIo4iWKjwgXFMXrJPbPWs1ERbWt1pJkEvYub
Ygn2/RKeO7NmVDCaCUsewZ5Wn+0NrzPXsovFdjQQpGJTjJVAge6r4MZ2ycJx0eIR4Z1z9BiHHwTo
mMDqfbh0AfSQsc+jS15Y93QcCA0f8marApTEbRk3BFRjnDdJaN9MAYE2k2VkO50JdjGT/oDkFPle
wrk8giLH4TwG0ydHSJAlh37PoGlO+kO0tWrL3oNZZCl4pbii/svp6BkS43P7zbUUna9lRsq1DB+m
77R7kKrOGmcktR+UfCRIkBSGlHNDs8hf8MIv6DZvLSRb92NBcxTi9B6wDoYPjl2XJu9h3fius51m
Gi7JbGWM1iF0Fj5qizkxn/GZVw+5nMig9vhKGXnU6kvwilJs5fic+1CYejdFPzPgUaRn/PuVxfp7
phoNVtsXnhUIS3ih+EuJLC2DxtDgG3umqRM0y9S6z/0oWqPotlfzIn4MHKIfSaWPNrPV5lvli/I0
SuuT0BUdIUjjzoBgfFuF4XRpDRvAWci2Vsjw2Q2D5NCALNgN/mgdyI9760oymtRc3F6jSTriAPdd
PbQr8tO7O/JJ1qEbVBzwLpPM5EWP+x4oSPFWWLa/TUpUvxHD+cC0030wAB0uuoGvi2mnTH6Zsws5
GRGXiB8GwHabEav0rSsKxuaVZTEZrr4Ym9OpDqrbXkqFup/7MXGJVbXzDvC+l7Q7OTYEDVtYt4u5
eytGmxiJLNk6uM20T29XyFNh9O13f26PSYj61jIutv2N9sVwMCqm5WB5F4qIO58Kl51kHA/AQ9Cf
QBEkcGnYjgM/BXa1y1wqWg6OF1+6MkVywxGM0dxM1O/kbq4+eHLRHBKZgDao5VDQsVnl3hi+YqO9
zeYaOoV4KBc0VxTezkm6IXbAzq8P2OfhscehsyWqsQDZVTqkdFKaI0y6QYe5tgxFsYHRq8lRxoxY
k85eGZPhkgZa1KaVEIir0bu4zynOGzpfJGQNEVrMNKuWQxhk9V2CHmQBW7EVMWY8VJJpnBbfQyLT
VmFqw/KM7LPt41W83rH/H/Pzn1IeHdNmS/w/Y36ef5blz7b9+fO/fg9/PP7QCJ7rV/1O+Amsf3jU
T6ZvW8JxXR73fxJ+QvMfjuU6vibr+I6OePwz4YctF+eOsE1B8aG5QP+b8CP+EQaOF4J/gf/j4G/7
fyH82ObfVqPADkPPCunpOJ6J5/Avq5E/N1Qdo1semcEY62VqUAzpyygcehjma1+7TOgdkIPrxcS8
btT4Qlv9zutHrhejmJF2dBYO8eu/J63+/ePD1w9c31f24PQmNpwVk8zVdVbZIj4+EejNsPP679/e
DJBe2HnY7UsP/HeOgLocreLkW0V5ur51vfQJ3Un88+m8M2rnPtXTSQsJe7a6vslTFi4wxHlvrX9K
hkR4WVuOAiLoAg/TXbmTRK/KUD5e2xNcPRFkry7SN0SjCgUVyRrdch6dbDuBRjmR5Mk+t0R4aCeb
9orvledEz36LtiZ+g3FwqufCmYy/QPPSqIeX1KB5gBTofzfuHWF+EPYm72Y7pXyZjF0mluggDaEI
YxCIaRhJd4ymRz2jZkKHdVXPrWcG2AmD7FxPtOWAMJ9mwN604+TgMvZO9Py7YxAejkRgmqV8V41z
nqc4RdbgWCtRAaGP8wSod/8w5e0+EcxIIYDXC52B8QVMg9wViC36cRIrHIs7m6wP08ufaR+hpmN4
n+gpflFO/tpisE+IEYswzCG4IMrluPgUxBYn68XusaqTOoJAQGmlANnxOCoRD8w4N1ZWAYDbnKuU
qqLFo8uutRsbiIRGjVUVklJlLi+GfBw5MOboVUrmc8DkUahEJmwEZ7B24dJzbg0FaVTQKcfAgGjg
A5mN3aeCbtTBxHtt69ZyxASSmTj0D4aeuUVOg621FKkMbkWrJtqW1i+jpI9SJnZ4qnN1QSNVP9jZ
ia6bv51zowPrhqHM9AX92rHBMWUz3LVQ7CpjefQRdezIA94ac8BGjgQk1lqQSatCemf6sBMV05lN
LGh9uJnLyPvGjtQwo7/NEJcQJd2xZ6A3cRCeIPNMdlbAGUc/QctTm1fFBqLUxSzxnCcAfzcyGR1U
4uJ73LHaD46P79TntolSdSTzDOtn0eyZPuXrzvaI6Mz2TZET7WKOj5CMwMjWUbsba8hVZTxrsO9u
kh2YiizIDmwmTGG95mQOyc5txuPCcFM1KCATg00owiOfHV2c62UwDLhK3Cc7Gb7lWuszL9VD15no
/heAsD3HO5a1nWog5NC93VjEtFqRYps37GTtJy3IJ4qEmdKrmlCEGq6Lqr7lQewOpUddk/bEfU3I
kzKtUwJ0+dyYpJ0kBkCO5VAL8SNhrrguUHocvMq8IWbvCsWWkGOHmXCJ6tvVcBX3Y4Ic30NCD9Vk
U9ZzisydGcQcrriLN0nSvA8IazCf7A3lwd9DhxJpPZZF0dprhZaltVoVE/lAq7dwD0vurGzbGjh7
lhCuBhVsBWKUjNOQfFD1gAMRXfb83o4hFniBJnGm18ZJpxLr3om7DZbslrbIM3L2z8wHqInYxjU3
Y118ei1NDrLbxlUY0RDBrAHIyf/Za80a/k5c1VrHJrSircnaN3A5nD4cctww27FCkY+HGQuEsxy3
WFkxV9zSTeLPg2JUK+dCJHSp1tJJraqDc5kyN0ZpR434o56PcUHyREyOkaUchoqlJGiLR4P8NWAD
5b2nf0iFS2sZRmMvfa/bROYtqsoCn0jjXnpT/MiJz61iRufJdJmGhIYREQXroWliQl6fIh3e3ULd
4gVKpgM08mPDPcaQ0NstOW0gaWt5hNYjDlqYiEDR1UrFEcmirbWLBSLGGNSQ1jROiBsBk8KAzQnS
k4+IHQzidFk5B5PQAJeo2S7fxlopKaSDm5/eS4iI0tFqyikxUELGcb6etNYyRjkYxH2BAtePCQIm
w2EZawi4xBsTLYyWr6bBI7XeCT6jS59qO4zBT4EoaDd4Mz2pkOdcHXswU5/41o+KLlAZNMW7K34Z
Rd1R97nDussTEi5oH1TqV1CVDCMiKtfG6nHg588TzuPVhHhxX2ZDzoRVehcXWHRaQkcCXnZcELCa
/Q9Vk04YaWGrns1OmebUtSON3DK0YSv4w85mmVKCkX4+H32fkYVcN0aESEtraEetprW1rrbUCttC
a20XEhm19jbTKlxIlgWiXFpnn45W6Qqt1617EK8YZiBmI+ZlMP81zTvFTHPdGxOJCIrcGjOkLVW3
Zye8p4OEyafM8qNvRx9NZY4IE3p2GUkaXyH3rotERHQlCmOc4AcjBybYkIMwusIEC77gFVUGo3AX
aZhp6xCCiqEWvT3sVs0pnM6IZqeVM8Hua2T6ME80xdvXhjDGnUENslFLN6xGpCkTUCtSoeoCv2d4
cFKwoBWm8cVp7tEfksWUyee6YC9a7JFMVZNOYVayaIzZL1frswut1J61ZjvV6u32bUDKHSLpVj3a
buTMwMQRe2vVt6r7TS58Xb+Uv0qtDA+1RrzUanFoSQ9xO9+TD/zceG23y7x0vhkM7DmWlmhajnhE
cL1NjcWF6racWafvEk/hHEKq3mjN+ox4Hf/loLXsRgvYLm0ArRAZQl+MZwIrYrKnOf5oGO4hdOtM
e+IQsdGVZSq4wYdyTi3zzi/dJ56cd1OP52uFSL3J5CmknvntklFIZC0qKt+mRRFsDEHaiitHyofB
1WzDqt2kyK2KeqyOhTajXB0pjrQ/C7b0jRkEt1OPl9vNWNSXLH+QSnHnyfBzkEUBJQm4Ruw6+yg2
MciUAhd1UrjPcJaA0WMJMQNymEdtKwgkiSQQrm3yRsqvq08D7F9/GjLDocosikczg641tylwPg9R
snKZFnUrOnX1Lgp/RHNbA0imT5YAxAUPH9AmnMrDaBjftJhyB2v4Pu4GdxeTeHnyDIFEdAzlOvME
e1aYM1SsAzI44DSt83nd27jAgc8SgZNtosKgFb8CNQSWwtTrd0ru128SXrvEGlK3tHW0r+g3YxRh
lSRdJTT+MD6TP+U8MqKJN4bnO7/ZTIhOjNEfYPQ2S/NUdBV5dYiQ2r2n4wvMdsOE3DpkuohF6vfs
pJZHIFNye03a8x172E9teqITx2hgkvdXN+Ys4BJbM+drmeYQ0ulQXY2RAgsWOZLBY9l2y9FJnmb5
Su4PkOqe1Ier68ULmfujNTr6YZHsIDzoECJcVVOUnVKcq8j2bZyBEq+vYVEThniFjE49p6EeT8xU
0rt+Mm6XMHOPRX/No8SgrGv3WBHnYc5FtrVS6yem0G4LZlMea22DZcK98Wrk5nkEkbhLhnpj0nva
SK1Mn7UDDilbDe/wE4vfS7pQLLeiiDc8JKYTcAbHJjpK2oW21+7wTw8S3eRI6w0RQF+sMl90h9Tq
t8vQyV3XeO9Xow19qnEjQ6wy1yZ1ZZrelnP3Z5E0dKHy8rTQdoCvuDY6pFhuXH7Ww1ORBj/HhPVC
mhXwdYS/lZ2fUF68TDEq+jp7TmrDXg/XTMVWZ4el3leYGEwMXRmdQgbKvAwRyQlMdUXF42TF+evC
kJL/OMKCInynDpToXNMbOIbJLqvMHfKwnwMRsdsF/WWcwRAz5a9uys9WXzknZT6rwAZs3DnzSehD
hKiMHRAuhLSBYopcYbDh22BACZEVcRuRTxFvS9rLKxOyHMLB7MGo3XrvMkEDO1sfDDNsTlFetejx
BrVWZTsfi/CxmT3I1foyxt9zP5iPC5KEnV2Xr45jOQXCKCvU7BFs7A4Jm7HUbmC3xQBMo3uUDtQQ
9UFFATOlYLHxxabryO+qlbkgyF/oik/lC8h7sN7ORqqZDm1SPw0j2QQMLIezEUzreQmQ2fUH7DbG
qU26L6qH17zGuWt47ZmeDFoEzE6Y7sxRIkYC5rnK8JNteunidUNTBoJzOrRuP21JoklXSo+YDazB
R796I64aWZGWDDZaly/G4sGuAQKEUwgfQN+FdmNgMhaYcieGWNhUUVn7w6dPZvmR0ZezRjjdQBvM
b/KJuIHUgy8HZwTXbzHxdAcpJOaOlwjBEQXfTMhOE8abogdCwsnqNonG5DRfIMMy0er4dvh7n6s5
9nZd2skzehEalosu+TCMRR6211D6rzFjjLX0Fx3ZzE3i1vSXEDXR4C1zrOirXgnmUyDo0IZmEE/C
1zqxqBe0Je96m88SaRkLTwam6sNP7E+ZwbAj1PUGy/vZcxzUTs1yzmOXQsglTUEtzeaaCdiYlNS+
OzWoy5E35MNRis+iJITKrophUwe/rlGD14tpSiqwyHUeyA/gHtVnVwaZv19y1b9izJ92I9Ke395f
e2QdOHJQ2+sl8vxmVTKTvzFN+1qkbxfHerg6C6067k5OBuzd6Oov11mYmyWY9MmmGLgx3W7DoGg4
Xf3DKLVR5mZedRhpSXiI0SFx1SRrGfWw694SFqNTtJjiBJ6AIDX9VjZ6YDdqVmv2oXKFRb0h3sVM
VqWBFQl4vbHp4hEHEQ63bgSZV4v6EpbwaEyv9g8Laji/DsPToD/2x+X6vjzNEcYZk9qG+lMISoxO
Xpo+ks/hozKuMlJiH2wB4CUuo/m7oLmynrVoNa0yNtDKC+9q+tf7q0O0Cv1o09U2hL+m606iCQKk
J9X7aGV4WgX8BEhzGbZ586dC+el8qJ5eAdAHqOt5Q6YSUa8PHMXqEy0oBND6Euld0pJUu2ndLafr
BQr0cih7jOwYYlg2Kt0TZjJzvRjLQ+0Y3vG6rf3xbpt0EJdnaMZXdjL1ZenVc9mJcJsF+IfnRHxF
LdZOK7LH8+JzU6ULi+/CPXqIi0oHeo/n0huKCv8s7k014U1hQE4GBVpQeA6RHe5YA0x2F8TdDprs
y/VSGOY3s6+eXIQ5+Kuslzp0EOd7yLybkDT0NDlXjYuK0e7UHkDoaaIo3bdpDsOqXm4ZExCia8Ul
Dm5UPGbKiIPck2x24o+pfCQ1oew7T1df8Ub6VvIlBqQsbe62Z7zRD7Js/CelKA1w5qPE4lEvI/cS
hQnrqsx/dI2xj8IhOCWqn9Y1pJSNN6XzFmFPhcV0GJ576ZxdP44ICOJgMNkVmZ42nM/iGGRh/1Hq
4T4xJZVKnbdW0Q8WpHKtJkza58ysebHibD2m7bjuA3M6usL92fX5szSLEOCDSayA4+/lyPEsktX0
uCTJcSnLr6gorO9ljenWG99mSL6PTe7FGzcl/9uObXkaAzQFjPzuVFL/MMNgIYaWo2XVCZ9eYTqc
0WIc3c72b8H5VbsQFqCW4YY3ifpmjblzVvdTXuC97FybxB3w0U0SbjDEx5tqXtQxtTn5xgo67RLT
yo9jgCf4su1dMxKMyOkWwEQJjCdqmpsxmqKbWKSP7vg1M8/41KKnzuzw4U3Osxd6X8FbHlsEswQq
3jSdaz2TScdIA/30pEoOzrKcb7oclNhihO6egUN4IyvtmGwhSjYFyaQxmt1BTqilXQzBKpv3vvOr
kSU4FTCE+4VyhANIYGzBnD1Xy0wVa2ovLjPS27ptZ9CR3oCRYvzGKLm9d8v2TVaBQFqsN1zDpIUa
xv6GriV1oN6EDSrK05xkBfmO7Q6MpoXpzxrXZK6YpystI2gAIVRG+nx9F7XQfLrUOKzoa3GZ5344
pTiYVjkspQ3u3OY06P5tpy9GFaDRdXn4QuJHyFpeVxY3YG6Z1Q5dzUumNe/NgCA7drTWGOtHqC+z
3Vw41Y+/vcu+Nl2V7b0AiyM7VeNJrhfADywgEGBIK8zXid5xanlpAQccrx932OlxWqcFcDFJrVCY
k4LZ2FJce9ricnWoXy/21GobBF0Dk+lV78mmWLl0EE7Xoidq+aWvb+VWmu+y0nq9nnQqjjUQcCyQ
RZo8zo3iWdYPC7zxHq3tsRi88GB4KjzbMVjcCihBHNJWIVGEdstcpgcV88cbphxrZBf2B349miI9
HLC5XJHqxvphXCYrc9YESlubhX7BSkzez2Ge8NmJ4IzT2aL9t+iw6p4c+EcZE6cN3uDEd9d87OzZ
W5yUwwvd40TnazoR1hZV1fdpzc8aaji3/LkusR1HYIs8sq7nMbrlblWYOCqWyMreyK3BwKwJFnkf
dFs1ljD8nPocBzlZORiCaB9BpVN6qYkv2Ecu6SBwQWUYsGvoU37qP2Zx+oumFvkUximbpp2SZFYh
9Jbo5YcX0HYHzmwxto0eLZhLz6DhTwDbZtYz1tLeBq017xpcXInzs59RIpoJWRVjLL84x4ONmfZZ
mNHpaaNu14Tp2qa5yPI47KaaLRqXe7Tir5RZDlQuE0OJQcQA8XET7plphAQFegd/f7lRCS+2v9TF
xkfer506PTFzKzEGNxk535t+8b+VWXjswvymqAGVLTyrZOO9uaN/SrNtbU/ZPaoBenSeBY2/Redq
VhtFkxfFhUlxkyGl73q9hi3LudfzY2ZqT5OF0oXiNd2mCd3r1iEmqnYUSN6C1qbBELdCUVTYBjdo
kNw4vDieJVjKPXvcMc5A9v6/uDu35jaRNAz/la29x0Vz6IaqrbnQ0SfFGduJHd9QHsXhIM4gEPz6
eUDeyNHamcxM1W5qdaECAQ206Kb7+96DW4CcAhOtRU87nZhu6xaX4JYAFZfJAxbi9qmRePA543gG
Q+YdmdKLDvDbpKi1GwL9N/PCI/+Si/umIuw7DGPT9lFndo0okV5dJ3147zMqugbP0JKiQUHSqhMC
zgwHoS3eMBGIzFXdAUX3w+AG8BEcdo83Xm/b0zRPbqXhrxRj4qaqg9Vu+KOLDoy2itAfwCvQksZa
Iem2UPXH1I3lJE7UB1I/gMYhggZby1qqOl61ilCIK/HQJdyMz5LjkVjQUMOIRMR8Tp1VgTBOU0+s
EAAgWoaMwBTGhFPu7kB9qTOcu24dJ14I2bkzeB/EHpsSFyx7tuu27enG3NUE80W+2ApMnvBBP41t
eW0YJARCAHxz3Sfzi2yiJBRXVfh1x0lenifIBaZJ7P268VbbTgNvapRirpM10b22mXUSt6xOKwgE
tDYWCahy6hC1Bs1oktgIOhvmk+bWn+FgvjNSGJK+lsUMjD/5wfsA9b2zzoftZ+DkpTM8APbQEsCy
MXa3ZYfER3spEhMR0woJ6wRjWgbSBZWFlH7tnTta+WCX1pfdOiVLOIn9dKWRRr9M/OAujdbMVAOC
d8An6g1Pd40WpzSYsuXvu9DEf9YlagXbGAex/BbxyammenQrEPDMgChavpVebEPwbjUtrZUo48r7
SLQkpDtzgcu0iTapX862cIryjZzpedYtmpaQgBXgGYmoEpZohFnKgltJIuwA7zMQj2jKmR+s2vgt
NLFXLVqdFH+ffUwx/JiCuNlMSIdflFtYnjV4hcmGaGLaIbxHOLzsUMOgzcERu/VCtzxFPOIyyTa3
G2uL6EnUpzPZMPhJXGcRRFhVGWH66IvdpMmhx9pB2U9NMidTUVwrAiPtAF+sTWijaYwzKi8si/RQ
CNA8zZoZ+u/XOH3XN4Fl3KEo+ynd5AhciMCF5APRJZDvDC/84kcWLj4tojtOjsqCE0EyFylvo4AR
VOQjeFIN9rMqZuwBOea8iskpYHmoDfRw3M+6SMzlIFKsZSB1WuECJGnAxsaAMSsci2wU+HNEORdR
mOdztRPW3AGGNFHNkvHHmsY+C0qdvxGdA8IKBpNrmPvKuDKTi0bQ0oroAy59KDaVebbMdJIVlS8+
KoTSUHJ2znoHN6AU2YwQ5V9l4DRnZeXlxu1xyY4XjGmuKsMBfVPKKSpZQHPKVc/sjorY3BS5+cUo
8V0iZcKzgwObqhXe7BC0kyJeBbdgf+kNL6SdkgEqJNXgUkQT5MUK4bpJpcUP+mbDYCWs70gi2NPC
NK4iIoTYwGoXhY0omNXj3G1ajEDi+gofchQtmj6ZIhKvFuh820hcAFjSZrT6sgzktFYp8J0U6+Oi
QJ0qdte1B58h6HO58qP+DM7KpaiIEXkaRBzgy2CwmA7YOU2E90QlCfWmvC8ntuGLSYXIbdEh4mht
dDV3JEYYqbedMy3nKUSiOVYPRDfXRZbinRiCSW3PlHD12xCMhtBjxRyCQaJvrsMOPeou08/oa2Y9
2nZSJ0fkKsRIPqulQH0QTolSoHOGkBGKLAmEuEDXr2IjeiTDVizCetCCUPRllhbdlNlGgs3aXDcd
j5i+I2GX0qQR8cV8M87BTW8GVQ1ZYVunMqS6ymjhFLvdbBeQgQxyfYbZYknrCuhUlZMt7G4SYlfW
kzc690vEb5VXTqyOcaXOcL3YJYDZxX0Rw7iLDYxOi0asQhKcbZw+WmtwwuY7I28+adsynJR2Zp3Z
RTDtWwVZwpQSTnOVQXBw5GTrVF/oY9S00JUzTXfNRe2TXdjRZyxFQ+Q16LdzTPp+ywhRqZ5UcNTi
waLw3fMw8RRD6DBrrCx2ljX230tvGOMevtQwDI4GsbOj3w6rGhITKK/4uOUWaSUQqR6EkGrThzM9
LIYjfZooQgF42Mun3ciE5s2G4uNAgn6xP7AZ8t9JDLt7OHzc58XivrihzGwIJkiD5jHyqLFvvRK9
6MniDSccvsZjD6v7izic70XRR7vvz9e10CihMdNVe7jnjAe2QzTHHwpv7Qhkw3hqIQNxmvTICie+
8UHvzXCpcH/H46BeExTrTrd1vlkW2Imcpoyu53kk1xKV2aa5Cwt0D2BSQV4KsndKledYD3+K+rZ7
CGK66UCpS8fY2qeagScLkyXSLi1uqf+xmBZJdV44THDq7fbBG6YqjJ+evyJHgggZ10EdwDIdFwPD
LUjzDHtVukKC1ibei71lllwcbx/LUykR630p8XC2cafxSxrRv0va/2j1jC1lxsiZd/Bhv8Nl7cs6
rL+2z2u/WZhPnKlqOfIR7UFZsCXUOFFWZ87G1WB4TquBrTiujkvjb4fV8bexgHHpsPPRsUer437J
NmsZt/FflENyhEQbcSXkqXzulhjgsP7qj2ZeMuc4bM+Gg8LDQeP6uFkWzH7gfraDkGO55ZEmX80i
GLXueXHcNH7hDkiITDs7HH50inHV1FtzT/X4v0GhPd/I7LF+nKfggbtft09ld/1UIVda/fIvHPH8
p2zY+j4L0/oWI4q/stP3C3qGof0Bru01+7rxosYr/l4Z8SPXvP38BMrNPrFN1wRGC2Zs+Kh//gPb
RtA042a8f0+EYwNIcPT9h+0A6V5U0lvV8P073Nfn9/f55g7WQITr4X/wwyx9idMDxX2E7XujDo5K
eFEH7gkUAVuSqnu1Dlz3RBcOcEBX7LeD4vuf1MHjZzyJ0U6vy3Bdv6wDITAQ/LFaOCrjUAuGc2K7
ti0ME2jjy0fAMU7QQjUtgyoYP+ZPd/u6vr+mo8b5Z9qBcQIp1TKATn69yW8qQWLIqJuIuwOzHD8/
WyXAX9D/7jNgUguG7ijHfr7J40fBBQULhw0p830t/XwtgQv7wf7gzZZALUiYr46jnv/roz7RMU8s
yzIV2rtfn5Wfqz94xi5/g3h+o1d8uxZsnngqwJLO/mEAUHzUIqBVGeB5nlvM/uH7778Zju7gaXwf
jwhuAeb6b/aKGLG6uumidym+/tff1IJ+4oC5Bnj1598NP1BVDDiGvdbx02P5y+8AAAD//w==</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ln w="3175"/>
          </cx:spPr>
        </cx:plotSurface>
        <cx:series layoutId="waterfall" uniqueId="{2635634E-094D-4C46-8C89-E810C1BBB4B6}">
          <cx:spPr>
            <a:ln w="3175">
              <a:solidFill>
                <a:schemeClr val="bg1"/>
              </a:solidFill>
            </a:ln>
          </cx:spPr>
          <cx:dataLabels pos="ctr">
            <cx:txPr>
              <a:bodyPr vertOverflow="overflow" horzOverflow="overflow" wrap="square" lIns="0" tIns="0" rIns="0" bIns="0"/>
              <a:lstStyle/>
              <a:p>
                <a:pPr algn="ctr" rtl="0">
                  <a:defRPr sz="12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D" sz="1200">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vertOverflow="overflow" horzOverflow="overflow" wrap="square" lIns="0" tIns="0" rIns="0" bIns="0"/>
          <a:lstStyle/>
          <a:p>
            <a:pPr algn="ctr" rtl="0">
              <a:defRPr sz="1000" b="0" i="0">
                <a:solidFill>
                  <a:schemeClr val="bg1"/>
                </a:solidFill>
                <a:latin typeface="Malgun Gothic" panose="020B0503020000020004" pitchFamily="34" charset="-127"/>
                <a:ea typeface="Malgun Gothic" panose="020B0503020000020004" pitchFamily="34" charset="-127"/>
                <a:cs typeface="Malgun Gothic" panose="020B0503020000020004" pitchFamily="34" charset="-127"/>
              </a:defRPr>
            </a:pPr>
            <a:endParaRPr lang="en-ID" sz="1000">
              <a:solidFill>
                <a:schemeClr val="bg1"/>
              </a:solidFill>
              <a:latin typeface="Malgun Gothic" panose="020B0503020000020004" pitchFamily="34" charset="-127"/>
              <a:ea typeface="Malgun Gothic" panose="020B0503020000020004" pitchFamily="34" charset="-127"/>
            </a:endParaRPr>
          </a:p>
        </cx:txPr>
      </cx:axis>
      <cx:axis id="1">
        <cx:valScaling/>
        <cx:tickLabels/>
        <cx:txPr>
          <a:bodyPr vertOverflow="overflow" horzOverflow="overflow" wrap="square" lIns="0" tIns="0" rIns="0" bIns="0"/>
          <a:lstStyle/>
          <a:p>
            <a:pPr algn="ctr" rtl="0">
              <a:defRPr sz="1000" b="0" i="0">
                <a:solidFill>
                  <a:schemeClr val="bg1"/>
                </a:solidFill>
                <a:latin typeface="Malgun Gothic" panose="020B0503020000020004" pitchFamily="34" charset="-127"/>
                <a:ea typeface="Malgun Gothic" panose="020B0503020000020004" pitchFamily="34" charset="-127"/>
                <a:cs typeface="Malgun Gothic" panose="020B0503020000020004" pitchFamily="34" charset="-127"/>
              </a:defRPr>
            </a:pPr>
            <a:endParaRPr lang="en-ID" sz="1000">
              <a:solidFill>
                <a:schemeClr val="bg1"/>
              </a:solidFill>
              <a:latin typeface="Malgun Gothic" panose="020B0503020000020004" pitchFamily="34" charset="-127"/>
              <a:ea typeface="Malgun Gothic" panose="020B0503020000020004" pitchFamily="34" charset="-127"/>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6.xml"/><Relationship Id="rId7" Type="http://schemas.openxmlformats.org/officeDocument/2006/relationships/image" Target="../media/image1.png"/><Relationship Id="rId12" Type="http://schemas.openxmlformats.org/officeDocument/2006/relationships/image" Target="../media/image6.svg"/><Relationship Id="rId2" Type="http://schemas.microsoft.com/office/2014/relationships/chartEx" Target="../charts/chartEx3.xml"/><Relationship Id="rId16" Type="http://schemas.openxmlformats.org/officeDocument/2006/relationships/image" Target="../media/image10.svg"/><Relationship Id="rId1" Type="http://schemas.openxmlformats.org/officeDocument/2006/relationships/chart" Target="../charts/chart5.xml"/><Relationship Id="rId6" Type="http://schemas.openxmlformats.org/officeDocument/2006/relationships/chart" Target="../charts/chart8.xml"/><Relationship Id="rId11" Type="http://schemas.openxmlformats.org/officeDocument/2006/relationships/image" Target="../media/image5.png"/><Relationship Id="rId5" Type="http://schemas.openxmlformats.org/officeDocument/2006/relationships/chart" Target="../charts/chart7.xml"/><Relationship Id="rId15" Type="http://schemas.openxmlformats.org/officeDocument/2006/relationships/image" Target="../media/image9.png"/><Relationship Id="rId10" Type="http://schemas.openxmlformats.org/officeDocument/2006/relationships/image" Target="../media/image4.svg"/><Relationship Id="rId4" Type="http://schemas.microsoft.com/office/2014/relationships/chartEx" Target="../charts/chartEx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3</xdr:col>
      <xdr:colOff>662214</xdr:colOff>
      <xdr:row>1</xdr:row>
      <xdr:rowOff>11792</xdr:rowOff>
    </xdr:from>
    <xdr:to>
      <xdr:col>14</xdr:col>
      <xdr:colOff>0</xdr:colOff>
      <xdr:row>17</xdr:row>
      <xdr:rowOff>9072</xdr:rowOff>
    </xdr:to>
    <xdr:graphicFrame macro="">
      <xdr:nvGraphicFramePr>
        <xdr:cNvPr id="2" name="Chart 1">
          <a:extLst>
            <a:ext uri="{FF2B5EF4-FFF2-40B4-BE49-F238E27FC236}">
              <a16:creationId xmlns:a16="http://schemas.microsoft.com/office/drawing/2014/main" id="{F152A9CE-A6CB-F95E-4E8D-EB72A66DA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0</xdr:rowOff>
    </xdr:from>
    <xdr:to>
      <xdr:col>5</xdr:col>
      <xdr:colOff>15240</xdr:colOff>
      <xdr:row>23</xdr:row>
      <xdr:rowOff>15240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6CBECBF-AD79-539C-F832-E7F5B4B05D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783080"/>
              <a:ext cx="4472940" cy="278892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175260</xdr:rowOff>
    </xdr:from>
    <xdr:to>
      <xdr:col>5</xdr:col>
      <xdr:colOff>655320</xdr:colOff>
      <xdr:row>18</xdr:row>
      <xdr:rowOff>190500</xdr:rowOff>
    </xdr:to>
    <xdr:graphicFrame macro="">
      <xdr:nvGraphicFramePr>
        <xdr:cNvPr id="2" name="Chart 1">
          <a:extLst>
            <a:ext uri="{FF2B5EF4-FFF2-40B4-BE49-F238E27FC236}">
              <a16:creationId xmlns:a16="http://schemas.microsoft.com/office/drawing/2014/main" id="{538FF4BD-DA57-FF32-CBF1-23F7D8283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213360</xdr:colOff>
      <xdr:row>10</xdr:row>
      <xdr:rowOff>76200</xdr:rowOff>
    </xdr:from>
    <xdr:ext cx="1078629" cy="718466"/>
    <xdr:sp macro="" textlink="$C$3">
      <xdr:nvSpPr>
        <xdr:cNvPr id="3" name="TextBox 2">
          <a:extLst>
            <a:ext uri="{FF2B5EF4-FFF2-40B4-BE49-F238E27FC236}">
              <a16:creationId xmlns:a16="http://schemas.microsoft.com/office/drawing/2014/main" id="{C14A00AD-F523-E8D7-D090-A4552237261B}"/>
            </a:ext>
          </a:extLst>
        </xdr:cNvPr>
        <xdr:cNvSpPr txBox="1"/>
      </xdr:nvSpPr>
      <xdr:spPr>
        <a:xfrm>
          <a:off x="1150620" y="2057400"/>
          <a:ext cx="1078629"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EE8F03D-B226-499B-8909-F68B080874D4}" type="TxLink">
            <a:rPr lang="en-US" sz="4000" b="1" i="0" u="none" strike="noStrike">
              <a:solidFill>
                <a:srgbClr val="000000"/>
              </a:solidFill>
              <a:latin typeface="Calibri"/>
              <a:ea typeface="Calibri"/>
              <a:cs typeface="Calibri"/>
            </a:rPr>
            <a:pPr/>
            <a:t>68%</a:t>
          </a:fld>
          <a:endParaRPr lang="en-ID" sz="4000" b="1"/>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190500</xdr:rowOff>
    </xdr:from>
    <xdr:to>
      <xdr:col>6</xdr:col>
      <xdr:colOff>0</xdr:colOff>
      <xdr:row>20</xdr:row>
      <xdr:rowOff>0</xdr:rowOff>
    </xdr:to>
    <xdr:graphicFrame macro="">
      <xdr:nvGraphicFramePr>
        <xdr:cNvPr id="2" name="Chart 1">
          <a:extLst>
            <a:ext uri="{FF2B5EF4-FFF2-40B4-BE49-F238E27FC236}">
              <a16:creationId xmlns:a16="http://schemas.microsoft.com/office/drawing/2014/main" id="{65E13893-4D0E-F99D-17C0-65F89D721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533400</xdr:colOff>
      <xdr:row>12</xdr:row>
      <xdr:rowOff>53340</xdr:rowOff>
    </xdr:from>
    <xdr:ext cx="1078629" cy="718466"/>
    <xdr:sp macro="" textlink="">
      <xdr:nvSpPr>
        <xdr:cNvPr id="3" name="TextBox 2">
          <a:extLst>
            <a:ext uri="{FF2B5EF4-FFF2-40B4-BE49-F238E27FC236}">
              <a16:creationId xmlns:a16="http://schemas.microsoft.com/office/drawing/2014/main" id="{59296BBE-2280-6671-C3F1-3E246A8A74AA}"/>
            </a:ext>
          </a:extLst>
        </xdr:cNvPr>
        <xdr:cNvSpPr txBox="1"/>
      </xdr:nvSpPr>
      <xdr:spPr>
        <a:xfrm>
          <a:off x="4587240" y="2430780"/>
          <a:ext cx="1078629"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4000" b="1"/>
            <a:t>10%</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3810</xdr:colOff>
      <xdr:row>1</xdr:row>
      <xdr:rowOff>0</xdr:rowOff>
    </xdr:from>
    <xdr:to>
      <xdr:col>10</xdr:col>
      <xdr:colOff>0</xdr:colOff>
      <xdr:row>15</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088E86A-ABCA-7110-DDF8-ADF9F453AE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76650" y="198120"/>
              <a:ext cx="4690110" cy="27813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190500</xdr:rowOff>
    </xdr:from>
    <xdr:to>
      <xdr:col>5</xdr:col>
      <xdr:colOff>15240</xdr:colOff>
      <xdr:row>23</xdr:row>
      <xdr:rowOff>7620</xdr:rowOff>
    </xdr:to>
    <xdr:graphicFrame macro="">
      <xdr:nvGraphicFramePr>
        <xdr:cNvPr id="2" name="Chart 1">
          <a:extLst>
            <a:ext uri="{FF2B5EF4-FFF2-40B4-BE49-F238E27FC236}">
              <a16:creationId xmlns:a16="http://schemas.microsoft.com/office/drawing/2014/main" id="{C0B48F62-CFDA-387C-3C55-331C49101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131245</xdr:colOff>
      <xdr:row>0</xdr:row>
      <xdr:rowOff>111511</xdr:rowOff>
    </xdr:from>
    <xdr:to>
      <xdr:col>24</xdr:col>
      <xdr:colOff>212636</xdr:colOff>
      <xdr:row>33</xdr:row>
      <xdr:rowOff>0</xdr:rowOff>
    </xdr:to>
    <xdr:grpSp>
      <xdr:nvGrpSpPr>
        <xdr:cNvPr id="9" name="Group 8">
          <a:extLst>
            <a:ext uri="{FF2B5EF4-FFF2-40B4-BE49-F238E27FC236}">
              <a16:creationId xmlns:a16="http://schemas.microsoft.com/office/drawing/2014/main" id="{4F3E18C0-708E-DF7C-4123-DF14670EDCC2}"/>
            </a:ext>
          </a:extLst>
        </xdr:cNvPr>
        <xdr:cNvGrpSpPr/>
      </xdr:nvGrpSpPr>
      <xdr:grpSpPr>
        <a:xfrm>
          <a:off x="131245" y="111511"/>
          <a:ext cx="15721929" cy="6345951"/>
          <a:chOff x="-2217354" y="202109"/>
          <a:chExt cx="15552402" cy="6583594"/>
        </a:xfrm>
        <a:gradFill flip="none" rotWithShape="1">
          <a:gsLst>
            <a:gs pos="5000">
              <a:srgbClr val="380F59"/>
            </a:gs>
            <a:gs pos="100000">
              <a:srgbClr val="6E2ECC"/>
            </a:gs>
          </a:gsLst>
          <a:lin ang="0" scaled="1"/>
          <a:tileRect/>
        </a:gradFill>
      </xdr:grpSpPr>
      <xdr:sp macro="" textlink="">
        <xdr:nvSpPr>
          <xdr:cNvPr id="2" name="Rectangle: Rounded Corners 1">
            <a:extLst>
              <a:ext uri="{FF2B5EF4-FFF2-40B4-BE49-F238E27FC236}">
                <a16:creationId xmlns:a16="http://schemas.microsoft.com/office/drawing/2014/main" id="{6DEC7F83-FEEB-6DC4-D634-F62B0B12D625}"/>
              </a:ext>
            </a:extLst>
          </xdr:cNvPr>
          <xdr:cNvSpPr/>
        </xdr:nvSpPr>
        <xdr:spPr>
          <a:xfrm>
            <a:off x="-2217354" y="213574"/>
            <a:ext cx="2802441" cy="1364170"/>
          </a:xfrm>
          <a:prstGeom prst="roundRect">
            <a:avLst>
              <a:gd name="adj"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800" b="1">
                <a:solidFill>
                  <a:schemeClr val="bg1"/>
                </a:solidFill>
                <a:latin typeface="Malgun Gothic" panose="020B0503020000020004" pitchFamily="34" charset="-127"/>
                <a:ea typeface="Malgun Gothic" panose="020B0503020000020004" pitchFamily="34" charset="-127"/>
                <a:cs typeface="Aharoni" panose="02010803020104030203" pitchFamily="2" charset="-79"/>
              </a:rPr>
              <a:t>	    CUSTOMER   </a:t>
            </a:r>
            <a:r>
              <a:rPr lang="en-ID" sz="1800" b="1">
                <a:solidFill>
                  <a:schemeClr val="lt1"/>
                </a:solidFill>
                <a:effectLst/>
                <a:latin typeface="Malgun Gothic" panose="020B0503020000020004" pitchFamily="34" charset="-127"/>
                <a:ea typeface="Malgun Gothic" panose="020B0503020000020004" pitchFamily="34" charset="-127"/>
                <a:cs typeface="Aharoni" panose="02010803020104030203" pitchFamily="2" charset="-79"/>
              </a:rPr>
              <a:t>                        	     </a:t>
            </a:r>
            <a:r>
              <a:rPr lang="en-ID" sz="1800" b="1" baseline="0">
                <a:solidFill>
                  <a:schemeClr val="lt1"/>
                </a:solidFill>
                <a:effectLst/>
                <a:latin typeface="Malgun Gothic" panose="020B0503020000020004" pitchFamily="34" charset="-127"/>
                <a:ea typeface="Malgun Gothic" panose="020B0503020000020004" pitchFamily="34" charset="-127"/>
                <a:cs typeface="Aharoni" panose="02010803020104030203" pitchFamily="2" charset="-79"/>
              </a:rPr>
              <a:t> </a:t>
            </a:r>
            <a:r>
              <a:rPr lang="en-ID" sz="1800" b="1">
                <a:solidFill>
                  <a:schemeClr val="lt1"/>
                </a:solidFill>
                <a:effectLst/>
                <a:latin typeface="Malgun Gothic" panose="020B0503020000020004" pitchFamily="34" charset="-127"/>
                <a:ea typeface="Malgun Gothic" panose="020B0503020000020004" pitchFamily="34" charset="-127"/>
                <a:cs typeface="Aharoni" panose="02010803020104030203" pitchFamily="2" charset="-79"/>
              </a:rPr>
              <a:t>  SUCCESS</a:t>
            </a:r>
            <a:r>
              <a:rPr lang="en-ID" sz="1800" b="1">
                <a:solidFill>
                  <a:schemeClr val="bg1"/>
                </a:solidFill>
                <a:latin typeface="Malgun Gothic" panose="020B0503020000020004" pitchFamily="34" charset="-127"/>
                <a:ea typeface="Malgun Gothic" panose="020B0503020000020004" pitchFamily="34" charset="-127"/>
                <a:cs typeface="Aharoni" panose="02010803020104030203" pitchFamily="2" charset="-79"/>
              </a:rPr>
              <a:t>    	  DASHBOARD</a:t>
            </a:r>
          </a:p>
        </xdr:txBody>
      </xdr:sp>
      <xdr:sp macro="" textlink="">
        <xdr:nvSpPr>
          <xdr:cNvPr id="3" name="Rectangle: Rounded Corners 2">
            <a:extLst>
              <a:ext uri="{FF2B5EF4-FFF2-40B4-BE49-F238E27FC236}">
                <a16:creationId xmlns:a16="http://schemas.microsoft.com/office/drawing/2014/main" id="{959DABC9-28A3-4EA1-ADF2-41FE2F2A5076}"/>
              </a:ext>
            </a:extLst>
          </xdr:cNvPr>
          <xdr:cNvSpPr/>
        </xdr:nvSpPr>
        <xdr:spPr>
          <a:xfrm>
            <a:off x="645418" y="214758"/>
            <a:ext cx="9890950" cy="3488937"/>
          </a:xfrm>
          <a:prstGeom prst="roundRect">
            <a:avLst>
              <a:gd name="adj"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D" sz="2400"/>
          </a:p>
        </xdr:txBody>
      </xdr:sp>
      <xdr:sp macro="" textlink="">
        <xdr:nvSpPr>
          <xdr:cNvPr id="4" name="Rectangle: Rounded Corners 3">
            <a:extLst>
              <a:ext uri="{FF2B5EF4-FFF2-40B4-BE49-F238E27FC236}">
                <a16:creationId xmlns:a16="http://schemas.microsoft.com/office/drawing/2014/main" id="{D4B76650-E549-4391-83A1-CBD173E30339}"/>
              </a:ext>
            </a:extLst>
          </xdr:cNvPr>
          <xdr:cNvSpPr/>
        </xdr:nvSpPr>
        <xdr:spPr>
          <a:xfrm>
            <a:off x="10609174" y="202109"/>
            <a:ext cx="2725874" cy="6583594"/>
          </a:xfrm>
          <a:prstGeom prst="roundRect">
            <a:avLst>
              <a:gd name="adj"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D" sz="2400"/>
          </a:p>
        </xdr:txBody>
      </xdr:sp>
      <xdr:sp macro="" textlink="">
        <xdr:nvSpPr>
          <xdr:cNvPr id="5" name="Rectangle: Rounded Corners 4">
            <a:extLst>
              <a:ext uri="{FF2B5EF4-FFF2-40B4-BE49-F238E27FC236}">
                <a16:creationId xmlns:a16="http://schemas.microsoft.com/office/drawing/2014/main" id="{8F5F0A33-110B-4F65-B7BA-602E15C585A6}"/>
              </a:ext>
            </a:extLst>
          </xdr:cNvPr>
          <xdr:cNvSpPr/>
        </xdr:nvSpPr>
        <xdr:spPr>
          <a:xfrm>
            <a:off x="646435" y="3770261"/>
            <a:ext cx="4886738" cy="2969262"/>
          </a:xfrm>
          <a:prstGeom prst="roundRect">
            <a:avLst>
              <a:gd name="adj"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D" sz="2400"/>
          </a:p>
        </xdr:txBody>
      </xdr:sp>
      <xdr:sp macro="" textlink="">
        <xdr:nvSpPr>
          <xdr:cNvPr id="6" name="Rectangle: Rounded Corners 5">
            <a:extLst>
              <a:ext uri="{FF2B5EF4-FFF2-40B4-BE49-F238E27FC236}">
                <a16:creationId xmlns:a16="http://schemas.microsoft.com/office/drawing/2014/main" id="{DDFFB30D-A403-4577-92B8-0DF17B46CE1B}"/>
              </a:ext>
            </a:extLst>
          </xdr:cNvPr>
          <xdr:cNvSpPr/>
        </xdr:nvSpPr>
        <xdr:spPr>
          <a:xfrm>
            <a:off x="5608743" y="3770261"/>
            <a:ext cx="4931028" cy="2961467"/>
          </a:xfrm>
          <a:prstGeom prst="roundRect">
            <a:avLst>
              <a:gd name="adj"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D" sz="2400"/>
          </a:p>
        </xdr:txBody>
      </xdr:sp>
    </xdr:grpSp>
    <xdr:clientData/>
  </xdr:twoCellAnchor>
  <xdr:twoCellAnchor>
    <xdr:from>
      <xdr:col>5</xdr:col>
      <xdr:colOff>317174</xdr:colOff>
      <xdr:row>1</xdr:row>
      <xdr:rowOff>103644</xdr:rowOff>
    </xdr:from>
    <xdr:to>
      <xdr:col>7</xdr:col>
      <xdr:colOff>446314</xdr:colOff>
      <xdr:row>3</xdr:row>
      <xdr:rowOff>103643</xdr:rowOff>
    </xdr:to>
    <xdr:sp macro="" textlink="">
      <xdr:nvSpPr>
        <xdr:cNvPr id="7" name="Rectangle: Rounded Corners 6">
          <a:extLst>
            <a:ext uri="{FF2B5EF4-FFF2-40B4-BE49-F238E27FC236}">
              <a16:creationId xmlns:a16="http://schemas.microsoft.com/office/drawing/2014/main" id="{7D42F154-2E9C-28E9-9FB2-3D41FB2456BF}"/>
            </a:ext>
          </a:extLst>
        </xdr:cNvPr>
        <xdr:cNvSpPr/>
      </xdr:nvSpPr>
      <xdr:spPr>
        <a:xfrm>
          <a:off x="3158345" y="223387"/>
          <a:ext cx="1478969" cy="391885"/>
        </a:xfrm>
        <a:prstGeom prst="roundRect">
          <a:avLst>
            <a:gd name="adj" fmla="val 50000"/>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D" sz="1600">
              <a:latin typeface="Malgun Gothic" panose="020B0503020000020004" pitchFamily="34" charset="-127"/>
              <a:ea typeface="Malgun Gothic" panose="020B0503020000020004" pitchFamily="34" charset="-127"/>
            </a:rPr>
            <a:t>       </a:t>
          </a:r>
          <a:r>
            <a:rPr lang="en-ID" sz="1600">
              <a:latin typeface="Malgun Gothic" panose="020B0503020000020004" pitchFamily="34" charset="-127"/>
              <a:ea typeface="Malgun Gothic" panose="020B0503020000020004" pitchFamily="34" charset="-127"/>
              <a:cs typeface="Aharoni" panose="02010803020104030203" pitchFamily="2" charset="-79"/>
            </a:rPr>
            <a:t>Sales</a:t>
          </a:r>
        </a:p>
      </xdr:txBody>
    </xdr:sp>
    <xdr:clientData/>
  </xdr:twoCellAnchor>
  <xdr:twoCellAnchor>
    <xdr:from>
      <xdr:col>5</xdr:col>
      <xdr:colOff>304059</xdr:colOff>
      <xdr:row>19</xdr:row>
      <xdr:rowOff>8633</xdr:rowOff>
    </xdr:from>
    <xdr:to>
      <xdr:col>9</xdr:col>
      <xdr:colOff>576942</xdr:colOff>
      <xdr:row>21</xdr:row>
      <xdr:rowOff>8633</xdr:rowOff>
    </xdr:to>
    <xdr:sp macro="" textlink="">
      <xdr:nvSpPr>
        <xdr:cNvPr id="8" name="Rectangle: Rounded Corners 7">
          <a:extLst>
            <a:ext uri="{FF2B5EF4-FFF2-40B4-BE49-F238E27FC236}">
              <a16:creationId xmlns:a16="http://schemas.microsoft.com/office/drawing/2014/main" id="{7635EDCF-EB0D-42BC-AB43-3F6EADAE4AC7}"/>
            </a:ext>
          </a:extLst>
        </xdr:cNvPr>
        <xdr:cNvSpPr/>
      </xdr:nvSpPr>
      <xdr:spPr>
        <a:xfrm>
          <a:off x="3145230" y="3655347"/>
          <a:ext cx="2972541" cy="391886"/>
        </a:xfrm>
        <a:prstGeom prst="roundRect">
          <a:avLst>
            <a:gd name="adj" fmla="val 50000"/>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D" sz="1600">
              <a:solidFill>
                <a:schemeClr val="lt1"/>
              </a:solidFill>
              <a:effectLst/>
              <a:latin typeface="Malgun Gothic" panose="020B0503020000020004" pitchFamily="34" charset="-127"/>
              <a:ea typeface="Malgun Gothic" panose="020B0503020000020004" pitchFamily="34" charset="-127"/>
              <a:cs typeface="+mn-cs"/>
            </a:rPr>
            <a:t>       Customer</a:t>
          </a:r>
          <a:r>
            <a:rPr lang="en-ID" sz="1600" baseline="0">
              <a:solidFill>
                <a:schemeClr val="lt1"/>
              </a:solidFill>
              <a:effectLst/>
              <a:latin typeface="Malgun Gothic" panose="020B0503020000020004" pitchFamily="34" charset="-127"/>
              <a:ea typeface="Malgun Gothic" panose="020B0503020000020004" pitchFamily="34" charset="-127"/>
              <a:cs typeface="+mn-cs"/>
            </a:rPr>
            <a:t> Satisfaction</a:t>
          </a:r>
          <a:endParaRPr lang="en-ID" sz="1600">
            <a:effectLst/>
            <a:latin typeface="Malgun Gothic" panose="020B0503020000020004" pitchFamily="34" charset="-127"/>
            <a:ea typeface="Malgun Gothic" panose="020B0503020000020004" pitchFamily="34" charset="-127"/>
          </a:endParaRPr>
        </a:p>
      </xdr:txBody>
    </xdr:sp>
    <xdr:clientData/>
  </xdr:twoCellAnchor>
  <xdr:twoCellAnchor>
    <xdr:from>
      <xdr:col>20</xdr:col>
      <xdr:colOff>325508</xdr:colOff>
      <xdr:row>1</xdr:row>
      <xdr:rowOff>74481</xdr:rowOff>
    </xdr:from>
    <xdr:to>
      <xdr:col>23</xdr:col>
      <xdr:colOff>152401</xdr:colOff>
      <xdr:row>3</xdr:row>
      <xdr:rowOff>74480</xdr:rowOff>
    </xdr:to>
    <xdr:sp macro="" textlink="">
      <xdr:nvSpPr>
        <xdr:cNvPr id="10" name="Rectangle: Rounded Corners 9">
          <a:extLst>
            <a:ext uri="{FF2B5EF4-FFF2-40B4-BE49-F238E27FC236}">
              <a16:creationId xmlns:a16="http://schemas.microsoft.com/office/drawing/2014/main" id="{9DA494F3-A1D7-4645-8A2C-4322FAFCD461}"/>
            </a:ext>
          </a:extLst>
        </xdr:cNvPr>
        <xdr:cNvSpPr/>
      </xdr:nvSpPr>
      <xdr:spPr>
        <a:xfrm>
          <a:off x="13290394" y="194224"/>
          <a:ext cx="1851636" cy="391885"/>
        </a:xfrm>
        <a:prstGeom prst="roundRect">
          <a:avLst>
            <a:gd name="adj" fmla="val 50000"/>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D" sz="1600">
              <a:solidFill>
                <a:schemeClr val="lt1"/>
              </a:solidFill>
              <a:effectLst/>
              <a:latin typeface="Malgun Gothic" panose="020B0503020000020004" pitchFamily="34" charset="-127"/>
              <a:ea typeface="Malgun Gothic" panose="020B0503020000020004" pitchFamily="34" charset="-127"/>
              <a:cs typeface="+mn-cs"/>
            </a:rPr>
            <a:t>       Deliveries</a:t>
          </a:r>
          <a:endParaRPr lang="en-ID" sz="1600">
            <a:effectLst/>
            <a:latin typeface="Malgun Gothic" panose="020B0503020000020004" pitchFamily="34" charset="-127"/>
            <a:ea typeface="Malgun Gothic" panose="020B0503020000020004" pitchFamily="34" charset="-127"/>
          </a:endParaRPr>
        </a:p>
      </xdr:txBody>
    </xdr:sp>
    <xdr:clientData/>
  </xdr:twoCellAnchor>
  <xdr:twoCellAnchor>
    <xdr:from>
      <xdr:col>12</xdr:col>
      <xdr:colOff>653017</xdr:colOff>
      <xdr:row>19</xdr:row>
      <xdr:rowOff>18747</xdr:rowOff>
    </xdr:from>
    <xdr:to>
      <xdr:col>17</xdr:col>
      <xdr:colOff>228600</xdr:colOff>
      <xdr:row>21</xdr:row>
      <xdr:rowOff>18747</xdr:rowOff>
    </xdr:to>
    <xdr:sp macro="" textlink="">
      <xdr:nvSpPr>
        <xdr:cNvPr id="11" name="Rectangle: Rounded Corners 10">
          <a:extLst>
            <a:ext uri="{FF2B5EF4-FFF2-40B4-BE49-F238E27FC236}">
              <a16:creationId xmlns:a16="http://schemas.microsoft.com/office/drawing/2014/main" id="{5D50C8B6-4B77-47B7-BDC2-7BFEBD078BB4}"/>
            </a:ext>
          </a:extLst>
        </xdr:cNvPr>
        <xdr:cNvSpPr/>
      </xdr:nvSpPr>
      <xdr:spPr>
        <a:xfrm>
          <a:off x="8218588" y="3665461"/>
          <a:ext cx="2950155" cy="391886"/>
        </a:xfrm>
        <a:prstGeom prst="roundRect">
          <a:avLst>
            <a:gd name="adj" fmla="val 50000"/>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D" sz="1600">
              <a:solidFill>
                <a:schemeClr val="lt1"/>
              </a:solidFill>
              <a:effectLst/>
              <a:latin typeface="Malgun Gothic" panose="020B0503020000020004" pitchFamily="34" charset="-127"/>
              <a:ea typeface="Malgun Gothic" panose="020B0503020000020004" pitchFamily="34" charset="-127"/>
              <a:cs typeface="+mn-cs"/>
            </a:rPr>
            <a:t>       Customer</a:t>
          </a:r>
          <a:r>
            <a:rPr lang="en-ID" sz="1600" baseline="0">
              <a:solidFill>
                <a:schemeClr val="lt1"/>
              </a:solidFill>
              <a:effectLst/>
              <a:latin typeface="Malgun Gothic" panose="020B0503020000020004" pitchFamily="34" charset="-127"/>
              <a:ea typeface="Malgun Gothic" panose="020B0503020000020004" pitchFamily="34" charset="-127"/>
              <a:cs typeface="+mn-cs"/>
            </a:rPr>
            <a:t> Acquisition</a:t>
          </a:r>
          <a:endParaRPr lang="en-ID" sz="1600">
            <a:effectLst/>
            <a:latin typeface="Malgun Gothic" panose="020B0503020000020004" pitchFamily="34" charset="-127"/>
            <a:ea typeface="Malgun Gothic" panose="020B0503020000020004" pitchFamily="34" charset="-127"/>
          </a:endParaRPr>
        </a:p>
      </xdr:txBody>
    </xdr:sp>
    <xdr:clientData/>
  </xdr:twoCellAnchor>
  <xdr:twoCellAnchor>
    <xdr:from>
      <xdr:col>5</xdr:col>
      <xdr:colOff>246738</xdr:colOff>
      <xdr:row>3</xdr:row>
      <xdr:rowOff>108857</xdr:rowOff>
    </xdr:from>
    <xdr:to>
      <xdr:col>15</xdr:col>
      <xdr:colOff>324787</xdr:colOff>
      <xdr:row>17</xdr:row>
      <xdr:rowOff>119742</xdr:rowOff>
    </xdr:to>
    <xdr:graphicFrame macro="">
      <xdr:nvGraphicFramePr>
        <xdr:cNvPr id="12" name="Chart 11">
          <a:extLst>
            <a:ext uri="{FF2B5EF4-FFF2-40B4-BE49-F238E27FC236}">
              <a16:creationId xmlns:a16="http://schemas.microsoft.com/office/drawing/2014/main" id="{A701F939-F0C8-4901-9C55-37D93B2C8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449705</xdr:colOff>
      <xdr:row>3</xdr:row>
      <xdr:rowOff>12493</xdr:rowOff>
    </xdr:from>
    <xdr:to>
      <xdr:col>20</xdr:col>
      <xdr:colOff>127578</xdr:colOff>
      <xdr:row>16</xdr:row>
      <xdr:rowOff>177942</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A04701BB-9B66-43DA-B7DD-1EEA6F9068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04145" y="523033"/>
              <a:ext cx="3701233" cy="2741009"/>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191850</xdr:colOff>
      <xdr:row>20</xdr:row>
      <xdr:rowOff>162393</xdr:rowOff>
    </xdr:from>
    <xdr:to>
      <xdr:col>12</xdr:col>
      <xdr:colOff>449703</xdr:colOff>
      <xdr:row>32</xdr:row>
      <xdr:rowOff>149903</xdr:rowOff>
    </xdr:to>
    <xdr:graphicFrame macro="">
      <xdr:nvGraphicFramePr>
        <xdr:cNvPr id="14" name="Chart 13">
          <a:extLst>
            <a:ext uri="{FF2B5EF4-FFF2-40B4-BE49-F238E27FC236}">
              <a16:creationId xmlns:a16="http://schemas.microsoft.com/office/drawing/2014/main" id="{9380261A-2EC8-47F6-BEE4-B41C5E87A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537148</xdr:colOff>
      <xdr:row>20</xdr:row>
      <xdr:rowOff>187377</xdr:rowOff>
    </xdr:from>
    <xdr:to>
      <xdr:col>20</xdr:col>
      <xdr:colOff>124919</xdr:colOff>
      <xdr:row>32</xdr:row>
      <xdr:rowOff>121182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902E8CA-17A5-497E-B13A-E94DC75C90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050468" y="4065957"/>
              <a:ext cx="4952251" cy="231124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142762</xdr:colOff>
      <xdr:row>5</xdr:row>
      <xdr:rowOff>26025</xdr:rowOff>
    </xdr:from>
    <xdr:to>
      <xdr:col>24</xdr:col>
      <xdr:colOff>212035</xdr:colOff>
      <xdr:row>15</xdr:row>
      <xdr:rowOff>88005</xdr:rowOff>
    </xdr:to>
    <xdr:graphicFrame macro="">
      <xdr:nvGraphicFramePr>
        <xdr:cNvPr id="16" name="Chart 15">
          <a:extLst>
            <a:ext uri="{FF2B5EF4-FFF2-40B4-BE49-F238E27FC236}">
              <a16:creationId xmlns:a16="http://schemas.microsoft.com/office/drawing/2014/main" id="{E7EB2684-592B-4F22-95B4-CC5599D06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148550</xdr:colOff>
      <xdr:row>19</xdr:row>
      <xdr:rowOff>51954</xdr:rowOff>
    </xdr:from>
    <xdr:to>
      <xdr:col>24</xdr:col>
      <xdr:colOff>218010</xdr:colOff>
      <xdr:row>29</xdr:row>
      <xdr:rowOff>112294</xdr:rowOff>
    </xdr:to>
    <xdr:graphicFrame macro="">
      <xdr:nvGraphicFramePr>
        <xdr:cNvPr id="17" name="Chart 16">
          <a:extLst>
            <a:ext uri="{FF2B5EF4-FFF2-40B4-BE49-F238E27FC236}">
              <a16:creationId xmlns:a16="http://schemas.microsoft.com/office/drawing/2014/main" id="{422305E7-2D7D-46D4-AE5C-E880A4231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17</xdr:col>
      <xdr:colOff>423334</xdr:colOff>
      <xdr:row>11</xdr:row>
      <xdr:rowOff>10583</xdr:rowOff>
    </xdr:from>
    <xdr:ext cx="300660" cy="718466"/>
    <xdr:sp macro="" textlink="$G$3">
      <xdr:nvSpPr>
        <xdr:cNvPr id="18" name="TextBox 17">
          <a:extLst>
            <a:ext uri="{FF2B5EF4-FFF2-40B4-BE49-F238E27FC236}">
              <a16:creationId xmlns:a16="http://schemas.microsoft.com/office/drawing/2014/main" id="{A91EE8ED-DBE7-4276-81F3-79A15A528367}"/>
            </a:ext>
          </a:extLst>
        </xdr:cNvPr>
        <xdr:cNvSpPr txBox="1"/>
      </xdr:nvSpPr>
      <xdr:spPr>
        <a:xfrm>
          <a:off x="9192580" y="2209140"/>
          <a:ext cx="30066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EE8F03D-B226-499B-8909-F68B080874D4}" type="TxLink">
            <a:rPr lang="en-US" sz="4000" b="1" i="0" u="none" strike="noStrike">
              <a:solidFill>
                <a:srgbClr val="000000"/>
              </a:solidFill>
              <a:latin typeface="Calibri"/>
              <a:ea typeface="Calibri"/>
              <a:cs typeface="Calibri"/>
            </a:rPr>
            <a:pPr/>
            <a:t> </a:t>
          </a:fld>
          <a:endParaRPr lang="en-ID" sz="4000" b="1"/>
        </a:p>
      </xdr:txBody>
    </xdr:sp>
    <xdr:clientData/>
  </xdr:oneCellAnchor>
  <xdr:twoCellAnchor>
    <xdr:from>
      <xdr:col>0</xdr:col>
      <xdr:colOff>135995</xdr:colOff>
      <xdr:row>18</xdr:row>
      <xdr:rowOff>133374</xdr:rowOff>
    </xdr:from>
    <xdr:to>
      <xdr:col>5</xdr:col>
      <xdr:colOff>131044</xdr:colOff>
      <xdr:row>26</xdr:row>
      <xdr:rowOff>117231</xdr:rowOff>
    </xdr:to>
    <mc:AlternateContent xmlns:mc="http://schemas.openxmlformats.org/markup-compatibility/2006" xmlns:a14="http://schemas.microsoft.com/office/drawing/2010/main">
      <mc:Choice Requires="a14">
        <xdr:graphicFrame macro="">
          <xdr:nvGraphicFramePr>
            <xdr:cNvPr id="19" name="State">
              <a:extLst>
                <a:ext uri="{FF2B5EF4-FFF2-40B4-BE49-F238E27FC236}">
                  <a16:creationId xmlns:a16="http://schemas.microsoft.com/office/drawing/2014/main" id="{1430D037-F03A-E272-25A0-F675314F9D9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5995" y="3584145"/>
              <a:ext cx="2836220" cy="154690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135532</xdr:colOff>
      <xdr:row>11</xdr:row>
      <xdr:rowOff>166078</xdr:rowOff>
    </xdr:from>
    <xdr:to>
      <xdr:col>5</xdr:col>
      <xdr:colOff>128649</xdr:colOff>
      <xdr:row>18</xdr:row>
      <xdr:rowOff>63304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B283DA1F-627B-C3AC-2B4A-34630BD84BA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5532" y="2276745"/>
              <a:ext cx="2834288" cy="12373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137751</xdr:colOff>
      <xdr:row>26</xdr:row>
      <xdr:rowOff>180238</xdr:rowOff>
    </xdr:from>
    <xdr:to>
      <xdr:col>5</xdr:col>
      <xdr:colOff>128618</xdr:colOff>
      <xdr:row>32</xdr:row>
      <xdr:rowOff>257125</xdr:rowOff>
    </xdr:to>
    <mc:AlternateContent xmlns:mc="http://schemas.openxmlformats.org/markup-compatibility/2006" xmlns:a14="http://schemas.microsoft.com/office/drawing/2010/main">
      <mc:Choice Requires="a14">
        <xdr:graphicFrame macro="">
          <xdr:nvGraphicFramePr>
            <xdr:cNvPr id="21" name="Customer Satisfaction">
              <a:extLst>
                <a:ext uri="{FF2B5EF4-FFF2-40B4-BE49-F238E27FC236}">
                  <a16:creationId xmlns:a16="http://schemas.microsoft.com/office/drawing/2014/main" id="{28908103-9E0B-BABE-6646-DE882BCE1FB3}"/>
                </a:ext>
              </a:extLst>
            </xdr:cNvPr>
            <xdr:cNvGraphicFramePr/>
          </xdr:nvGraphicFramePr>
          <xdr:xfrm>
            <a:off x="0" y="0"/>
            <a:ext cx="0" cy="0"/>
          </xdr:xfrm>
          <a:graphic>
            <a:graphicData uri="http://schemas.microsoft.com/office/drawing/2010/slicer">
              <sle:slicer xmlns:sle="http://schemas.microsoft.com/office/drawing/2010/slicer" name="Customer Satisfaction"/>
            </a:graphicData>
          </a:graphic>
        </xdr:graphicFrame>
      </mc:Choice>
      <mc:Fallback xmlns="">
        <xdr:sp macro="" textlink="">
          <xdr:nvSpPr>
            <xdr:cNvPr id="0" name=""/>
            <xdr:cNvSpPr>
              <a:spLocks noTextEdit="1"/>
            </xdr:cNvSpPr>
          </xdr:nvSpPr>
          <xdr:spPr>
            <a:xfrm>
              <a:off x="137751" y="5198552"/>
              <a:ext cx="2832038" cy="12525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1803</xdr:colOff>
      <xdr:row>8</xdr:row>
      <xdr:rowOff>13802</xdr:rowOff>
    </xdr:from>
    <xdr:to>
      <xdr:col>5</xdr:col>
      <xdr:colOff>124945</xdr:colOff>
      <xdr:row>11</xdr:row>
      <xdr:rowOff>102870</xdr:rowOff>
    </xdr:to>
    <mc:AlternateContent xmlns:mc="http://schemas.openxmlformats.org/markup-compatibility/2006" xmlns:a14="http://schemas.microsoft.com/office/drawing/2010/main">
      <mc:Choice Requires="a14">
        <xdr:graphicFrame macro="">
          <xdr:nvGraphicFramePr>
            <xdr:cNvPr id="22" name="Years">
              <a:extLst>
                <a:ext uri="{FF2B5EF4-FFF2-40B4-BE49-F238E27FC236}">
                  <a16:creationId xmlns:a16="http://schemas.microsoft.com/office/drawing/2014/main" id="{EF0C308C-00A8-CC60-DDCE-3159928A4EF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8572" y="1498725"/>
              <a:ext cx="2819450" cy="6752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446314</xdr:colOff>
      <xdr:row>1</xdr:row>
      <xdr:rowOff>130629</xdr:rowOff>
    </xdr:from>
    <xdr:to>
      <xdr:col>6</xdr:col>
      <xdr:colOff>131399</xdr:colOff>
      <xdr:row>3</xdr:row>
      <xdr:rowOff>98743</xdr:rowOff>
    </xdr:to>
    <xdr:pic>
      <xdr:nvPicPr>
        <xdr:cNvPr id="25" name="Graphic 24" descr="Statistics">
          <a:extLst>
            <a:ext uri="{FF2B5EF4-FFF2-40B4-BE49-F238E27FC236}">
              <a16:creationId xmlns:a16="http://schemas.microsoft.com/office/drawing/2014/main" id="{E4C53EED-53F1-D381-9841-FAA6E7F6492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87485" y="250372"/>
          <a:ext cx="360000" cy="360000"/>
        </a:xfrm>
        <a:prstGeom prst="rect">
          <a:avLst/>
        </a:prstGeom>
      </xdr:spPr>
    </xdr:pic>
    <xdr:clientData/>
  </xdr:twoCellAnchor>
  <xdr:twoCellAnchor editAs="oneCell">
    <xdr:from>
      <xdr:col>5</xdr:col>
      <xdr:colOff>402771</xdr:colOff>
      <xdr:row>19</xdr:row>
      <xdr:rowOff>21773</xdr:rowOff>
    </xdr:from>
    <xdr:to>
      <xdr:col>6</xdr:col>
      <xdr:colOff>87856</xdr:colOff>
      <xdr:row>20</xdr:row>
      <xdr:rowOff>185830</xdr:rowOff>
    </xdr:to>
    <xdr:pic>
      <xdr:nvPicPr>
        <xdr:cNvPr id="27" name="Graphic 26" descr="Questions">
          <a:extLst>
            <a:ext uri="{FF2B5EF4-FFF2-40B4-BE49-F238E27FC236}">
              <a16:creationId xmlns:a16="http://schemas.microsoft.com/office/drawing/2014/main" id="{74618041-A8A0-839C-6F7C-62A50889BE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43942" y="3668487"/>
          <a:ext cx="360000" cy="360000"/>
        </a:xfrm>
        <a:prstGeom prst="rect">
          <a:avLst/>
        </a:prstGeom>
      </xdr:spPr>
    </xdr:pic>
    <xdr:clientData/>
  </xdr:twoCellAnchor>
  <xdr:twoCellAnchor editAs="oneCell">
    <xdr:from>
      <xdr:col>13</xdr:col>
      <xdr:colOff>108858</xdr:colOff>
      <xdr:row>19</xdr:row>
      <xdr:rowOff>32658</xdr:rowOff>
    </xdr:from>
    <xdr:to>
      <xdr:col>13</xdr:col>
      <xdr:colOff>468858</xdr:colOff>
      <xdr:row>21</xdr:row>
      <xdr:rowOff>772</xdr:rowOff>
    </xdr:to>
    <xdr:pic>
      <xdr:nvPicPr>
        <xdr:cNvPr id="29" name="Graphic 28" descr="Target Audience">
          <a:extLst>
            <a:ext uri="{FF2B5EF4-FFF2-40B4-BE49-F238E27FC236}">
              <a16:creationId xmlns:a16="http://schemas.microsoft.com/office/drawing/2014/main" id="{C3138DD2-80FF-4EE3-6C8D-09926B1E878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349344" y="3679372"/>
          <a:ext cx="360000" cy="360000"/>
        </a:xfrm>
        <a:prstGeom prst="rect">
          <a:avLst/>
        </a:prstGeom>
      </xdr:spPr>
    </xdr:pic>
    <xdr:clientData/>
  </xdr:twoCellAnchor>
  <xdr:twoCellAnchor editAs="oneCell">
    <xdr:from>
      <xdr:col>20</xdr:col>
      <xdr:colOff>435428</xdr:colOff>
      <xdr:row>1</xdr:row>
      <xdr:rowOff>65315</xdr:rowOff>
    </xdr:from>
    <xdr:to>
      <xdr:col>21</xdr:col>
      <xdr:colOff>120514</xdr:colOff>
      <xdr:row>3</xdr:row>
      <xdr:rowOff>33429</xdr:rowOff>
    </xdr:to>
    <xdr:pic>
      <xdr:nvPicPr>
        <xdr:cNvPr id="31" name="Graphic 30" descr="Social network">
          <a:extLst>
            <a:ext uri="{FF2B5EF4-FFF2-40B4-BE49-F238E27FC236}">
              <a16:creationId xmlns:a16="http://schemas.microsoft.com/office/drawing/2014/main" id="{EDC06662-E747-496A-4A98-CAA4AE0953D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400314" y="185058"/>
          <a:ext cx="360000" cy="360000"/>
        </a:xfrm>
        <a:prstGeom prst="rect">
          <a:avLst/>
        </a:prstGeom>
      </xdr:spPr>
    </xdr:pic>
    <xdr:clientData/>
  </xdr:twoCellAnchor>
  <xdr:twoCellAnchor editAs="oneCell">
    <xdr:from>
      <xdr:col>1</xdr:col>
      <xdr:colOff>152401</xdr:colOff>
      <xdr:row>2</xdr:row>
      <xdr:rowOff>21770</xdr:rowOff>
    </xdr:from>
    <xdr:to>
      <xdr:col>2</xdr:col>
      <xdr:colOff>348344</xdr:colOff>
      <xdr:row>6</xdr:row>
      <xdr:rowOff>108857</xdr:rowOff>
    </xdr:to>
    <xdr:pic>
      <xdr:nvPicPr>
        <xdr:cNvPr id="33" name="Graphic 32" descr="Presentation with pie chart">
          <a:extLst>
            <a:ext uri="{FF2B5EF4-FFF2-40B4-BE49-F238E27FC236}">
              <a16:creationId xmlns:a16="http://schemas.microsoft.com/office/drawing/2014/main" id="{C6D7C040-7245-4C72-11CC-69780336DB9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93915" y="337456"/>
          <a:ext cx="870858" cy="870858"/>
        </a:xfrm>
        <a:prstGeom prst="rect">
          <a:avLst/>
        </a:prstGeom>
      </xdr:spPr>
    </xdr:pic>
    <xdr:clientData/>
  </xdr:twoCellAnchor>
  <xdr:oneCellAnchor>
    <xdr:from>
      <xdr:col>20</xdr:col>
      <xdr:colOff>163284</xdr:colOff>
      <xdr:row>7</xdr:row>
      <xdr:rowOff>163289</xdr:rowOff>
    </xdr:from>
    <xdr:ext cx="2732315" cy="648000"/>
    <xdr:sp macro="" textlink="'Daily Perfomance'!$C$3">
      <xdr:nvSpPr>
        <xdr:cNvPr id="39" name="TextBox 38">
          <a:extLst>
            <a:ext uri="{FF2B5EF4-FFF2-40B4-BE49-F238E27FC236}">
              <a16:creationId xmlns:a16="http://schemas.microsoft.com/office/drawing/2014/main" id="{34F11FF7-0122-40E7-9CCA-CE862C14A847}"/>
            </a:ext>
          </a:extLst>
        </xdr:cNvPr>
        <xdr:cNvSpPr txBox="1"/>
      </xdr:nvSpPr>
      <xdr:spPr>
        <a:xfrm>
          <a:off x="13128170" y="1458689"/>
          <a:ext cx="2732315" cy="64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20145D8-236D-495F-92E4-39B6403B9EA2}" type="TxLink">
            <a:rPr lang="en-US" sz="2800" b="0" i="0" u="none" strike="noStrike">
              <a:solidFill>
                <a:schemeClr val="bg1"/>
              </a:solidFill>
              <a:latin typeface="Malgun Gothic" panose="020B0503020000020004" pitchFamily="34" charset="-127"/>
              <a:ea typeface="Malgun Gothic" panose="020B0503020000020004" pitchFamily="34" charset="-127"/>
              <a:cs typeface="Calibri"/>
            </a:rPr>
            <a:pPr algn="ctr"/>
            <a:t>68%</a:t>
          </a:fld>
          <a:endParaRPr lang="en-ID" sz="2800" b="1">
            <a:solidFill>
              <a:schemeClr val="bg1"/>
            </a:solidFill>
            <a:latin typeface="Malgun Gothic" panose="020B0503020000020004" pitchFamily="34" charset="-127"/>
            <a:ea typeface="Malgun Gothic" panose="020B0503020000020004" pitchFamily="34" charset="-127"/>
          </a:endParaRPr>
        </a:p>
      </xdr:txBody>
    </xdr:sp>
    <xdr:clientData/>
  </xdr:oneCellAnchor>
  <xdr:oneCellAnchor>
    <xdr:from>
      <xdr:col>20</xdr:col>
      <xdr:colOff>163285</xdr:colOff>
      <xdr:row>21</xdr:row>
      <xdr:rowOff>160469</xdr:rowOff>
    </xdr:from>
    <xdr:ext cx="2743199" cy="713209"/>
    <xdr:sp macro="" textlink="'Return Rate'!$C$3">
      <xdr:nvSpPr>
        <xdr:cNvPr id="40" name="TextBox 39">
          <a:extLst>
            <a:ext uri="{FF2B5EF4-FFF2-40B4-BE49-F238E27FC236}">
              <a16:creationId xmlns:a16="http://schemas.microsoft.com/office/drawing/2014/main" id="{C32AD4A3-8EA5-4639-869E-61AA2986074F}"/>
            </a:ext>
          </a:extLst>
        </xdr:cNvPr>
        <xdr:cNvSpPr txBox="1"/>
      </xdr:nvSpPr>
      <xdr:spPr>
        <a:xfrm>
          <a:off x="13107516" y="4185392"/>
          <a:ext cx="2743199"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1C10149-9A3D-4F44-B02E-FDCE227DB4FC}" type="TxLink">
            <a:rPr lang="en-US" sz="2800" b="0" i="0" u="none" strike="noStrike">
              <a:solidFill>
                <a:schemeClr val="bg1"/>
              </a:solidFill>
              <a:latin typeface="Malgun Gothic" panose="020B0503020000020004" pitchFamily="34" charset="-127"/>
              <a:ea typeface="Malgun Gothic" panose="020B0503020000020004" pitchFamily="34" charset="-127"/>
              <a:cs typeface="Calibri"/>
            </a:rPr>
            <a:pPr algn="ctr"/>
            <a:t>10%</a:t>
          </a:fld>
          <a:endParaRPr lang="en-ID" sz="2800" b="1">
            <a:solidFill>
              <a:schemeClr val="bg1"/>
            </a:solidFill>
            <a:latin typeface="Malgun Gothic" panose="020B0503020000020004" pitchFamily="34" charset="-127"/>
            <a:ea typeface="Malgun Gothic" panose="020B0503020000020004" pitchFamily="34" charset="-127"/>
          </a:endParaRPr>
        </a:p>
      </xdr:txBody>
    </xdr:sp>
    <xdr:clientData/>
  </xdr:oneCellAnchor>
  <xdr:oneCellAnchor>
    <xdr:from>
      <xdr:col>20</xdr:col>
      <xdr:colOff>141514</xdr:colOff>
      <xdr:row>10</xdr:row>
      <xdr:rowOff>90365</xdr:rowOff>
    </xdr:from>
    <xdr:ext cx="2775857" cy="402803"/>
    <xdr:sp macro="" textlink="">
      <xdr:nvSpPr>
        <xdr:cNvPr id="41" name="TextBox 40">
          <a:extLst>
            <a:ext uri="{FF2B5EF4-FFF2-40B4-BE49-F238E27FC236}">
              <a16:creationId xmlns:a16="http://schemas.microsoft.com/office/drawing/2014/main" id="{6373B847-02A9-C28E-E8E2-E68265E00C01}"/>
            </a:ext>
          </a:extLst>
        </xdr:cNvPr>
        <xdr:cNvSpPr txBox="1"/>
      </xdr:nvSpPr>
      <xdr:spPr>
        <a:xfrm>
          <a:off x="13106400" y="1973594"/>
          <a:ext cx="2775857" cy="4028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400">
              <a:solidFill>
                <a:schemeClr val="bg1"/>
              </a:solidFill>
              <a:latin typeface="Malgun Gothic" panose="020B0503020000020004" pitchFamily="34" charset="-127"/>
              <a:ea typeface="Malgun Gothic" panose="020B0503020000020004" pitchFamily="34" charset="-127"/>
            </a:rPr>
            <a:t>ON-TIME</a:t>
          </a:r>
        </a:p>
      </xdr:txBody>
    </xdr:sp>
    <xdr:clientData/>
  </xdr:oneCellAnchor>
  <xdr:oneCellAnchor>
    <xdr:from>
      <xdr:col>20</xdr:col>
      <xdr:colOff>152400</xdr:colOff>
      <xdr:row>24</xdr:row>
      <xdr:rowOff>112136</xdr:rowOff>
    </xdr:from>
    <xdr:ext cx="2775857" cy="402803"/>
    <xdr:sp macro="" textlink="">
      <xdr:nvSpPr>
        <xdr:cNvPr id="42" name="TextBox 41">
          <a:extLst>
            <a:ext uri="{FF2B5EF4-FFF2-40B4-BE49-F238E27FC236}">
              <a16:creationId xmlns:a16="http://schemas.microsoft.com/office/drawing/2014/main" id="{759D0AE7-3345-419C-AD24-082410CE053C}"/>
            </a:ext>
          </a:extLst>
        </xdr:cNvPr>
        <xdr:cNvSpPr txBox="1"/>
      </xdr:nvSpPr>
      <xdr:spPr>
        <a:xfrm>
          <a:off x="13117286" y="4738565"/>
          <a:ext cx="2775857" cy="4028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400">
              <a:solidFill>
                <a:schemeClr val="bg1"/>
              </a:solidFill>
              <a:latin typeface="Malgun Gothic" panose="020B0503020000020004" pitchFamily="34" charset="-127"/>
              <a:ea typeface="Malgun Gothic" panose="020B0503020000020004" pitchFamily="34" charset="-127"/>
            </a:rPr>
            <a:t>RETURN</a:t>
          </a:r>
        </a:p>
      </xdr:txBody>
    </xdr:sp>
    <xdr:clientData/>
  </xdr:oneCellAnchor>
  <xdr:oneCellAnchor>
    <xdr:from>
      <xdr:col>20</xdr:col>
      <xdr:colOff>152396</xdr:colOff>
      <xdr:row>13</xdr:row>
      <xdr:rowOff>185501</xdr:rowOff>
    </xdr:from>
    <xdr:ext cx="2775857" cy="713272"/>
    <xdr:sp macro="" textlink="">
      <xdr:nvSpPr>
        <xdr:cNvPr id="43" name="TextBox 42">
          <a:extLst>
            <a:ext uri="{FF2B5EF4-FFF2-40B4-BE49-F238E27FC236}">
              <a16:creationId xmlns:a16="http://schemas.microsoft.com/office/drawing/2014/main" id="{239361DF-41BA-43D2-B93D-20399901370D}"/>
            </a:ext>
          </a:extLst>
        </xdr:cNvPr>
        <xdr:cNvSpPr txBox="1"/>
      </xdr:nvSpPr>
      <xdr:spPr>
        <a:xfrm>
          <a:off x="13117282" y="2656558"/>
          <a:ext cx="2775857" cy="713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400" u="sng">
              <a:solidFill>
                <a:schemeClr val="bg1"/>
              </a:solidFill>
              <a:latin typeface="Malgun Gothic" panose="020B0503020000020004" pitchFamily="34" charset="-127"/>
              <a:ea typeface="Malgun Gothic" panose="020B0503020000020004" pitchFamily="34" charset="-127"/>
            </a:rPr>
            <a:t>_____________________</a:t>
          </a:r>
        </a:p>
        <a:p>
          <a:pPr algn="ctr"/>
          <a:r>
            <a:rPr lang="en-ID" sz="1400">
              <a:solidFill>
                <a:schemeClr val="bg1"/>
              </a:solidFill>
              <a:latin typeface="Malgun Gothic" panose="020B0503020000020004" pitchFamily="34" charset="-127"/>
              <a:ea typeface="Malgun Gothic" panose="020B0503020000020004" pitchFamily="34" charset="-127"/>
            </a:rPr>
            <a:t>Target</a:t>
          </a:r>
          <a:r>
            <a:rPr lang="en-ID" sz="1400" baseline="0">
              <a:solidFill>
                <a:schemeClr val="bg1"/>
              </a:solidFill>
              <a:latin typeface="Malgun Gothic" panose="020B0503020000020004" pitchFamily="34" charset="-127"/>
              <a:ea typeface="Malgun Gothic" panose="020B0503020000020004" pitchFamily="34" charset="-127"/>
            </a:rPr>
            <a:t> : 70%</a:t>
          </a:r>
          <a:endParaRPr lang="en-ID" sz="1400">
            <a:solidFill>
              <a:schemeClr val="bg1"/>
            </a:solidFill>
            <a:latin typeface="Malgun Gothic" panose="020B0503020000020004" pitchFamily="34" charset="-127"/>
            <a:ea typeface="Malgun Gothic" panose="020B0503020000020004" pitchFamily="34" charset="-127"/>
          </a:endParaRPr>
        </a:p>
      </xdr:txBody>
    </xdr:sp>
    <xdr:clientData/>
  </xdr:oneCellAnchor>
  <xdr:oneCellAnchor>
    <xdr:from>
      <xdr:col>20</xdr:col>
      <xdr:colOff>152392</xdr:colOff>
      <xdr:row>28</xdr:row>
      <xdr:rowOff>22213</xdr:rowOff>
    </xdr:from>
    <xdr:ext cx="2775857" cy="713272"/>
    <xdr:sp macro="" textlink="">
      <xdr:nvSpPr>
        <xdr:cNvPr id="44" name="TextBox 43">
          <a:extLst>
            <a:ext uri="{FF2B5EF4-FFF2-40B4-BE49-F238E27FC236}">
              <a16:creationId xmlns:a16="http://schemas.microsoft.com/office/drawing/2014/main" id="{2961C11A-AA74-46F5-8867-413906A533C0}"/>
            </a:ext>
          </a:extLst>
        </xdr:cNvPr>
        <xdr:cNvSpPr txBox="1"/>
      </xdr:nvSpPr>
      <xdr:spPr>
        <a:xfrm>
          <a:off x="13117278" y="5432413"/>
          <a:ext cx="2775857" cy="713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400" u="sng">
              <a:solidFill>
                <a:schemeClr val="bg1"/>
              </a:solidFill>
              <a:latin typeface="Malgun Gothic" panose="020B0503020000020004" pitchFamily="34" charset="-127"/>
              <a:ea typeface="Malgun Gothic" panose="020B0503020000020004" pitchFamily="34" charset="-127"/>
            </a:rPr>
            <a:t>_____________________</a:t>
          </a:r>
        </a:p>
        <a:p>
          <a:pPr algn="ctr"/>
          <a:r>
            <a:rPr lang="en-ID" sz="1400">
              <a:solidFill>
                <a:schemeClr val="bg1"/>
              </a:solidFill>
              <a:latin typeface="Malgun Gothic" panose="020B0503020000020004" pitchFamily="34" charset="-127"/>
              <a:ea typeface="Malgun Gothic" panose="020B0503020000020004" pitchFamily="34" charset="-127"/>
            </a:rPr>
            <a:t>Target</a:t>
          </a:r>
          <a:r>
            <a:rPr lang="en-ID" sz="1400" baseline="0">
              <a:solidFill>
                <a:schemeClr val="bg1"/>
              </a:solidFill>
              <a:latin typeface="Malgun Gothic" panose="020B0503020000020004" pitchFamily="34" charset="-127"/>
              <a:ea typeface="Malgun Gothic" panose="020B0503020000020004" pitchFamily="34" charset="-127"/>
            </a:rPr>
            <a:t> : 8%</a:t>
          </a:r>
          <a:endParaRPr lang="en-ID" sz="1400">
            <a:solidFill>
              <a:schemeClr val="bg1"/>
            </a:solidFill>
            <a:latin typeface="Malgun Gothic" panose="020B0503020000020004" pitchFamily="34" charset="-127"/>
            <a:ea typeface="Malgun Gothic" panose="020B0503020000020004" pitchFamily="34" charset="-127"/>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11.758333449077" createdVersion="8" refreshedVersion="8" minRefreshableVersion="3" recordCount="5780" xr:uid="{A5FEFF6E-BCAC-4CEA-B620-2FBDEFE1A06D}">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463220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DF9415-2783-4372-B974-C844BF79DD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h="1"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items count="7">
        <item sd="0" x="0"/>
        <item x="1"/>
        <item sd="0" x="2"/>
        <item sd="0" x="3"/>
        <item sd="0" x="4"/>
        <item sd="0" x="5"/>
        <item t="default"/>
      </items>
    </pivotField>
    <pivotField axis="axisRow" showAll="0">
      <items count="7">
        <item h="1" sd="0" x="0"/>
        <item x="1"/>
        <item x="2"/>
        <item x="3"/>
        <item h="1" sd="0" x="4"/>
        <item h="1"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1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E5EE37-7E7F-4D78-A03A-C5B1DFF329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H3" firstHeaderRow="1" firstDataRow="2" firstDataCol="1"/>
  <pivotFields count="12">
    <pivotField numFmtId="14" showAll="0"/>
    <pivotField showAll="0"/>
    <pivotField axis="axisCol" showAll="0">
      <items count="8">
        <item x="5"/>
        <item x="0"/>
        <item x="3"/>
        <item x="2"/>
        <item x="1"/>
        <item x="4"/>
        <item h="1"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defaultSubtotal="0"/>
    <pivotField showAll="0" defaultSubtotal="0">
      <items count="6">
        <item h="1" x="0"/>
        <item x="1"/>
        <item x="2"/>
        <item x="3"/>
        <item h="1" x="4"/>
        <item h="1" x="5"/>
      </items>
    </pivotField>
  </pivotFields>
  <rowItems count="1">
    <i/>
  </rowItems>
  <colFields count="1">
    <field x="2"/>
  </colFields>
  <colItems count="7">
    <i>
      <x/>
    </i>
    <i>
      <x v="1"/>
    </i>
    <i>
      <x v="2"/>
    </i>
    <i>
      <x v="3"/>
    </i>
    <i>
      <x v="4"/>
    </i>
    <i>
      <x v="5"/>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60FB79-2F58-45A4-A301-29D317052E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4" firstHeaderRow="1" firstDataRow="1" firstDataCol="1"/>
  <pivotFields count="12">
    <pivotField dataField="1" numFmtId="14" showAll="0"/>
    <pivotField showAll="0"/>
    <pivotField showAll="0">
      <items count="8">
        <item x="5"/>
        <item x="0"/>
        <item x="3"/>
        <item x="2"/>
        <item x="1"/>
        <item x="4"/>
        <item h="1" x="6"/>
        <item t="default"/>
      </items>
    </pivotField>
    <pivotField showAll="0">
      <items count="6">
        <item x="3"/>
        <item x="0"/>
        <item x="1"/>
        <item x="2"/>
        <item x="4"/>
        <item t="default"/>
      </items>
    </pivotField>
    <pivotField showAll="0"/>
    <pivotField showAll="0"/>
    <pivotField showAll="0"/>
    <pivotField axis="axisRow" showAll="0">
      <items count="3">
        <item x="1"/>
        <item x="0"/>
        <item t="default"/>
      </items>
    </pivotField>
    <pivotField showAll="0"/>
    <pivotField showAll="0">
      <items count="6">
        <item x="1"/>
        <item x="0"/>
        <item x="2"/>
        <item x="3"/>
        <item x="4"/>
        <item t="default"/>
      </items>
    </pivotField>
    <pivotField showAll="0" defaultSubtotal="0"/>
    <pivotField showAll="0" defaultSubtotal="0">
      <items count="6">
        <item h="1" x="0"/>
        <item x="1"/>
        <item x="2"/>
        <item x="3"/>
        <item h="1" x="4"/>
        <item h="1" x="5"/>
      </items>
    </pivotField>
  </pivotFields>
  <rowFields count="1">
    <field x="7"/>
  </rowFields>
  <rowItems count="3">
    <i>
      <x/>
    </i>
    <i>
      <x v="1"/>
    </i>
    <i t="grand">
      <x/>
    </i>
  </rowItems>
  <colItems count="1">
    <i/>
  </colItems>
  <dataFields count="1">
    <dataField name="Count of Date" fld="0"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7" count="1" selected="0">
            <x v="0"/>
          </reference>
        </references>
      </pivotArea>
    </chartFormat>
    <chartFormat chart="2" format="24">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838FA7-68C9-4EFE-B9C9-2CFEBB4E767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4" firstHeaderRow="1" firstDataRow="1" firstDataCol="1"/>
  <pivotFields count="12">
    <pivotField numFmtId="14" showAll="0"/>
    <pivotField showAll="0"/>
    <pivotField showAll="0">
      <items count="8">
        <item x="5"/>
        <item x="0"/>
        <item x="3"/>
        <item x="2"/>
        <item x="1"/>
        <item x="4"/>
        <item h="1" x="6"/>
        <item t="default"/>
      </items>
    </pivotField>
    <pivotField showAll="0">
      <items count="6">
        <item x="3"/>
        <item x="0"/>
        <item x="1"/>
        <item x="2"/>
        <item x="4"/>
        <item t="default"/>
      </items>
    </pivotField>
    <pivotField showAll="0"/>
    <pivotField showAll="0"/>
    <pivotField showAll="0"/>
    <pivotField showAll="0"/>
    <pivotField axis="axisRow" dataField="1" showAll="0">
      <items count="3">
        <item x="0"/>
        <item x="1"/>
        <item t="default"/>
      </items>
    </pivotField>
    <pivotField showAll="0">
      <items count="6">
        <item x="1"/>
        <item x="0"/>
        <item x="2"/>
        <item x="3"/>
        <item x="4"/>
        <item t="default"/>
      </items>
    </pivotField>
    <pivotField showAll="0" defaultSubtotal="0"/>
    <pivotField showAll="0" defaultSubtotal="0">
      <items count="6">
        <item h="1" x="0"/>
        <item x="1"/>
        <item x="2"/>
        <item x="3"/>
        <item h="1" x="4"/>
        <item h="1" x="5"/>
      </items>
    </pivotField>
  </pivotFields>
  <rowFields count="1">
    <field x="8"/>
  </rowFields>
  <rowItems count="3">
    <i>
      <x/>
    </i>
    <i>
      <x v="1"/>
    </i>
    <i t="grand">
      <x/>
    </i>
  </rowItems>
  <colItems count="1">
    <i/>
  </colItems>
  <dataFields count="1">
    <dataField name="Count of Return" fld="8" subtotal="count"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E24DFF-C253-4017-9C98-D7F93F042B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h="1" x="6"/>
        <item t="default"/>
      </items>
    </pivotField>
    <pivotField showAll="0">
      <items count="6">
        <item x="3"/>
        <item x="0"/>
        <item x="1"/>
        <item x="2"/>
        <item x="4"/>
        <item t="default"/>
      </items>
    </pivotField>
    <pivotField showAll="0"/>
    <pivotField showAll="0"/>
    <pivotField showAll="0"/>
    <pivotField dataField="1" showAll="0"/>
    <pivotField showAll="0"/>
    <pivotField showAll="0">
      <items count="6">
        <item x="1"/>
        <item x="0"/>
        <item x="2"/>
        <item x="3"/>
        <item x="4"/>
        <item t="default"/>
      </items>
    </pivotField>
    <pivotField showAll="0" defaultSubtotal="0"/>
    <pivotField showAll="0" defaultSubtotal="0">
      <items count="6">
        <item h="1" x="0"/>
        <item x="1"/>
        <item x="2"/>
        <item x="3"/>
        <item h="1" x="4"/>
        <item h="1" x="5"/>
      </items>
    </pivotField>
  </pivotFields>
  <rowFields count="1">
    <field x="1"/>
  </rowFields>
  <rowItems count="4">
    <i>
      <x/>
    </i>
    <i>
      <x v="1"/>
    </i>
    <i>
      <x v="2"/>
    </i>
    <i t="grand">
      <x/>
    </i>
  </rowItems>
  <colItems count="1">
    <i/>
  </colItems>
  <dataFields count="1">
    <dataField name="Count of Delivery Performanc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2F10DC-B2C6-4E6D-ADBB-70783244D5F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G8" firstHeaderRow="1" firstDataRow="2" firstDataCol="1"/>
  <pivotFields count="12">
    <pivotField numFmtId="14" showAll="0"/>
    <pivotField showAll="0"/>
    <pivotField showAll="0">
      <items count="8">
        <item x="5"/>
        <item x="0"/>
        <item x="3"/>
        <item x="2"/>
        <item x="1"/>
        <item x="4"/>
        <item h="1" x="6"/>
        <item t="default"/>
      </items>
    </pivotField>
    <pivotField axis="axisRow" showAll="0" sortType="descending">
      <items count="6">
        <item x="4"/>
        <item x="2"/>
        <item x="1"/>
        <item x="0"/>
        <item x="3"/>
        <item t="default"/>
      </items>
    </pivotField>
    <pivotField showAll="0"/>
    <pivotField showAll="0"/>
    <pivotField showAll="0"/>
    <pivotField showAll="0"/>
    <pivotField showAll="0"/>
    <pivotField axis="axisCol" dataField="1" showAll="0">
      <items count="6">
        <item x="1"/>
        <item x="0"/>
        <item x="2"/>
        <item x="3"/>
        <item x="4"/>
        <item t="default"/>
      </items>
    </pivotField>
    <pivotField showAll="0" defaultSubtotal="0"/>
    <pivotField showAll="0" defaultSubtotal="0">
      <items count="6">
        <item h="1" x="0"/>
        <item x="1"/>
        <item x="2"/>
        <item x="3"/>
        <item h="1" x="4"/>
        <item h="1"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Customer Satisfaction" fld="9" subtotal="count" baseField="3" baseItem="0"/>
  </dataField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7FB1AD5-DC9D-4D17-906A-7BA07DFB30A8}" sourceName="State">
  <pivotTables>
    <pivotTable tabId="4" name="PivotTable1"/>
    <pivotTable tabId="8" name="PivotTable5"/>
    <pivotTable tabId="9" name="PivotTable6"/>
    <pivotTable tabId="6" name="PivotTable3"/>
    <pivotTable tabId="7" name="PivotTable4"/>
    <pivotTable tabId="5" name="PivotTable2"/>
  </pivotTables>
  <data>
    <tabular pivotCacheId="463220769">
      <items count="7">
        <i x="5" s="1"/>
        <i x="0" s="1"/>
        <i x="3" s="1"/>
        <i x="2" s="1"/>
        <i x="1" s="1"/>
        <i x="4" s="1"/>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49380CB-828A-4FA3-9125-8C93525C4C21}" sourceName="Product">
  <pivotTables>
    <pivotTable tabId="4" name="PivotTable1"/>
    <pivotTable tabId="8" name="PivotTable5"/>
    <pivotTable tabId="9" name="PivotTable6"/>
    <pivotTable tabId="6" name="PivotTable3"/>
    <pivotTable tabId="7" name="PivotTable4"/>
    <pivotTable tabId="5" name="PivotTable2"/>
  </pivotTables>
  <data>
    <tabular pivotCacheId="463220769">
      <items count="5">
        <i x="3" s="1"/>
        <i x="0"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8E5ECDF5-47F2-454F-A418-42983D665857}" sourceName="Customer Satisfaction">
  <pivotTables>
    <pivotTable tabId="4" name="PivotTable1"/>
    <pivotTable tabId="8" name="PivotTable5"/>
    <pivotTable tabId="9" name="PivotTable6"/>
    <pivotTable tabId="6" name="PivotTable3"/>
    <pivotTable tabId="7" name="PivotTable4"/>
    <pivotTable tabId="5" name="PivotTable2"/>
  </pivotTables>
  <data>
    <tabular pivotCacheId="463220769">
      <items count="5">
        <i x="1" s="1"/>
        <i x="0"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4BD4C16-135E-42C5-9175-E18BDB4828C5}" sourceName="Years">
  <pivotTables>
    <pivotTable tabId="4" name="PivotTable1"/>
    <pivotTable tabId="8" name="PivotTable5"/>
    <pivotTable tabId="9" name="PivotTable6"/>
    <pivotTable tabId="6" name="PivotTable3"/>
    <pivotTable tabId="7" name="PivotTable4"/>
    <pivotTable tabId="5" name="PivotTable2"/>
  </pivotTables>
  <data>
    <tabular pivotCacheId="463220769">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9938CBE-3224-4AFE-AFA1-3DEB1C944D93}" cache="Slicer_State" caption="State" columnCount="2" style="Slicer Style 1" rowHeight="260350"/>
  <slicer name="Product" xr10:uid="{E29E172A-0046-49DE-8DD8-00E8D559F43D}" cache="Slicer_Product" caption="Product" columnCount="2" style="Slicer Style 1" rowHeight="260350"/>
  <slicer name="Customer Satisfaction" xr10:uid="{5276A77A-4348-4850-9206-8DE0D4566F7D}" cache="Slicer_Customer_Satisfaction" caption="Customer Satisfaction" columnCount="2" style="Slicer Style 1" rowHeight="260350"/>
  <slicer name="Years" xr10:uid="{F0F05BD1-0BD2-4589-BD91-7F8EB5465DA5}" cache="Slicer_Years" caption="Years" columnCount="4"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2" zoomScaleNormal="100" workbookViewId="0">
      <selection activeCell="D19" sqref="D19"/>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D7D35-F8CE-4593-BE35-ED3CA69BFEC7}">
  <dimension ref="A1:B41"/>
  <sheetViews>
    <sheetView zoomScale="84" workbookViewId="0">
      <selection activeCell="AA20" sqref="AA20"/>
    </sheetView>
  </sheetViews>
  <sheetFormatPr defaultRowHeight="15.6" x14ac:dyDescent="0.3"/>
  <cols>
    <col min="1" max="1" width="13" bestFit="1" customWidth="1"/>
    <col min="2" max="2" width="15" bestFit="1" customWidth="1"/>
  </cols>
  <sheetData>
    <row r="1" spans="1:2" x14ac:dyDescent="0.3">
      <c r="A1" s="3" t="s">
        <v>34</v>
      </c>
      <c r="B1" t="s">
        <v>46</v>
      </c>
    </row>
    <row r="2" spans="1:2" x14ac:dyDescent="0.3">
      <c r="A2" s="4" t="s">
        <v>55</v>
      </c>
      <c r="B2" s="10">
        <v>2976368</v>
      </c>
    </row>
    <row r="3" spans="1:2" x14ac:dyDescent="0.3">
      <c r="A3" s="5" t="s">
        <v>36</v>
      </c>
      <c r="B3" s="10">
        <v>210287</v>
      </c>
    </row>
    <row r="4" spans="1:2" x14ac:dyDescent="0.3">
      <c r="A4" s="5" t="s">
        <v>37</v>
      </c>
      <c r="B4" s="10">
        <v>193546</v>
      </c>
    </row>
    <row r="5" spans="1:2" x14ac:dyDescent="0.3">
      <c r="A5" s="5" t="s">
        <v>38</v>
      </c>
      <c r="B5" s="10">
        <v>202267</v>
      </c>
    </row>
    <row r="6" spans="1:2" x14ac:dyDescent="0.3">
      <c r="A6" s="5" t="s">
        <v>53</v>
      </c>
      <c r="B6" s="10">
        <v>232043</v>
      </c>
    </row>
    <row r="7" spans="1:2" x14ac:dyDescent="0.3">
      <c r="A7" s="5" t="s">
        <v>39</v>
      </c>
      <c r="B7" s="10">
        <v>226366</v>
      </c>
    </row>
    <row r="8" spans="1:2" x14ac:dyDescent="0.3">
      <c r="A8" s="5" t="s">
        <v>40</v>
      </c>
      <c r="B8" s="10">
        <v>241475</v>
      </c>
    </row>
    <row r="9" spans="1:2" x14ac:dyDescent="0.3">
      <c r="A9" s="5" t="s">
        <v>41</v>
      </c>
      <c r="B9" s="10">
        <v>302351</v>
      </c>
    </row>
    <row r="10" spans="1:2" x14ac:dyDescent="0.3">
      <c r="A10" s="5" t="s">
        <v>42</v>
      </c>
      <c r="B10" s="10">
        <v>357439</v>
      </c>
    </row>
    <row r="11" spans="1:2" x14ac:dyDescent="0.3">
      <c r="A11" s="5" t="s">
        <v>54</v>
      </c>
      <c r="B11" s="10">
        <v>202215</v>
      </c>
    </row>
    <row r="12" spans="1:2" x14ac:dyDescent="0.3">
      <c r="A12" s="5" t="s">
        <v>43</v>
      </c>
      <c r="B12" s="10">
        <v>291310</v>
      </c>
    </row>
    <row r="13" spans="1:2" x14ac:dyDescent="0.3">
      <c r="A13" s="5" t="s">
        <v>44</v>
      </c>
      <c r="B13" s="10">
        <v>292924</v>
      </c>
    </row>
    <row r="14" spans="1:2" x14ac:dyDescent="0.3">
      <c r="A14" s="5" t="s">
        <v>45</v>
      </c>
      <c r="B14" s="10">
        <v>224145</v>
      </c>
    </row>
    <row r="15" spans="1:2" x14ac:dyDescent="0.3">
      <c r="A15" s="4" t="s">
        <v>56</v>
      </c>
      <c r="B15" s="10">
        <v>2734114</v>
      </c>
    </row>
    <row r="16" spans="1:2" x14ac:dyDescent="0.3">
      <c r="A16" s="5" t="s">
        <v>36</v>
      </c>
      <c r="B16" s="10">
        <v>217763</v>
      </c>
    </row>
    <row r="17" spans="1:2" x14ac:dyDescent="0.3">
      <c r="A17" s="5" t="s">
        <v>37</v>
      </c>
      <c r="B17" s="10">
        <v>232961</v>
      </c>
    </row>
    <row r="18" spans="1:2" x14ac:dyDescent="0.3">
      <c r="A18" s="5" t="s">
        <v>38</v>
      </c>
      <c r="B18" s="10">
        <v>286521</v>
      </c>
    </row>
    <row r="19" spans="1:2" x14ac:dyDescent="0.3">
      <c r="A19" s="5" t="s">
        <v>53</v>
      </c>
      <c r="B19" s="10">
        <v>270048</v>
      </c>
    </row>
    <row r="20" spans="1:2" x14ac:dyDescent="0.3">
      <c r="A20" s="5" t="s">
        <v>39</v>
      </c>
      <c r="B20" s="10">
        <v>241239</v>
      </c>
    </row>
    <row r="21" spans="1:2" x14ac:dyDescent="0.3">
      <c r="A21" s="5" t="s">
        <v>40</v>
      </c>
      <c r="B21" s="10">
        <v>189155</v>
      </c>
    </row>
    <row r="22" spans="1:2" x14ac:dyDescent="0.3">
      <c r="A22" s="5" t="s">
        <v>41</v>
      </c>
      <c r="B22" s="10">
        <v>204932</v>
      </c>
    </row>
    <row r="23" spans="1:2" x14ac:dyDescent="0.3">
      <c r="A23" s="5" t="s">
        <v>42</v>
      </c>
      <c r="B23" s="10">
        <v>233760</v>
      </c>
    </row>
    <row r="24" spans="1:2" x14ac:dyDescent="0.3">
      <c r="A24" s="5" t="s">
        <v>54</v>
      </c>
      <c r="B24" s="10">
        <v>187772</v>
      </c>
    </row>
    <row r="25" spans="1:2" x14ac:dyDescent="0.3">
      <c r="A25" s="5" t="s">
        <v>43</v>
      </c>
      <c r="B25" s="10">
        <v>234145</v>
      </c>
    </row>
    <row r="26" spans="1:2" x14ac:dyDescent="0.3">
      <c r="A26" s="5" t="s">
        <v>44</v>
      </c>
      <c r="B26" s="10">
        <v>216185</v>
      </c>
    </row>
    <row r="27" spans="1:2" x14ac:dyDescent="0.3">
      <c r="A27" s="5" t="s">
        <v>45</v>
      </c>
      <c r="B27" s="10">
        <v>219633</v>
      </c>
    </row>
    <row r="28" spans="1:2" x14ac:dyDescent="0.3">
      <c r="A28" s="4" t="s">
        <v>57</v>
      </c>
      <c r="B28" s="10">
        <v>2566883</v>
      </c>
    </row>
    <row r="29" spans="1:2" x14ac:dyDescent="0.3">
      <c r="A29" s="5" t="s">
        <v>36</v>
      </c>
      <c r="B29" s="10">
        <v>256067</v>
      </c>
    </row>
    <row r="30" spans="1:2" x14ac:dyDescent="0.3">
      <c r="A30" s="5" t="s">
        <v>37</v>
      </c>
      <c r="B30" s="10">
        <v>157365</v>
      </c>
    </row>
    <row r="31" spans="1:2" x14ac:dyDescent="0.3">
      <c r="A31" s="5" t="s">
        <v>38</v>
      </c>
      <c r="B31" s="10">
        <v>194560</v>
      </c>
    </row>
    <row r="32" spans="1:2" x14ac:dyDescent="0.3">
      <c r="A32" s="5" t="s">
        <v>53</v>
      </c>
      <c r="B32" s="10">
        <v>190166</v>
      </c>
    </row>
    <row r="33" spans="1:2" x14ac:dyDescent="0.3">
      <c r="A33" s="5" t="s">
        <v>39</v>
      </c>
      <c r="B33" s="10">
        <v>199441</v>
      </c>
    </row>
    <row r="34" spans="1:2" x14ac:dyDescent="0.3">
      <c r="A34" s="5" t="s">
        <v>40</v>
      </c>
      <c r="B34" s="10">
        <v>226723</v>
      </c>
    </row>
    <row r="35" spans="1:2" x14ac:dyDescent="0.3">
      <c r="A35" s="5" t="s">
        <v>41</v>
      </c>
      <c r="B35" s="10">
        <v>273001</v>
      </c>
    </row>
    <row r="36" spans="1:2" x14ac:dyDescent="0.3">
      <c r="A36" s="5" t="s">
        <v>42</v>
      </c>
      <c r="B36" s="10">
        <v>205555</v>
      </c>
    </row>
    <row r="37" spans="1:2" x14ac:dyDescent="0.3">
      <c r="A37" s="5" t="s">
        <v>54</v>
      </c>
      <c r="B37" s="10">
        <v>204488</v>
      </c>
    </row>
    <row r="38" spans="1:2" x14ac:dyDescent="0.3">
      <c r="A38" s="5" t="s">
        <v>43</v>
      </c>
      <c r="B38" s="10">
        <v>172942</v>
      </c>
    </row>
    <row r="39" spans="1:2" x14ac:dyDescent="0.3">
      <c r="A39" s="5" t="s">
        <v>44</v>
      </c>
      <c r="B39" s="10">
        <v>238642</v>
      </c>
    </row>
    <row r="40" spans="1:2" x14ac:dyDescent="0.3">
      <c r="A40" s="5" t="s">
        <v>45</v>
      </c>
      <c r="B40" s="10">
        <v>247933</v>
      </c>
    </row>
    <row r="41" spans="1:2" x14ac:dyDescent="0.3">
      <c r="A41" s="4" t="s">
        <v>35</v>
      </c>
      <c r="B41" s="10">
        <v>8277365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01DE-181D-4F77-9756-B62F50AA7153}">
  <dimension ref="A1:H7"/>
  <sheetViews>
    <sheetView workbookViewId="0">
      <selection activeCell="B7" sqref="B7"/>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9" width="10.8984375" bestFit="1" customWidth="1"/>
  </cols>
  <sheetData>
    <row r="1" spans="1:8" x14ac:dyDescent="0.3">
      <c r="B1" s="3" t="s">
        <v>47</v>
      </c>
    </row>
    <row r="2" spans="1:8" x14ac:dyDescent="0.3">
      <c r="B2" t="s">
        <v>23</v>
      </c>
      <c r="C2" t="s">
        <v>19</v>
      </c>
      <c r="D2" t="s">
        <v>15</v>
      </c>
      <c r="E2" t="s">
        <v>22</v>
      </c>
      <c r="F2" t="s">
        <v>12</v>
      </c>
      <c r="G2" t="s">
        <v>20</v>
      </c>
      <c r="H2" t="s">
        <v>35</v>
      </c>
    </row>
    <row r="3" spans="1:8" x14ac:dyDescent="0.3">
      <c r="A3" t="s">
        <v>46</v>
      </c>
      <c r="B3" s="10">
        <v>1353090</v>
      </c>
      <c r="C3" s="10">
        <v>1412456</v>
      </c>
      <c r="D3" s="10">
        <v>1381150</v>
      </c>
      <c r="E3" s="10">
        <v>1376333</v>
      </c>
      <c r="F3" s="10">
        <v>1314385</v>
      </c>
      <c r="G3" s="10">
        <v>1439951</v>
      </c>
      <c r="H3" s="10">
        <v>8277365</v>
      </c>
    </row>
    <row r="6" spans="1:8" x14ac:dyDescent="0.3">
      <c r="B6" s="6" t="s">
        <v>23</v>
      </c>
      <c r="C6" s="6" t="s">
        <v>19</v>
      </c>
      <c r="D6" s="6" t="s">
        <v>15</v>
      </c>
      <c r="E6" s="6" t="s">
        <v>22</v>
      </c>
      <c r="F6" s="6" t="s">
        <v>12</v>
      </c>
      <c r="G6" s="6" t="s">
        <v>20</v>
      </c>
      <c r="H6" s="6" t="s">
        <v>24</v>
      </c>
    </row>
    <row r="7" spans="1:8" x14ac:dyDescent="0.3">
      <c r="A7" s="2" t="s">
        <v>48</v>
      </c>
      <c r="B7" s="7">
        <f>GETPIVOTDATA("Revenue",$A$1,"State","Alabama")</f>
        <v>1353090</v>
      </c>
      <c r="C7" s="7">
        <f>GETPIVOTDATA("Revenue",$A$1,"State","Florida")</f>
        <v>1412456</v>
      </c>
      <c r="D7" s="7">
        <f>GETPIVOTDATA("Revenue",$A$1,"State","Georgia")</f>
        <v>1381150</v>
      </c>
      <c r="E7" s="7">
        <f>GETPIVOTDATA("Revenue",$A$1,"State","Mississippi")</f>
        <v>1376333</v>
      </c>
      <c r="F7" s="7">
        <f>GETPIVOTDATA("Revenue",$A$1,"State","North Carolina")</f>
        <v>1314385</v>
      </c>
      <c r="G7" s="7">
        <f>GETPIVOTDATA("Revenue",$A$1,"State","South Carolina")</f>
        <v>1439951</v>
      </c>
      <c r="H7" s="7" t="e">
        <f>GETPIVOTDATA("Revenue",$A$1,"State","Tennessee")</f>
        <v>#REF!</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FE77-A984-4A6C-8D3E-F5E870D24DA3}">
  <dimension ref="A1:C4"/>
  <sheetViews>
    <sheetView workbookViewId="0">
      <selection activeCell="AA20" sqref="AA20"/>
    </sheetView>
  </sheetViews>
  <sheetFormatPr defaultRowHeight="15.6" x14ac:dyDescent="0.3"/>
  <cols>
    <col min="1" max="1" width="12.296875" bestFit="1" customWidth="1"/>
    <col min="2" max="2" width="12.69921875" bestFit="1" customWidth="1"/>
  </cols>
  <sheetData>
    <row r="1" spans="1:3" x14ac:dyDescent="0.3">
      <c r="A1" s="3" t="s">
        <v>34</v>
      </c>
      <c r="B1" t="s">
        <v>49</v>
      </c>
    </row>
    <row r="2" spans="1:3" x14ac:dyDescent="0.3">
      <c r="A2" s="4" t="s">
        <v>8</v>
      </c>
      <c r="B2" s="10">
        <v>1613</v>
      </c>
      <c r="C2" s="8">
        <f>GETPIVOTDATA("Date",$A$1,"Delivery Performance","delayed")/GETPIVOTDATA("Date",$A$1)</f>
        <v>0.32448199557433111</v>
      </c>
    </row>
    <row r="3" spans="1:3" x14ac:dyDescent="0.3">
      <c r="A3" s="4" t="s">
        <v>7</v>
      </c>
      <c r="B3" s="10">
        <v>3358</v>
      </c>
      <c r="C3" s="8">
        <f>GETPIVOTDATA("Date",$A$1,"Delivery Performance","on-time")/GETPIVOTDATA("Date",$A$1)</f>
        <v>0.67551800442566889</v>
      </c>
    </row>
    <row r="4" spans="1:3" x14ac:dyDescent="0.3">
      <c r="A4" s="4" t="s">
        <v>35</v>
      </c>
      <c r="B4" s="10">
        <v>4971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64632-5702-4ED8-831F-D8F30BFEF692}">
  <dimension ref="A1:C4"/>
  <sheetViews>
    <sheetView workbookViewId="0">
      <selection activeCell="AA20" sqref="AA20"/>
    </sheetView>
  </sheetViews>
  <sheetFormatPr defaultRowHeight="15.6" x14ac:dyDescent="0.3"/>
  <cols>
    <col min="1" max="1" width="12.296875" bestFit="1" customWidth="1"/>
    <col min="2" max="2" width="14.5" bestFit="1" customWidth="1"/>
  </cols>
  <sheetData>
    <row r="1" spans="1:3" x14ac:dyDescent="0.3">
      <c r="A1" s="3" t="s">
        <v>34</v>
      </c>
      <c r="B1" t="s">
        <v>50</v>
      </c>
    </row>
    <row r="2" spans="1:3" x14ac:dyDescent="0.3">
      <c r="A2" s="4" t="s">
        <v>10</v>
      </c>
      <c r="B2" s="10">
        <v>4455</v>
      </c>
      <c r="C2" s="8">
        <f>GETPIVOTDATA("Return",$A$1,"Return","no")/GETPIVOTDATA("Return",$A$1)</f>
        <v>0.89619794809897402</v>
      </c>
    </row>
    <row r="3" spans="1:3" x14ac:dyDescent="0.3">
      <c r="A3" s="4" t="s">
        <v>9</v>
      </c>
      <c r="B3" s="10">
        <v>516</v>
      </c>
      <c r="C3" s="8">
        <f>GETPIVOTDATA("Return",$A$1,"Return","yes")/GETPIVOTDATA("Return",$A$1)</f>
        <v>0.10380205190102595</v>
      </c>
    </row>
    <row r="4" spans="1:3" x14ac:dyDescent="0.3">
      <c r="A4" s="4" t="s">
        <v>35</v>
      </c>
      <c r="B4" s="10">
        <v>4971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63966-37D8-4F05-98EC-DC9AACE9BF98}">
  <dimension ref="A1:B11"/>
  <sheetViews>
    <sheetView workbookViewId="0">
      <selection activeCell="AA20" sqref="AA20"/>
    </sheetView>
  </sheetViews>
  <sheetFormatPr defaultRowHeight="15.6" x14ac:dyDescent="0.3"/>
  <cols>
    <col min="1" max="1" width="12.296875" bestFit="1" customWidth="1"/>
    <col min="2" max="2" width="27.09765625" bestFit="1" customWidth="1"/>
  </cols>
  <sheetData>
    <row r="1" spans="1:2" x14ac:dyDescent="0.3">
      <c r="A1" s="3" t="s">
        <v>34</v>
      </c>
      <c r="B1" t="s">
        <v>51</v>
      </c>
    </row>
    <row r="2" spans="1:2" x14ac:dyDescent="0.3">
      <c r="A2" s="4" t="s">
        <v>13</v>
      </c>
      <c r="B2" s="10">
        <v>1704</v>
      </c>
    </row>
    <row r="3" spans="1:2" x14ac:dyDescent="0.3">
      <c r="A3" s="4" t="s">
        <v>5</v>
      </c>
      <c r="B3" s="10">
        <v>1672</v>
      </c>
    </row>
    <row r="4" spans="1:2" x14ac:dyDescent="0.3">
      <c r="A4" s="4" t="s">
        <v>16</v>
      </c>
      <c r="B4" s="10">
        <v>1595</v>
      </c>
    </row>
    <row r="5" spans="1:2" x14ac:dyDescent="0.3">
      <c r="A5" s="4" t="s">
        <v>35</v>
      </c>
      <c r="B5" s="10">
        <v>4971</v>
      </c>
    </row>
    <row r="8" spans="1:2" x14ac:dyDescent="0.3">
      <c r="A8" s="4" t="s">
        <v>13</v>
      </c>
      <c r="B8">
        <v>1982</v>
      </c>
    </row>
    <row r="9" spans="1:2" x14ac:dyDescent="0.3">
      <c r="A9" s="4" t="s">
        <v>5</v>
      </c>
      <c r="B9">
        <v>1947</v>
      </c>
    </row>
    <row r="10" spans="1:2" x14ac:dyDescent="0.3">
      <c r="A10" s="4" t="s">
        <v>16</v>
      </c>
      <c r="B10">
        <v>1851</v>
      </c>
    </row>
    <row r="11" spans="1:2" x14ac:dyDescent="0.3">
      <c r="A11" s="9" t="s">
        <v>35</v>
      </c>
      <c r="B11" s="7">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273A2-3B14-4002-BD4E-470E8D2D6069}">
  <dimension ref="A1:G8"/>
  <sheetViews>
    <sheetView workbookViewId="0">
      <selection activeCell="G27" sqref="G27"/>
    </sheetView>
  </sheetViews>
  <sheetFormatPr defaultRowHeight="15.6" x14ac:dyDescent="0.3"/>
  <cols>
    <col min="1" max="1" width="27.3984375"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3" t="s">
        <v>52</v>
      </c>
      <c r="B1" s="3" t="s">
        <v>47</v>
      </c>
    </row>
    <row r="2" spans="1:7" x14ac:dyDescent="0.3">
      <c r="A2" s="3" t="s">
        <v>34</v>
      </c>
      <c r="B2" t="s">
        <v>28</v>
      </c>
      <c r="C2" t="s">
        <v>27</v>
      </c>
      <c r="D2" t="s">
        <v>29</v>
      </c>
      <c r="E2" t="s">
        <v>30</v>
      </c>
      <c r="F2" t="s">
        <v>31</v>
      </c>
      <c r="G2" t="s">
        <v>35</v>
      </c>
    </row>
    <row r="3" spans="1:7" x14ac:dyDescent="0.3">
      <c r="A3" s="4" t="s">
        <v>17</v>
      </c>
      <c r="B3" s="10">
        <v>88</v>
      </c>
      <c r="C3" s="10">
        <v>217</v>
      </c>
      <c r="D3" s="10">
        <v>413</v>
      </c>
      <c r="E3" s="10">
        <v>211</v>
      </c>
      <c r="F3" s="10">
        <v>96</v>
      </c>
      <c r="G3" s="10">
        <v>1025</v>
      </c>
    </row>
    <row r="4" spans="1:7" x14ac:dyDescent="0.3">
      <c r="A4" s="4" t="s">
        <v>18</v>
      </c>
      <c r="B4" s="10">
        <v>104</v>
      </c>
      <c r="C4" s="10">
        <v>175</v>
      </c>
      <c r="D4" s="10">
        <v>394</v>
      </c>
      <c r="E4" s="10">
        <v>210</v>
      </c>
      <c r="F4" s="10">
        <v>93</v>
      </c>
      <c r="G4" s="10">
        <v>976</v>
      </c>
    </row>
    <row r="5" spans="1:7" x14ac:dyDescent="0.3">
      <c r="A5" s="4" t="s">
        <v>14</v>
      </c>
      <c r="B5" s="10">
        <v>114</v>
      </c>
      <c r="C5" s="10">
        <v>189</v>
      </c>
      <c r="D5" s="10">
        <v>359</v>
      </c>
      <c r="E5" s="10">
        <v>216</v>
      </c>
      <c r="F5" s="10">
        <v>104</v>
      </c>
      <c r="G5" s="10">
        <v>982</v>
      </c>
    </row>
    <row r="6" spans="1:7" x14ac:dyDescent="0.3">
      <c r="A6" s="4" t="s">
        <v>21</v>
      </c>
      <c r="B6" s="10">
        <v>110</v>
      </c>
      <c r="C6" s="10">
        <v>221</v>
      </c>
      <c r="D6" s="10">
        <v>373</v>
      </c>
      <c r="E6" s="10">
        <v>213</v>
      </c>
      <c r="F6" s="10">
        <v>81</v>
      </c>
      <c r="G6" s="10">
        <v>998</v>
      </c>
    </row>
    <row r="7" spans="1:7" x14ac:dyDescent="0.3">
      <c r="A7" s="4" t="s">
        <v>6</v>
      </c>
      <c r="B7" s="10">
        <v>89</v>
      </c>
      <c r="C7" s="10">
        <v>168</v>
      </c>
      <c r="D7" s="10">
        <v>436</v>
      </c>
      <c r="E7" s="10">
        <v>203</v>
      </c>
      <c r="F7" s="10">
        <v>94</v>
      </c>
      <c r="G7" s="10">
        <v>990</v>
      </c>
    </row>
    <row r="8" spans="1:7" x14ac:dyDescent="0.3">
      <c r="A8" s="4" t="s">
        <v>35</v>
      </c>
      <c r="B8" s="10">
        <v>505</v>
      </c>
      <c r="C8" s="10">
        <v>970</v>
      </c>
      <c r="D8" s="10">
        <v>1975</v>
      </c>
      <c r="E8" s="10">
        <v>1053</v>
      </c>
      <c r="F8" s="10">
        <v>468</v>
      </c>
      <c r="G8" s="10">
        <v>4971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9F08-59B5-435B-802C-689BD1C2F60A}">
  <dimension ref="A1:A34"/>
  <sheetViews>
    <sheetView showGridLines="0" tabSelected="1" view="pageBreakPreview" zoomScale="78" zoomScaleNormal="61" zoomScaleSheetLayoutView="78" workbookViewId="0">
      <selection activeCell="X35" sqref="X35"/>
    </sheetView>
  </sheetViews>
  <sheetFormatPr defaultRowHeight="15.6" x14ac:dyDescent="0.3"/>
  <cols>
    <col min="1" max="1" width="1.796875" customWidth="1"/>
    <col min="5" max="5" width="8.796875" customWidth="1"/>
    <col min="24" max="24" width="8.796875" customWidth="1"/>
    <col min="25" max="25" width="4.5" customWidth="1"/>
    <col min="26" max="26" width="4.3984375" customWidth="1"/>
  </cols>
  <sheetData>
    <row r="1" ht="9" customHeight="1" x14ac:dyDescent="0.3"/>
    <row r="33" ht="22.2" customHeight="1" x14ac:dyDescent="0.3"/>
    <row r="34" ht="6.6"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Daily Perfomance</vt:lpstr>
      <vt:lpstr>Return Rate</vt:lpstr>
      <vt:lpstr>Customer Acquisition</vt:lpstr>
      <vt:lpstr>Customer Satisfaction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User</cp:lastModifiedBy>
  <dcterms:created xsi:type="dcterms:W3CDTF">2019-08-26T17:24:45Z</dcterms:created>
  <dcterms:modified xsi:type="dcterms:W3CDTF">2022-12-19T10:04:19Z</dcterms:modified>
  <cp:category/>
</cp:coreProperties>
</file>