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_Data_Analytics_Course-main\Excel_Data_Analytics_Course-main\6_Advanced_Data_Analysis\"/>
    </mc:Choice>
  </mc:AlternateContent>
  <xr:revisionPtr revIDLastSave="0" documentId="13_ncr:1_{32ED658A-40B4-47B3-9B11-A8E63D25F821}" xr6:coauthVersionLast="47" xr6:coauthVersionMax="47" xr10:uidLastSave="{00000000-0000-0000-0000-000000000000}"/>
  <bookViews>
    <workbookView minimized="1" xWindow="9195" yWindow="7875" windowWidth="15375" windowHeight="7875" firstSheet="7" activeTab="7" xr2:uid="{6C37AC85-509F-4D10-9DB1-F70D16D6FBAB}"/>
  </bookViews>
  <sheets>
    <sheet name="Sheet1" sheetId="16" r:id="rId1"/>
    <sheet name="Forecast_Original" sheetId="7" r:id="rId2"/>
    <sheet name="Forecast_Final" sheetId="8" r:id="rId3"/>
    <sheet name="Scenario Summary" sheetId="21" r:id="rId4"/>
    <sheet name="Answer Report 1" sheetId="22" r:id="rId5"/>
    <sheet name="Sensitivity Report 1" sheetId="23" r:id="rId6"/>
    <sheet name="Limits Report 1" sheetId="24" r:id="rId7"/>
    <sheet name="What-If_Analysis" sheetId="3" r:id="rId8"/>
    <sheet name="Scenario_Summary" sheetId="12" r:id="rId9"/>
    <sheet name="Answer_Report" sheetId="13" r:id="rId10"/>
    <sheet name="Limits_Report" sheetId="15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0.04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6" l="1"/>
  <c r="C371" i="16"/>
  <c r="C375" i="16"/>
  <c r="C379" i="16"/>
  <c r="C383" i="16"/>
  <c r="C387" i="16"/>
  <c r="C391" i="16"/>
  <c r="C395" i="16"/>
  <c r="C399" i="16"/>
  <c r="C403" i="16"/>
  <c r="C407" i="16"/>
  <c r="C411" i="16"/>
  <c r="C415" i="16"/>
  <c r="C419" i="16"/>
  <c r="C423" i="16"/>
  <c r="C427" i="16"/>
  <c r="C431" i="16"/>
  <c r="C435" i="16"/>
  <c r="C439" i="16"/>
  <c r="C443" i="16"/>
  <c r="C447" i="16"/>
  <c r="C451" i="16"/>
  <c r="C455" i="16"/>
  <c r="C373" i="16"/>
  <c r="C409" i="16"/>
  <c r="C421" i="16"/>
  <c r="C433" i="16"/>
  <c r="C441" i="16"/>
  <c r="C449" i="16"/>
  <c r="C457" i="16"/>
  <c r="C368" i="16"/>
  <c r="C372" i="16"/>
  <c r="C376" i="16"/>
  <c r="C380" i="16"/>
  <c r="C384" i="16"/>
  <c r="C388" i="16"/>
  <c r="C392" i="16"/>
  <c r="C396" i="16"/>
  <c r="C400" i="16"/>
  <c r="C404" i="16"/>
  <c r="C408" i="16"/>
  <c r="C412" i="16"/>
  <c r="C416" i="16"/>
  <c r="C420" i="16"/>
  <c r="C424" i="16"/>
  <c r="C428" i="16"/>
  <c r="C432" i="16"/>
  <c r="C436" i="16"/>
  <c r="C440" i="16"/>
  <c r="C444" i="16"/>
  <c r="C448" i="16"/>
  <c r="C452" i="16"/>
  <c r="C456" i="16"/>
  <c r="C377" i="16"/>
  <c r="C381" i="16"/>
  <c r="C385" i="16"/>
  <c r="C389" i="16"/>
  <c r="C393" i="16"/>
  <c r="C397" i="16"/>
  <c r="C401" i="16"/>
  <c r="C405" i="16"/>
  <c r="C413" i="16"/>
  <c r="C417" i="16"/>
  <c r="C425" i="16"/>
  <c r="C429" i="16"/>
  <c r="C437" i="16"/>
  <c r="C445" i="16"/>
  <c r="C453" i="16"/>
  <c r="C369" i="16"/>
  <c r="C370" i="16"/>
  <c r="C374" i="16"/>
  <c r="C390" i="16"/>
  <c r="C406" i="16"/>
  <c r="C422" i="16"/>
  <c r="C438" i="16"/>
  <c r="C454" i="16"/>
  <c r="C378" i="16"/>
  <c r="C394" i="16"/>
  <c r="C410" i="16"/>
  <c r="C426" i="16"/>
  <c r="C442" i="16"/>
  <c r="C458" i="16"/>
  <c r="C382" i="16"/>
  <c r="C398" i="16"/>
  <c r="C414" i="16"/>
  <c r="C430" i="16"/>
  <c r="C446" i="16"/>
  <c r="C386" i="16"/>
  <c r="C402" i="16"/>
  <c r="C418" i="16"/>
  <c r="C434" i="16"/>
  <c r="C450" i="16"/>
  <c r="E450" i="16" l="1"/>
  <c r="E418" i="16"/>
  <c r="E386" i="16"/>
  <c r="D430" i="16"/>
  <c r="E398" i="16"/>
  <c r="D458" i="16"/>
  <c r="D426" i="16"/>
  <c r="D394" i="16"/>
  <c r="E454" i="16"/>
  <c r="E422" i="16"/>
  <c r="E390" i="16"/>
  <c r="E370" i="16"/>
  <c r="D453" i="16"/>
  <c r="D437" i="16"/>
  <c r="D425" i="16"/>
  <c r="D413" i="16"/>
  <c r="E401" i="16"/>
  <c r="D393" i="16"/>
  <c r="E385" i="16"/>
  <c r="E377" i="16"/>
  <c r="D452" i="16"/>
  <c r="D444" i="16"/>
  <c r="D436" i="16"/>
  <c r="D428" i="16"/>
  <c r="D420" i="16"/>
  <c r="D412" i="16"/>
  <c r="D404" i="16"/>
  <c r="D396" i="16"/>
  <c r="D388" i="16"/>
  <c r="D380" i="16"/>
  <c r="D372" i="16"/>
  <c r="D457" i="16"/>
  <c r="D441" i="16"/>
  <c r="D373" i="16"/>
  <c r="D451" i="16"/>
  <c r="D435" i="16"/>
  <c r="D419" i="16"/>
  <c r="D403" i="16"/>
  <c r="D379" i="16"/>
  <c r="D450" i="16"/>
  <c r="D418" i="16"/>
  <c r="D386" i="16"/>
  <c r="E430" i="16"/>
  <c r="D398" i="16"/>
  <c r="E458" i="16"/>
  <c r="E426" i="16"/>
  <c r="E394" i="16"/>
  <c r="D454" i="16"/>
  <c r="D422" i="16"/>
  <c r="D390" i="16"/>
  <c r="D370" i="16"/>
  <c r="E453" i="16"/>
  <c r="E437" i="16"/>
  <c r="E425" i="16"/>
  <c r="E413" i="16"/>
  <c r="D401" i="16"/>
  <c r="E393" i="16"/>
  <c r="D385" i="16"/>
  <c r="D377" i="16"/>
  <c r="E452" i="16"/>
  <c r="E444" i="16"/>
  <c r="E436" i="16"/>
  <c r="E428" i="16"/>
  <c r="E420" i="16"/>
  <c r="E412" i="16"/>
  <c r="E404" i="16"/>
  <c r="E396" i="16"/>
  <c r="E388" i="16"/>
  <c r="E380" i="16"/>
  <c r="E372" i="16"/>
  <c r="E457" i="16"/>
  <c r="E441" i="16"/>
  <c r="E421" i="16"/>
  <c r="E373" i="16"/>
  <c r="E451" i="16"/>
  <c r="E443" i="16"/>
  <c r="E435" i="16"/>
  <c r="E427" i="16"/>
  <c r="E419" i="16"/>
  <c r="E411" i="16"/>
  <c r="E403" i="16"/>
  <c r="E395" i="16"/>
  <c r="E387" i="16"/>
  <c r="E379" i="16"/>
  <c r="E371" i="16"/>
  <c r="D433" i="16"/>
  <c r="D447" i="16"/>
  <c r="D431" i="16"/>
  <c r="D415" i="16"/>
  <c r="D399" i="16"/>
  <c r="D383" i="16"/>
  <c r="D367" i="16"/>
  <c r="E434" i="16"/>
  <c r="E402" i="16"/>
  <c r="D446" i="16"/>
  <c r="D414" i="16"/>
  <c r="E382" i="16"/>
  <c r="D442" i="16"/>
  <c r="D410" i="16"/>
  <c r="D378" i="16"/>
  <c r="E438" i="16"/>
  <c r="D406" i="16"/>
  <c r="E374" i="16"/>
  <c r="D369" i="16"/>
  <c r="D445" i="16"/>
  <c r="D429" i="16"/>
  <c r="D417" i="16"/>
  <c r="D405" i="16"/>
  <c r="D397" i="16"/>
  <c r="D389" i="16"/>
  <c r="D381" i="16"/>
  <c r="D456" i="16"/>
  <c r="D448" i="16"/>
  <c r="D440" i="16"/>
  <c r="D432" i="16"/>
  <c r="D424" i="16"/>
  <c r="D416" i="16"/>
  <c r="D408" i="16"/>
  <c r="D400" i="16"/>
  <c r="D392" i="16"/>
  <c r="D384" i="16"/>
  <c r="D376" i="16"/>
  <c r="D368" i="16"/>
  <c r="D449" i="16"/>
  <c r="D409" i="16"/>
  <c r="D455" i="16"/>
  <c r="D439" i="16"/>
  <c r="D423" i="16"/>
  <c r="D407" i="16"/>
  <c r="D391" i="16"/>
  <c r="D375" i="16"/>
  <c r="D434" i="16"/>
  <c r="D402" i="16"/>
  <c r="E446" i="16"/>
  <c r="E414" i="16"/>
  <c r="D382" i="16"/>
  <c r="E442" i="16"/>
  <c r="E410" i="16"/>
  <c r="E378" i="16"/>
  <c r="D438" i="16"/>
  <c r="E406" i="16"/>
  <c r="D374" i="16"/>
  <c r="E369" i="16"/>
  <c r="E445" i="16"/>
  <c r="E429" i="16"/>
  <c r="E417" i="16"/>
  <c r="E405" i="16"/>
  <c r="E397" i="16"/>
  <c r="E389" i="16"/>
  <c r="E381" i="16"/>
  <c r="E456" i="16"/>
  <c r="E448" i="16"/>
  <c r="E440" i="16"/>
  <c r="E432" i="16"/>
  <c r="E424" i="16"/>
  <c r="E416" i="16"/>
  <c r="E408" i="16"/>
  <c r="E400" i="16"/>
  <c r="E392" i="16"/>
  <c r="E384" i="16"/>
  <c r="E376" i="16"/>
  <c r="E368" i="16"/>
  <c r="E449" i="16"/>
  <c r="E433" i="16"/>
  <c r="E409" i="16"/>
  <c r="E455" i="16"/>
  <c r="E447" i="16"/>
  <c r="E439" i="16"/>
  <c r="E431" i="16"/>
  <c r="E423" i="16"/>
  <c r="E415" i="16"/>
  <c r="E407" i="16"/>
  <c r="E399" i="16"/>
  <c r="E391" i="16"/>
  <c r="E383" i="16"/>
  <c r="E375" i="16"/>
  <c r="E367" i="16"/>
  <c r="D421" i="16"/>
  <c r="D443" i="16"/>
  <c r="D427" i="16"/>
  <c r="D411" i="16"/>
  <c r="D395" i="16"/>
  <c r="D387" i="16"/>
  <c r="D371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<sst xmlns="http://schemas.openxmlformats.org/spreadsheetml/2006/main" count="237" uniqueCount="94">
  <si>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</si>
  <si>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</si>
  <si>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</si>
  <si>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</si>
  <si>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</si>
  <si>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</si>
  <si>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</si>
  <si>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</si>
  <si>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</si>
  <si>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</si>
  <si>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</si>
  <si>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</si>
  <si>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</si>
  <si>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</si>
  <si>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</si>
  <si>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</si>
  <si>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</si>
  <si>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</si>
  <si>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</si>
  <si>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</si>
  <si>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</si>
  <si>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</si>
  <si>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</si>
  <si>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</si>
  <si>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</si>
  <si>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</si>
  <si>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</si>
  <si>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</si>
  <si>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</si>
  <si>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</si>
  <si>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</si>
  <si>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</si>
  <si>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</si>
  <si>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</si>
  <si>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</si>
  <si>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</si>
  <si>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</si>
  <si>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</si>
  <si>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</si>
  <si>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</si>
  <si>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</si>
  <si>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</si>
  <si>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</si>
  <si>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</si>
  <si>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</si>
  <si>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</si>
  <si>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</si>
  <si>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</si>
  <si>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</si>
  <si>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</si>
  <si>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</si>
  <si>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</si>
  <si>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</si>
  <si>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</si>
  <si>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</si>
  <si>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</si>
  <si>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</si>
  <si>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</si>
  <si>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</si>
  <si>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</si>
  <si>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</si>
  <si>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</si>
  <si>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</si>
  <si>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</si>
  <si>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</si>
  <si>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</si>
  <si>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</si>
  <si>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</si>
  <si>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</si>
  <si>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</si>
  <si>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</si>
  <si>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</si>
  <si>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</si>
  <si>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</si>
  <si>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</si>
  <si>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</si>
  <si>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</si>
  <si>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</si>
  <si>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Job1</t>
  </si>
  <si>
    <t>Created by user on 15/08/2025</t>
  </si>
  <si>
    <t>Job2</t>
  </si>
  <si>
    <t>Job3</t>
  </si>
  <si>
    <t>Notes: Current Values column represents values of changing cells at</t>
  </si>
  <si>
    <t>scenario are highlighted in grey.</t>
  </si>
  <si>
    <t>Created by user on 15/08/2025
Modified by user on 15/08/2025</t>
  </si>
  <si>
    <t>Report Created: 15/08/2025 15:24:11</t>
  </si>
  <si>
    <t>Solution Time: 0.062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</si>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</sst>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£&quot;* #,##0_);_(&quot;£&quot;* \(#,##0\);_(&quot;£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1-4F7D-A538-9626CE7DF9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1-4F7D-A538-9626CE7DF9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1-4F7D-A538-9626CE7DF9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1-4F7D-A538-9626CE7D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3359"/>
        <c:axId val="79393839"/>
      </c:lineChart>
      <c:catAx>
        <c:axId val="79393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3839"/>
        <c:crosses val="autoZero"/>
        <c:auto val="1"/>
        <c:lblAlgn val="ctr"/>
        <c:lblOffset val="100"/>
        <c:noMultiLvlLbl val="0"/>
      </c:catAx>
      <c:valAx>
        <c:axId val="793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3</xdr:row>
      <xdr:rowOff>128587</xdr:rowOff>
    </xdr:from>
    <xdr:to>
      <xdr:col>9</xdr:col>
      <xdr:colOff>28575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516CB-A75D-83F0-BBCC-E46A92427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BFF526-6579-4EC6-9F0A-958924E6B339}" name="Table2" displayName="Table2" ref="A1:E458" totalsRowShown="0">
  <autoFilter ref="A1:E458" xr:uid="{D2BFF526-6579-4EC6-9F0A-958924E6B339}"/>
  <tableColumns count="5">
    <tableColumn id="1" xr3:uid="{FEA81467-5566-455D-8F96-B5A7F51A82E2}" name="Date" dataDxfId="2"/>
    <tableColumn id="2" xr3:uid="{AA151A8F-9EFD-427F-8342-259812482D8B}" name="Job Count"/>
    <tableColumn id="3" xr3:uid="{49B3ADD1-2445-4FC5-9652-BEF97F9C8E36}" name="Forecast(Job Count)">
      <calculatedColumnFormula>_xlfn.FORECAST.ETS(A2,$B$2:$B$366,$A$2:$A$366,1,1)</calculatedColumnFormula>
    </tableColumn>
    <tableColumn id="4" xr3:uid="{D8AAD8CC-8943-43D4-9DD5-B74F4F3A3E58}" name="Lower Confidence Bound(Job Count)" dataDxfId="1">
      <calculatedColumnFormula>C2-_xlfn.FORECAST.ETS.CONFINT(A2,$B$2:$B$366,$A$2:$A$366,0.95,1,1)</calculatedColumnFormula>
    </tableColumn>
    <tableColumn id="5" xr3:uid="{B3FA8F44-C177-444E-B25B-9ABCA8BA7439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B83C-16AB-4803-99CE-D2D2BDB92DDB}">
  <dimension ref="A1:E458"/>
  <sheetViews>
    <sheetView zoomScale="70" zoomScaleNormal="70" workbookViewId="0">
      <selection activeCell="F102" sqref="F102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25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25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25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25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25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25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25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25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25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25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25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25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25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25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25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25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25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25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25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25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25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25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25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25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25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25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25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25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25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25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25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2239-9C6B-49DB-8A6D-2DA3CF075E5C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45" hidden="1" outlineLevel="1" x14ac:dyDescent="0.25">
      <c r="B4" s="73"/>
      <c r="C4" s="73"/>
      <c r="D4" s="67"/>
      <c r="E4" s="77" t="s">
        <v>79</v>
      </c>
      <c r="F4" s="77" t="s">
        <v>79</v>
      </c>
      <c r="G4" s="77" t="s">
        <v>84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82</v>
      </c>
    </row>
    <row r="17" spans="2:2" x14ac:dyDescent="0.25">
      <c r="B17" t="s">
        <v>27</v>
      </c>
    </row>
    <row r="18" spans="2:2" x14ac:dyDescent="0.25">
      <c r="B1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567E-0613-44C0-929C-2EF5F15BE852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85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86</v>
      </c>
    </row>
    <row r="8" spans="1:5" hidden="1" outlineLevel="1" x14ac:dyDescent="0.25">
      <c r="A8" s="7"/>
      <c r="B8" t="s">
        <v>87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566749.36181874992</v>
      </c>
      <c r="E16" s="81">
        <v>639999.95106057753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CBFE-2A61-4BDD-A58D-962CDB4C16D1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88</v>
      </c>
    </row>
    <row r="2" spans="1:5" x14ac:dyDescent="0.25">
      <c r="A2" s="7" t="s">
        <v>38</v>
      </c>
    </row>
    <row r="3" spans="1:5" x14ac:dyDescent="0.25">
      <c r="A3" s="7" t="s">
        <v>85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89</v>
      </c>
      <c r="E7" s="84" t="s">
        <v>90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91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89</v>
      </c>
      <c r="E13" s="84" t="s">
        <v>92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93</v>
      </c>
    </row>
    <row r="15" spans="1:5" ht="15.75" thickBot="1" x14ac:dyDescent="0.3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EAD5-98A6-4B65-A589-713794A1A884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85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639999.95106057753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6" sqref="C6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0.18161467635541684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0.04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118161.46763554167</v>
      </c>
    </row>
    <row r="10" spans="2:8" x14ac:dyDescent="0.25">
      <c r="B10" s="4">
        <v>1</v>
      </c>
      <c r="C10" s="2">
        <f>(base*(1+raise)^B10)*(1+bonus)</f>
        <v>122887.92634096334</v>
      </c>
    </row>
    <row r="11" spans="2:8" x14ac:dyDescent="0.25">
      <c r="B11" s="4">
        <v>2</v>
      </c>
      <c r="C11" s="2">
        <f>(base*(1+raise)^B11)*(1+bonus)</f>
        <v>127803.44339460188</v>
      </c>
    </row>
    <row r="12" spans="2:8" x14ac:dyDescent="0.25">
      <c r="B12" s="4">
        <v>3</v>
      </c>
      <c r="C12" s="2">
        <f>(base*(1+raise)^B12)*(1+bonus)</f>
        <v>132915.58113038595</v>
      </c>
    </row>
    <row r="13" spans="2:8" ht="15.75" thickBot="1" x14ac:dyDescent="0.3">
      <c r="B13" s="36">
        <v>4</v>
      </c>
      <c r="C13" s="37">
        <f>(base*(1+raise)^B13)*(1+bonus)</f>
        <v>138232.2043756014</v>
      </c>
    </row>
    <row r="14" spans="2:8" ht="16.5" thickTop="1" thickBot="1" x14ac:dyDescent="0.3">
      <c r="B14" s="34" t="s">
        <v>3</v>
      </c>
      <c r="C14" s="35">
        <f>SUM(C9:C13)</f>
        <v>640000.6228770942</v>
      </c>
    </row>
  </sheetData>
  <scenarios current="2" show="2" sqref="C9:C14">
    <scenario name="Job1" locked="1" count="3" user="user" comment="Created by user on 15/08/2025">
      <inputCells r="C3" val="100000" numFmtId="165"/>
      <inputCells r="C4" val="0.1" numFmtId="9"/>
      <inputCells r="C5" val="0.015" numFmtId="166"/>
    </scenario>
    <scenario name="Job2" locked="1" count="3" user="user" comment="Created by user on 15/08/2025">
      <inputCells r="C3" val="80000" numFmtId="165"/>
      <inputCells r="C4" val="0.15" numFmtId="9"/>
      <inputCells r="C5" val="0.012" numFmtId="166"/>
    </scenario>
    <scenario name="Job3" locked="1" count="3" user="user" comment="Created by user on 15/08/2025_x000a_Modified by user on 15/08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Peculiar Ubah</cp:lastModifiedBy>
  <dcterms:created xsi:type="dcterms:W3CDTF">2024-08-08T18:34:47Z</dcterms:created>
  <dcterms:modified xsi:type="dcterms:W3CDTF">2025-08-16T21:07:03Z</dcterms:modified>
</cp:coreProperties>
</file>