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<sst xmlns="http://schemas.openxmlformats.org/spreadsheetml/2006/main" count="86" uniqueCount="40">
  <si>
    <t xml:space="preserve">sp</t>
  </si>
  <si>
    <t xml:space="preserve">effect</t>
  </si>
  <si>
    <t xml:space="preserve">control_i</t>
  </si>
  <si>
    <t xml:space="preserve">c_f</t>
  </si>
  <si>
    <t xml:space="preserve">d_i</t>
  </si>
  <si>
    <t xml:space="preserve">d_f</t>
  </si>
  <si>
    <t xml:space="preserve">sur_c</t>
  </si>
  <si>
    <t xml:space="preserve">sur_d</t>
  </si>
  <si>
    <t xml:space="preserve">Ds</t>
  </si>
  <si>
    <t xml:space="preserve">Di</t>
  </si>
  <si>
    <t xml:space="preserve">control_survival</t>
  </si>
  <si>
    <t xml:space="preserve">drought_survival</t>
  </si>
  <si>
    <t xml:space="preserve">sur_drought_by_sur_control</t>
  </si>
  <si>
    <t xml:space="preserve">PC1</t>
  </si>
  <si>
    <t xml:space="preserve">PC2</t>
  </si>
  <si>
    <t xml:space="preserve">SSD</t>
  </si>
  <si>
    <t xml:space="preserve">MRSD</t>
  </si>
  <si>
    <t xml:space="preserve">FRSD</t>
  </si>
  <si>
    <t xml:space="preserve">Leaf_Area</t>
  </si>
  <si>
    <t xml:space="preserve">LMA</t>
  </si>
  <si>
    <t xml:space="preserve">LDMC</t>
  </si>
  <si>
    <t xml:space="preserve">Stomatal_Density</t>
  </si>
  <si>
    <t xml:space="preserve">ARTHET</t>
  </si>
  <si>
    <t xml:space="preserve">INT</t>
  </si>
  <si>
    <t xml:space="preserve">ARTHIR</t>
  </si>
  <si>
    <t xml:space="preserve">CALAPE</t>
  </si>
  <si>
    <t xml:space="preserve">CINVER</t>
  </si>
  <si>
    <t xml:space="preserve">EUGGAR</t>
  </si>
  <si>
    <t xml:space="preserve">GARGUM</t>
  </si>
  <si>
    <t xml:space="preserve">HOPPAR</t>
  </si>
  <si>
    <t xml:space="preserve">LOPWIT</t>
  </si>
  <si>
    <t xml:space="preserve">MYRMAL</t>
  </si>
  <si>
    <t xml:space="preserve">SCHOLE</t>
  </si>
  <si>
    <t xml:space="preserve">SWIMAC</t>
  </si>
  <si>
    <t xml:space="preserve">SYZCAR</t>
  </si>
  <si>
    <t xml:space="preserve">SYZCUM</t>
  </si>
  <si>
    <t xml:space="preserve">SYZSTO</t>
  </si>
  <si>
    <t xml:space="preserve">SYZZEY</t>
  </si>
  <si>
    <t xml:space="preserve">VATIND</t>
  </si>
  <si>
    <t xml:space="preserve">EXT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</si>
</sst>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sur_drought_by_sur_control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sur_drought_by_sur_control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Sheet1!$M$2:$M$17</c:f>
              <c:numCache>
                <c:formatCode>General</c:formatCode>
                <c:ptCount val="16"/>
                <c:pt idx="0">
                  <c:v>92.3076923076923</c:v>
                </c:pt>
                <c:pt idx="1">
                  <c:v>92.3076923076923</c:v>
                </c:pt>
                <c:pt idx="2">
                  <c:v>92.3076923076923</c:v>
                </c:pt>
                <c:pt idx="3">
                  <c:v>116.666666666667</c:v>
                </c:pt>
                <c:pt idx="4">
                  <c:v>116.666666666667</c:v>
                </c:pt>
                <c:pt idx="5">
                  <c:v>100</c:v>
                </c:pt>
                <c:pt idx="6">
                  <c:v>120</c:v>
                </c:pt>
                <c:pt idx="7">
                  <c:v>133.333333333333</c:v>
                </c:pt>
                <c:pt idx="8">
                  <c:v>111.111111111111</c:v>
                </c:pt>
                <c:pt idx="9">
                  <c:v>90.9090909090909</c:v>
                </c:pt>
                <c:pt idx="10">
                  <c:v>116.666666666667</c:v>
                </c:pt>
                <c:pt idx="11">
                  <c:v>66.6666666666667</c:v>
                </c:pt>
                <c:pt idx="12">
                  <c:v>157.142857142857</c:v>
                </c:pt>
                <c:pt idx="13">
                  <c:v>90</c:v>
                </c:pt>
                <c:pt idx="14">
                  <c:v>100</c:v>
                </c:pt>
                <c:pt idx="15">
                  <c:v>57.1428571428571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92.3076923076923</c:v>
                </c:pt>
                <c:pt idx="1">
                  <c:v>92.3076923076923</c:v>
                </c:pt>
                <c:pt idx="2">
                  <c:v>92.3076923076923</c:v>
                </c:pt>
                <c:pt idx="3">
                  <c:v>53.8461538461539</c:v>
                </c:pt>
                <c:pt idx="4">
                  <c:v>53.8461538461539</c:v>
                </c:pt>
                <c:pt idx="5">
                  <c:v>100</c:v>
                </c:pt>
                <c:pt idx="6">
                  <c:v>92.3076923076923</c:v>
                </c:pt>
                <c:pt idx="7">
                  <c:v>92.3076923076923</c:v>
                </c:pt>
                <c:pt idx="8">
                  <c:v>76.9230769230769</c:v>
                </c:pt>
                <c:pt idx="9">
                  <c:v>76.9230769230769</c:v>
                </c:pt>
                <c:pt idx="10">
                  <c:v>53.8461538461539</c:v>
                </c:pt>
                <c:pt idx="11">
                  <c:v>15.3846153846154</c:v>
                </c:pt>
                <c:pt idx="12">
                  <c:v>84.6153846153846</c:v>
                </c:pt>
                <c:pt idx="13">
                  <c:v>69.2307692307692</c:v>
                </c:pt>
                <c:pt idx="14">
                  <c:v>15.3846153846154</c:v>
                </c:pt>
                <c:pt idx="15">
                  <c:v>30.7692307692308</c:v>
                </c:pt>
              </c:numCache>
            </c:numRef>
          </c:yVal>
          <c:smooth val="0"/>
        </c:ser>
        <c:axId val="33091480"/>
        <c:axId val="29594135"/>
      </c:scatterChart>
      <c:valAx>
        <c:axId val="33091480"/>
        <c:scaling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94135"/>
        <c:crosses val="autoZero"/>
        <c:crossBetween val="midCat"/>
      </c:valAx>
      <c:valAx>
        <c:axId val="29594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914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sur_drought_by_sur_control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sur_drought_by_sur_control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Sheet1!$M$18:$M$33</c:f>
              <c:numCache>
                <c:formatCode>General</c:formatCode>
                <c:ptCount val="16"/>
                <c:pt idx="0">
                  <c:v>91.6666666666667</c:v>
                </c:pt>
                <c:pt idx="1">
                  <c:v>91.6666666666667</c:v>
                </c:pt>
                <c:pt idx="2">
                  <c:v>69.2307692307692</c:v>
                </c:pt>
                <c:pt idx="3">
                  <c:v>87.5</c:v>
                </c:pt>
                <c:pt idx="4">
                  <c:v>63.6363636363636</c:v>
                </c:pt>
                <c:pt idx="5">
                  <c:v>100</c:v>
                </c:pt>
                <c:pt idx="6">
                  <c:v>100</c:v>
                </c:pt>
                <c:pt idx="7">
                  <c:v>92.3076923076923</c:v>
                </c:pt>
                <c:pt idx="8">
                  <c:v>120</c:v>
                </c:pt>
                <c:pt idx="9">
                  <c:v>88.8888888888889</c:v>
                </c:pt>
                <c:pt idx="10">
                  <c:v>250</c:v>
                </c:pt>
                <c:pt idx="11">
                  <c:v>150</c:v>
                </c:pt>
                <c:pt idx="12">
                  <c:v>100</c:v>
                </c:pt>
                <c:pt idx="13">
                  <c:v>88.8888888888889</c:v>
                </c:pt>
                <c:pt idx="14">
                  <c:v>100</c:v>
                </c:pt>
                <c:pt idx="15">
                  <c:v>83.3333333333333</c:v>
                </c:pt>
              </c:numCache>
            </c:numRef>
          </c:xVal>
          <c:yVal>
            <c:numRef>
              <c:f>Sheet1!$L$18:$L$33</c:f>
              <c:numCache>
                <c:formatCode>General</c:formatCode>
                <c:ptCount val="16"/>
                <c:pt idx="0">
                  <c:v>84.6153846153846</c:v>
                </c:pt>
                <c:pt idx="1">
                  <c:v>84.6153846153846</c:v>
                </c:pt>
                <c:pt idx="2">
                  <c:v>69.2307692307692</c:v>
                </c:pt>
                <c:pt idx="3">
                  <c:v>53.8461538461539</c:v>
                </c:pt>
                <c:pt idx="4">
                  <c:v>53.8461538461539</c:v>
                </c:pt>
                <c:pt idx="5">
                  <c:v>100</c:v>
                </c:pt>
                <c:pt idx="6">
                  <c:v>100</c:v>
                </c:pt>
                <c:pt idx="7">
                  <c:v>92.3076923076923</c:v>
                </c:pt>
                <c:pt idx="8">
                  <c:v>92.3076923076923</c:v>
                </c:pt>
                <c:pt idx="9">
                  <c:v>61.5384615384615</c:v>
                </c:pt>
                <c:pt idx="10">
                  <c:v>76.9230769230769</c:v>
                </c:pt>
                <c:pt idx="11">
                  <c:v>23.0769230769231</c:v>
                </c:pt>
                <c:pt idx="12">
                  <c:v>76.9230769230769</c:v>
                </c:pt>
                <c:pt idx="13">
                  <c:v>61.5384615384615</c:v>
                </c:pt>
                <c:pt idx="14">
                  <c:v>7.69230769230769</c:v>
                </c:pt>
                <c:pt idx="15">
                  <c:v>38.4615384615385</c:v>
                </c:pt>
              </c:numCache>
            </c:numRef>
          </c:yVal>
          <c:smooth val="0"/>
        </c:ser>
        <c:axId val="11917330"/>
        <c:axId val="90289876"/>
      </c:scatterChart>
      <c:valAx>
        <c:axId val="119173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89876"/>
        <c:crosses val="autoZero"/>
        <c:crossBetween val="midCat"/>
      </c:valAx>
      <c:valAx>
        <c:axId val="90289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9173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258120</xdr:colOff>
      <xdr:row>5</xdr:row>
      <xdr:rowOff>138960</xdr:rowOff>
    </xdr:from>
    <xdr:to>
      <xdr:col>35</xdr:col>
      <xdr:colOff>284040</xdr:colOff>
      <xdr:row>30</xdr:row>
      <xdr:rowOff>102960</xdr:rowOff>
    </xdr:to>
    <xdr:graphicFrame>
      <xdr:nvGraphicFramePr>
        <xdr:cNvPr id="0" name="Chart 2"/>
        <xdr:cNvGraphicFramePr/>
      </xdr:nvGraphicFramePr>
      <xdr:xfrm>
        <a:off x="23271120" y="1015200"/>
        <a:ext cx="4902840" cy="434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436680</xdr:colOff>
      <xdr:row>30</xdr:row>
      <xdr:rowOff>0</xdr:rowOff>
    </xdr:from>
    <xdr:to>
      <xdr:col>31</xdr:col>
      <xdr:colOff>462600</xdr:colOff>
      <xdr:row>54</xdr:row>
      <xdr:rowOff>147240</xdr:rowOff>
    </xdr:to>
    <xdr:graphicFrame>
      <xdr:nvGraphicFramePr>
        <xdr:cNvPr id="1" name="Chart 3"/>
        <xdr:cNvGraphicFramePr/>
      </xdr:nvGraphicFramePr>
      <xdr:xfrm>
        <a:off x="20198520" y="5257800"/>
        <a:ext cx="4902840" cy="43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S1" activeCellId="0" sqref="S1"/>
    </sheetView>
  </sheetViews>
  <sheetFormatPr defaultColWidth="11.53515625" defaultRowHeight="13.8" zeroHeight="false" outlineLevelRow="0" outlineLevelCol="0"/>
  <cols>
    <col collapsed="false" customWidth="true" hidden="false" outlineLevel="0" max="11" min="1" style="1" width="8.45"/>
    <col collapsed="false" customWidth="true" hidden="false" outlineLevel="0" max="12" min="12" style="1" width="16"/>
    <col collapsed="false" customWidth="true" hidden="false" outlineLevel="0" max="15" min="13" style="1" width="24.86"/>
    <col collapsed="false" customWidth="true" hidden="false" outlineLevel="0" max="21" min="16" style="1" width="8.45"/>
    <col collapsed="false" customWidth="true" hidden="false" outlineLevel="0" max="22" min="22" style="1" width="17.71"/>
    <col collapsed="false" customWidth="true" hidden="false" outlineLevel="0" max="24" min="23" style="1" width="8.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3.8" hidden="false" customHeight="false" outlineLevel="0" collapsed="false">
      <c r="A2" s="1" t="s">
        <v>22</v>
      </c>
      <c r="B2" s="1" t="s">
        <v>23</v>
      </c>
      <c r="C2" s="1" t="n">
        <v>13</v>
      </c>
      <c r="D2" s="1" t="n">
        <v>13</v>
      </c>
      <c r="E2" s="1" t="n">
        <v>13</v>
      </c>
      <c r="F2" s="1" t="n">
        <v>12</v>
      </c>
      <c r="G2" s="1" t="n">
        <v>100</v>
      </c>
      <c r="H2" s="1" t="n">
        <v>92.3076923076923</v>
      </c>
      <c r="I2" s="1" t="n">
        <v>92.3076923076923</v>
      </c>
      <c r="J2" s="1" t="n">
        <f aca="false">(F2-D2)/D2</f>
        <v>-0.0769230769230769</v>
      </c>
      <c r="K2" s="1" t="n">
        <f aca="false">D2/C2*100</f>
        <v>100</v>
      </c>
      <c r="L2" s="1" t="n">
        <f aca="false">F2/E2*100</f>
        <v>92.3076923076923</v>
      </c>
      <c r="M2" s="1" t="n">
        <f aca="false">L2/K2*100</f>
        <v>92.3076923076923</v>
      </c>
      <c r="N2" s="1" t="n">
        <v>-1.23038718609075</v>
      </c>
      <c r="O2" s="1" t="n">
        <v>0.613975055641983</v>
      </c>
      <c r="P2" s="1" t="n">
        <v>0.438055220499153</v>
      </c>
      <c r="Q2" s="1" t="n">
        <v>0.397821372503026</v>
      </c>
      <c r="R2" s="1" t="n">
        <v>0.216697777243203</v>
      </c>
      <c r="S2" s="1" t="n">
        <v>92.933</v>
      </c>
      <c r="T2" s="1" t="n">
        <v>0.00360164477751779</v>
      </c>
      <c r="U2" s="1" t="n">
        <v>0.240243848300355</v>
      </c>
      <c r="V2" s="1" t="n">
        <v>277.640638520382</v>
      </c>
    </row>
    <row r="3" customFormat="false" ht="13.8" hidden="false" customHeight="false" outlineLevel="0" collapsed="false">
      <c r="A3" s="1" t="s">
        <v>24</v>
      </c>
      <c r="B3" s="1" t="s">
        <v>23</v>
      </c>
      <c r="C3" s="1" t="n">
        <v>13</v>
      </c>
      <c r="D3" s="1" t="n">
        <v>13</v>
      </c>
      <c r="E3" s="1" t="n">
        <v>13</v>
      </c>
      <c r="F3" s="1" t="n">
        <v>12</v>
      </c>
      <c r="G3" s="1" t="n">
        <v>100</v>
      </c>
      <c r="H3" s="1" t="n">
        <v>92.3076923076923</v>
      </c>
      <c r="I3" s="1" t="n">
        <v>92.3076923076923</v>
      </c>
      <c r="J3" s="1" t="n">
        <f aca="false">(F3-D3)/D3</f>
        <v>-0.0769230769230769</v>
      </c>
      <c r="K3" s="1" t="n">
        <f aca="false">D3/C3*100</f>
        <v>100</v>
      </c>
      <c r="L3" s="1" t="n">
        <f aca="false">F3/E3*100</f>
        <v>92.3076923076923</v>
      </c>
      <c r="M3" s="1" t="n">
        <f aca="false">L3/K3*100</f>
        <v>92.3076923076923</v>
      </c>
      <c r="N3" s="1" t="n">
        <v>-2.62515506575111</v>
      </c>
      <c r="O3" s="1" t="n">
        <v>-0.362408332769841</v>
      </c>
      <c r="P3" s="1" t="n">
        <v>0.271087413794675</v>
      </c>
      <c r="Q3" s="1" t="n">
        <v>0.215453570268561</v>
      </c>
      <c r="R3" s="1" t="n">
        <v>0.356466450944216</v>
      </c>
      <c r="S3" s="1" t="n">
        <v>128.21475</v>
      </c>
      <c r="T3" s="1" t="n">
        <v>0.00368147862105178</v>
      </c>
      <c r="U3" s="1" t="n">
        <v>0.268022908487176</v>
      </c>
      <c r="V3" s="1" t="n">
        <v>285.603563143338</v>
      </c>
    </row>
    <row r="4" customFormat="false" ht="13.8" hidden="false" customHeight="false" outlineLevel="0" collapsed="false">
      <c r="A4" s="1" t="s">
        <v>25</v>
      </c>
      <c r="B4" s="1" t="s">
        <v>23</v>
      </c>
      <c r="C4" s="1" t="n">
        <v>13</v>
      </c>
      <c r="D4" s="1" t="n">
        <v>13</v>
      </c>
      <c r="E4" s="1" t="n">
        <v>13</v>
      </c>
      <c r="F4" s="1" t="n">
        <v>12</v>
      </c>
      <c r="G4" s="1" t="n">
        <v>100</v>
      </c>
      <c r="H4" s="1" t="n">
        <v>92.3076923076923</v>
      </c>
      <c r="I4" s="1" t="n">
        <v>92.3076923076923</v>
      </c>
      <c r="J4" s="1" t="n">
        <f aca="false">(F4-D4)/D4</f>
        <v>-0.0769230769230769</v>
      </c>
      <c r="K4" s="1" t="n">
        <f aca="false">D4/C4*100</f>
        <v>100</v>
      </c>
      <c r="L4" s="1" t="n">
        <f aca="false">F4/E4*100</f>
        <v>92.3076923076923</v>
      </c>
      <c r="M4" s="1" t="n">
        <f aca="false">L4/K4*100</f>
        <v>92.3076923076923</v>
      </c>
      <c r="N4" s="1" t="n">
        <v>2.06514653931293</v>
      </c>
      <c r="O4" s="1" t="n">
        <v>0.375036234832858</v>
      </c>
      <c r="P4" s="1" t="n">
        <v>0.593367834892335</v>
      </c>
      <c r="Q4" s="1" t="n">
        <v>0.459886312100598</v>
      </c>
      <c r="R4" s="1" t="n">
        <v>0.262992992808409</v>
      </c>
      <c r="S4" s="1" t="n">
        <v>42.9155</v>
      </c>
      <c r="T4" s="1" t="n">
        <v>0.00983924707816249</v>
      </c>
      <c r="U4" s="1" t="n">
        <v>0.354340531442487</v>
      </c>
      <c r="V4" s="1" t="n">
        <v>351.695837513869</v>
      </c>
    </row>
    <row r="5" customFormat="false" ht="13.8" hidden="false" customHeight="false" outlineLevel="0" collapsed="false">
      <c r="A5" s="1" t="s">
        <v>26</v>
      </c>
      <c r="B5" s="1" t="s">
        <v>23</v>
      </c>
      <c r="C5" s="1" t="n">
        <v>13</v>
      </c>
      <c r="D5" s="1" t="n">
        <v>6</v>
      </c>
      <c r="E5" s="1" t="n">
        <v>13</v>
      </c>
      <c r="F5" s="1" t="n">
        <v>7</v>
      </c>
      <c r="G5" s="1" t="n">
        <v>46.1538461538462</v>
      </c>
      <c r="H5" s="1" t="n">
        <v>53.8461538461539</v>
      </c>
      <c r="I5" s="1" t="n">
        <v>116.666666666667</v>
      </c>
      <c r="J5" s="1" t="n">
        <f aca="false">(F5-D5)/D5</f>
        <v>0.166666666666667</v>
      </c>
      <c r="K5" s="1" t="n">
        <f aca="false">D5/C5*100</f>
        <v>46.1538461538462</v>
      </c>
      <c r="L5" s="1" t="n">
        <f aca="false">F5/E5*100</f>
        <v>53.8461538461539</v>
      </c>
      <c r="M5" s="1" t="n">
        <f aca="false">L5/K5*100</f>
        <v>116.666666666667</v>
      </c>
      <c r="N5" s="1" t="n">
        <v>0.10545076818451</v>
      </c>
      <c r="O5" s="1" t="n">
        <v>0.185620276265304</v>
      </c>
      <c r="P5" s="1" t="n">
        <v>0.352034412450295</v>
      </c>
      <c r="Q5" s="1" t="n">
        <v>0.33578837801623</v>
      </c>
      <c r="R5" s="1" t="n">
        <v>0.191662838468721</v>
      </c>
      <c r="S5" s="1" t="n">
        <v>96.3594</v>
      </c>
      <c r="T5" s="1" t="n">
        <v>0.00835159401911874</v>
      </c>
      <c r="U5" s="1" t="n">
        <v>0.402397374454325</v>
      </c>
    </row>
    <row r="6" customFormat="false" ht="13.8" hidden="false" customHeight="false" outlineLevel="0" collapsed="false">
      <c r="A6" s="1" t="s">
        <v>27</v>
      </c>
      <c r="B6" s="1" t="s">
        <v>23</v>
      </c>
      <c r="C6" s="1" t="n">
        <v>13</v>
      </c>
      <c r="D6" s="1" t="n">
        <v>6</v>
      </c>
      <c r="E6" s="1" t="n">
        <v>13</v>
      </c>
      <c r="F6" s="1" t="n">
        <v>7</v>
      </c>
      <c r="G6" s="1" t="n">
        <v>46.1538461538462</v>
      </c>
      <c r="H6" s="1" t="n">
        <v>53.8461538461539</v>
      </c>
      <c r="I6" s="1" t="n">
        <v>116.666666666667</v>
      </c>
      <c r="J6" s="1" t="n">
        <f aca="false">(F6-D6)/D6</f>
        <v>0.166666666666667</v>
      </c>
      <c r="K6" s="1" t="n">
        <f aca="false">D6/C6*100</f>
        <v>46.1538461538462</v>
      </c>
      <c r="L6" s="1" t="n">
        <f aca="false">F6/E6*100</f>
        <v>53.8461538461539</v>
      </c>
      <c r="M6" s="1" t="n">
        <f aca="false">L6/K6*100</f>
        <v>116.666666666667</v>
      </c>
      <c r="N6" s="1" t="n">
        <v>2.2162492665061</v>
      </c>
      <c r="O6" s="1" t="n">
        <v>-0.584184501233436</v>
      </c>
      <c r="P6" s="1" t="n">
        <v>0.803645833333333</v>
      </c>
      <c r="Q6" s="1" t="n">
        <v>0.240934343434343</v>
      </c>
      <c r="R6" s="1" t="n">
        <v>0.445516304347826</v>
      </c>
      <c r="S6" s="1" t="n">
        <v>22.524</v>
      </c>
      <c r="T6" s="1" t="n">
        <v>0.00673724443089022</v>
      </c>
      <c r="U6" s="1" t="n">
        <v>0.456831098967578</v>
      </c>
      <c r="V6" s="1" t="n">
        <v>541.478874360975</v>
      </c>
    </row>
    <row r="7" customFormat="false" ht="13.8" hidden="false" customHeight="false" outlineLevel="0" collapsed="false">
      <c r="A7" s="1" t="s">
        <v>28</v>
      </c>
      <c r="B7" s="1" t="s">
        <v>23</v>
      </c>
      <c r="C7" s="1" t="n">
        <v>13</v>
      </c>
      <c r="D7" s="1" t="n">
        <v>13</v>
      </c>
      <c r="E7" s="1" t="n">
        <v>13</v>
      </c>
      <c r="F7" s="1" t="n">
        <v>13</v>
      </c>
      <c r="G7" s="1" t="n">
        <v>100</v>
      </c>
      <c r="H7" s="1" t="n">
        <v>100</v>
      </c>
      <c r="I7" s="1" t="n">
        <v>100</v>
      </c>
      <c r="J7" s="1" t="n">
        <f aca="false">(F7-D7)/D7</f>
        <v>0</v>
      </c>
      <c r="K7" s="1" t="n">
        <f aca="false">D7/C7*100</f>
        <v>100</v>
      </c>
      <c r="L7" s="1" t="n">
        <f aca="false">F7/E7*100</f>
        <v>100</v>
      </c>
      <c r="M7" s="1" t="n">
        <f aca="false">L7/K7*100</f>
        <v>100</v>
      </c>
      <c r="N7" s="1" t="n">
        <v>0.000480683987257646</v>
      </c>
      <c r="O7" s="1" t="n">
        <v>0.884250929635094</v>
      </c>
      <c r="P7" s="1" t="n">
        <v>0.516951816095064</v>
      </c>
      <c r="Q7" s="1" t="n">
        <v>0.543200744604616</v>
      </c>
      <c r="R7" s="1" t="n">
        <v>0.238896116035947</v>
      </c>
      <c r="S7" s="1" t="n">
        <v>66.381</v>
      </c>
      <c r="T7" s="1" t="n">
        <v>0.00605519479442696</v>
      </c>
      <c r="U7" s="1" t="n">
        <v>0.170337676140785</v>
      </c>
      <c r="V7" s="1" t="n">
        <v>131.388256278766</v>
      </c>
    </row>
    <row r="8" customFormat="false" ht="13.8" hidden="false" customHeight="false" outlineLevel="0" collapsed="false">
      <c r="A8" s="1" t="s">
        <v>29</v>
      </c>
      <c r="B8" s="1" t="s">
        <v>23</v>
      </c>
      <c r="C8" s="1" t="n">
        <v>13</v>
      </c>
      <c r="D8" s="1" t="n">
        <v>10</v>
      </c>
      <c r="E8" s="1" t="n">
        <v>13</v>
      </c>
      <c r="F8" s="1" t="n">
        <v>12</v>
      </c>
      <c r="G8" s="1" t="n">
        <v>76.9230769230769</v>
      </c>
      <c r="H8" s="1" t="n">
        <v>92.3076923076923</v>
      </c>
      <c r="I8" s="1" t="n">
        <v>120</v>
      </c>
      <c r="J8" s="1" t="n">
        <f aca="false">(F8-D8)/D8</f>
        <v>0.2</v>
      </c>
      <c r="K8" s="1" t="n">
        <f aca="false">D8/C8*100</f>
        <v>76.9230769230769</v>
      </c>
      <c r="L8" s="1" t="n">
        <f aca="false">F8/E8*100</f>
        <v>92.3076923076923</v>
      </c>
      <c r="M8" s="1" t="n">
        <f aca="false">L8/K8*100</f>
        <v>120</v>
      </c>
      <c r="N8" s="1" t="n">
        <v>1.37452083273682</v>
      </c>
      <c r="O8" s="1" t="n">
        <v>-2.16459453653994</v>
      </c>
      <c r="P8" s="1" t="n">
        <v>0.537107423458142</v>
      </c>
      <c r="Q8" s="1" t="n">
        <v>0.556081648135281</v>
      </c>
      <c r="R8" s="1" t="n">
        <v>0.667236857061665</v>
      </c>
      <c r="S8" s="1" t="n">
        <v>85.0425</v>
      </c>
      <c r="T8" s="1" t="n">
        <v>0.00792080026985194</v>
      </c>
      <c r="U8" s="1" t="n">
        <v>0.410972751453931</v>
      </c>
      <c r="V8" s="1" t="n">
        <v>377.575342538474</v>
      </c>
    </row>
    <row r="9" customFormat="false" ht="13.8" hidden="false" customHeight="false" outlineLevel="0" collapsed="false">
      <c r="A9" s="1" t="s">
        <v>30</v>
      </c>
      <c r="B9" s="1" t="s">
        <v>23</v>
      </c>
      <c r="C9" s="1" t="n">
        <v>13</v>
      </c>
      <c r="D9" s="1" t="n">
        <v>9</v>
      </c>
      <c r="E9" s="1" t="n">
        <v>13</v>
      </c>
      <c r="F9" s="1" t="n">
        <v>12</v>
      </c>
      <c r="G9" s="1" t="n">
        <v>69.2307692307692</v>
      </c>
      <c r="H9" s="1" t="n">
        <v>92.3076923076923</v>
      </c>
      <c r="I9" s="1" t="n">
        <v>133.333333333333</v>
      </c>
      <c r="J9" s="1" t="n">
        <f aca="false">(F9-D9)/D9</f>
        <v>0.333333333333333</v>
      </c>
      <c r="K9" s="1" t="n">
        <f aca="false">D9/C9*100</f>
        <v>69.2307692307692</v>
      </c>
      <c r="L9" s="1" t="n">
        <f aca="false">F9/E9*100</f>
        <v>92.3076923076923</v>
      </c>
      <c r="M9" s="1" t="n">
        <f aca="false">L9/K9*100</f>
        <v>133.333333333333</v>
      </c>
      <c r="N9" s="1" t="n">
        <v>-2.04965604300356</v>
      </c>
      <c r="O9" s="1" t="n">
        <v>-1.94883642789682</v>
      </c>
      <c r="P9" s="1" t="n">
        <v>0.381115698019784</v>
      </c>
      <c r="Q9" s="1" t="n">
        <v>0.377514710058895</v>
      </c>
      <c r="R9" s="1" t="n">
        <v>0.664630227405851</v>
      </c>
      <c r="S9" s="1" t="n">
        <v>136.20275</v>
      </c>
      <c r="T9" s="1" t="n">
        <v>0.00372720829094771</v>
      </c>
      <c r="U9" s="1" t="n">
        <v>0.248430324813499</v>
      </c>
      <c r="V9" s="1" t="n">
        <v>156.604184251459</v>
      </c>
    </row>
    <row r="10" customFormat="false" ht="13.8" hidden="false" customHeight="false" outlineLevel="0" collapsed="false">
      <c r="A10" s="1" t="s">
        <v>31</v>
      </c>
      <c r="B10" s="1" t="s">
        <v>23</v>
      </c>
      <c r="C10" s="1" t="n">
        <v>13</v>
      </c>
      <c r="D10" s="1" t="n">
        <v>9</v>
      </c>
      <c r="E10" s="1" t="n">
        <v>13</v>
      </c>
      <c r="F10" s="1" t="n">
        <v>10</v>
      </c>
      <c r="G10" s="1" t="n">
        <v>69.2307692307692</v>
      </c>
      <c r="H10" s="1" t="n">
        <v>76.9230769230769</v>
      </c>
      <c r="I10" s="1" t="n">
        <v>111.111111111111</v>
      </c>
      <c r="J10" s="1" t="n">
        <f aca="false">(F10-D10)/D10</f>
        <v>0.111111111111111</v>
      </c>
      <c r="K10" s="1" t="n">
        <f aca="false">D10/C10*100</f>
        <v>69.2307692307692</v>
      </c>
      <c r="L10" s="1" t="n">
        <f aca="false">F10/E10*100</f>
        <v>76.9230769230769</v>
      </c>
      <c r="M10" s="1" t="n">
        <f aca="false">L10/K10*100</f>
        <v>111.111111111111</v>
      </c>
      <c r="N10" s="1" t="n">
        <v>-1.02686528093222</v>
      </c>
      <c r="O10" s="1" t="n">
        <v>-0.0624542239616778</v>
      </c>
      <c r="P10" s="1" t="n">
        <v>0.569296549170171</v>
      </c>
      <c r="Q10" s="1" t="n">
        <v>0.364596833798726</v>
      </c>
      <c r="R10" s="1" t="n">
        <v>0.31988862230695</v>
      </c>
      <c r="S10" s="1" t="n">
        <v>116.77</v>
      </c>
      <c r="T10" s="1" t="n">
        <v>0.004992720733065</v>
      </c>
      <c r="U10" s="1" t="n">
        <v>0.224230769230769</v>
      </c>
    </row>
    <row r="11" customFormat="false" ht="13.8" hidden="false" customHeight="false" outlineLevel="0" collapsed="false">
      <c r="A11" s="1" t="s">
        <v>32</v>
      </c>
      <c r="B11" s="1" t="s">
        <v>23</v>
      </c>
      <c r="C11" s="1" t="n">
        <v>13</v>
      </c>
      <c r="D11" s="1" t="n">
        <v>11</v>
      </c>
      <c r="E11" s="1" t="n">
        <v>13</v>
      </c>
      <c r="F11" s="1" t="n">
        <v>10</v>
      </c>
      <c r="G11" s="1" t="n">
        <v>84.6153846153846</v>
      </c>
      <c r="H11" s="1" t="n">
        <v>76.9230769230769</v>
      </c>
      <c r="I11" s="1" t="n">
        <v>90.9090909090909</v>
      </c>
      <c r="J11" s="1" t="n">
        <f aca="false">(F11-D11)/D11</f>
        <v>-0.0909090909090909</v>
      </c>
      <c r="K11" s="1" t="n">
        <f aca="false">D11/C11*100</f>
        <v>84.6153846153846</v>
      </c>
      <c r="L11" s="1" t="n">
        <f aca="false">F11/E11*100</f>
        <v>76.9230769230769</v>
      </c>
      <c r="M11" s="1" t="n">
        <f aca="false">L11/K11*100</f>
        <v>90.9090909090909</v>
      </c>
      <c r="N11" s="1" t="n">
        <v>0.171365422346756</v>
      </c>
      <c r="O11" s="1" t="n">
        <v>-0.246528587764386</v>
      </c>
      <c r="P11" s="1" t="n">
        <v>0.517659873335003</v>
      </c>
      <c r="Q11" s="1" t="n">
        <v>0.477761709169194</v>
      </c>
      <c r="R11" s="1" t="n">
        <v>0.356324436692916</v>
      </c>
      <c r="S11" s="1" t="n">
        <v>73.97</v>
      </c>
      <c r="T11" s="1" t="n">
        <v>0.00462468226413802</v>
      </c>
      <c r="U11" s="1" t="n">
        <v>0.332022710058653</v>
      </c>
    </row>
    <row r="12" customFormat="false" ht="13.8" hidden="false" customHeight="false" outlineLevel="0" collapsed="false">
      <c r="A12" s="1" t="s">
        <v>33</v>
      </c>
      <c r="B12" s="1" t="s">
        <v>23</v>
      </c>
      <c r="C12" s="1" t="n">
        <v>13</v>
      </c>
      <c r="D12" s="1" t="n">
        <v>6</v>
      </c>
      <c r="E12" s="1" t="n">
        <v>13</v>
      </c>
      <c r="F12" s="1" t="n">
        <v>7</v>
      </c>
      <c r="G12" s="1" t="n">
        <v>46.1538461538462</v>
      </c>
      <c r="H12" s="1" t="n">
        <v>53.8461538461539</v>
      </c>
      <c r="I12" s="1" t="n">
        <v>116.666666666667</v>
      </c>
      <c r="J12" s="1" t="n">
        <f aca="false">(F12-D12)/D12</f>
        <v>0.166666666666667</v>
      </c>
      <c r="K12" s="1" t="n">
        <f aca="false">D12/C12*100</f>
        <v>46.1538461538462</v>
      </c>
      <c r="L12" s="1" t="n">
        <f aca="false">F12/E12*100</f>
        <v>53.8461538461539</v>
      </c>
      <c r="M12" s="1" t="n">
        <f aca="false">L12/K12*100</f>
        <v>116.666666666667</v>
      </c>
      <c r="N12" s="1" t="n">
        <v>-2.49134640208906</v>
      </c>
      <c r="O12" s="1" t="n">
        <v>1.47027504723914</v>
      </c>
      <c r="P12" s="1" t="n">
        <v>0.241797102504368</v>
      </c>
      <c r="Q12" s="1" t="n">
        <v>0.256234098413901</v>
      </c>
      <c r="R12" s="1" t="n">
        <v>0.0564113790736753</v>
      </c>
      <c r="S12" s="1" t="n">
        <v>95.16175</v>
      </c>
      <c r="T12" s="1" t="n">
        <v>0.00256494227082916</v>
      </c>
      <c r="U12" s="1" t="n">
        <v>0.240131034586673</v>
      </c>
      <c r="V12" s="1" t="n">
        <v>194.57027129305</v>
      </c>
    </row>
    <row r="13" customFormat="false" ht="13.8" hidden="false" customHeight="false" outlineLevel="0" collapsed="false">
      <c r="A13" s="1" t="s">
        <v>34</v>
      </c>
      <c r="B13" s="1" t="s">
        <v>23</v>
      </c>
      <c r="C13" s="1" t="n">
        <v>13</v>
      </c>
      <c r="D13" s="1" t="n">
        <v>3</v>
      </c>
      <c r="E13" s="1" t="n">
        <v>13</v>
      </c>
      <c r="F13" s="1" t="n">
        <v>2</v>
      </c>
      <c r="G13" s="1" t="n">
        <v>23.0769230769231</v>
      </c>
      <c r="H13" s="1" t="n">
        <v>15.3846153846154</v>
      </c>
      <c r="I13" s="1" t="n">
        <v>66.6666666666667</v>
      </c>
      <c r="J13" s="1" t="n">
        <f aca="false">(F13-D13)/D13</f>
        <v>-0.333333333333333</v>
      </c>
      <c r="K13" s="1" t="n">
        <f aca="false">D13/C13*100</f>
        <v>23.0769230769231</v>
      </c>
      <c r="L13" s="1" t="n">
        <f aca="false">F13/E13*100</f>
        <v>15.3846153846154</v>
      </c>
      <c r="M13" s="1" t="n">
        <f aca="false">L13/K13*100</f>
        <v>66.6666666666667</v>
      </c>
    </row>
    <row r="14" customFormat="false" ht="13.8" hidden="false" customHeight="false" outlineLevel="0" collapsed="false">
      <c r="A14" s="1" t="s">
        <v>35</v>
      </c>
      <c r="B14" s="1" t="s">
        <v>23</v>
      </c>
      <c r="C14" s="1" t="n">
        <v>13</v>
      </c>
      <c r="D14" s="1" t="n">
        <v>7</v>
      </c>
      <c r="E14" s="1" t="n">
        <v>13</v>
      </c>
      <c r="F14" s="1" t="n">
        <v>11</v>
      </c>
      <c r="G14" s="1" t="n">
        <v>53.8461538461539</v>
      </c>
      <c r="H14" s="1" t="n">
        <v>84.6153846153846</v>
      </c>
      <c r="I14" s="1" t="n">
        <v>157.142857142857</v>
      </c>
      <c r="J14" s="1" t="n">
        <f aca="false">(F14-D14)/D14</f>
        <v>0.571428571428571</v>
      </c>
      <c r="K14" s="1" t="n">
        <f aca="false">D14/C14*100</f>
        <v>53.8461538461539</v>
      </c>
      <c r="L14" s="1" t="n">
        <f aca="false">F14/E14*100</f>
        <v>84.6153846153846</v>
      </c>
      <c r="M14" s="1" t="n">
        <f aca="false">L14/K14*100</f>
        <v>157.142857142857</v>
      </c>
      <c r="N14" s="1" t="n">
        <v>1.95874524038904</v>
      </c>
      <c r="O14" s="1" t="n">
        <v>0.947633539530491</v>
      </c>
      <c r="P14" s="1" t="n">
        <v>0.738324977401319</v>
      </c>
      <c r="Q14" s="1" t="n">
        <v>0.517444236554406</v>
      </c>
      <c r="R14" s="1" t="n">
        <v>0.0909031499784476</v>
      </c>
      <c r="S14" s="1" t="n">
        <v>63.325</v>
      </c>
      <c r="T14" s="1" t="n">
        <v>0.0075548545664643</v>
      </c>
      <c r="U14" s="1" t="n">
        <v>0.366193776054515</v>
      </c>
      <c r="V14" s="1" t="n">
        <v>274.11764762659</v>
      </c>
    </row>
    <row r="15" customFormat="false" ht="13.8" hidden="false" customHeight="false" outlineLevel="0" collapsed="false">
      <c r="A15" s="1" t="s">
        <v>36</v>
      </c>
      <c r="B15" s="1" t="s">
        <v>23</v>
      </c>
      <c r="C15" s="1" t="n">
        <v>13</v>
      </c>
      <c r="D15" s="1" t="n">
        <v>10</v>
      </c>
      <c r="E15" s="1" t="n">
        <v>13</v>
      </c>
      <c r="F15" s="1" t="n">
        <v>9</v>
      </c>
      <c r="G15" s="1" t="n">
        <v>76.9230769230769</v>
      </c>
      <c r="H15" s="1" t="n">
        <v>69.2307692307692</v>
      </c>
      <c r="I15" s="1" t="n">
        <v>90</v>
      </c>
      <c r="J15" s="1" t="n">
        <f aca="false">(F15-D15)/D15</f>
        <v>-0.1</v>
      </c>
      <c r="K15" s="1" t="n">
        <f aca="false">D15/C15*100</f>
        <v>76.9230769230769</v>
      </c>
      <c r="L15" s="1" t="n">
        <f aca="false">F15/E15*100</f>
        <v>69.2307692307692</v>
      </c>
      <c r="M15" s="1" t="n">
        <f aca="false">L15/K15*100</f>
        <v>90</v>
      </c>
      <c r="N15" s="1" t="n">
        <v>1.09738886542272</v>
      </c>
      <c r="O15" s="1" t="n">
        <v>1.02921972827353</v>
      </c>
      <c r="P15" s="1" t="n">
        <v>0.549088951588952</v>
      </c>
      <c r="Q15" s="1" t="n">
        <v>0.441199455935185</v>
      </c>
      <c r="R15" s="1" t="n">
        <v>0.135477899103567</v>
      </c>
      <c r="S15" s="1" t="n">
        <v>55.495</v>
      </c>
      <c r="T15" s="1" t="n">
        <v>0.00791329585338103</v>
      </c>
      <c r="U15" s="1" t="n">
        <v>0.316594852391675</v>
      </c>
      <c r="V15" s="1" t="n">
        <v>620.776332064574</v>
      </c>
    </row>
    <row r="16" customFormat="false" ht="13.8" hidden="false" customHeight="false" outlineLevel="0" collapsed="false">
      <c r="A16" s="1" t="s">
        <v>37</v>
      </c>
      <c r="B16" s="1" t="s">
        <v>23</v>
      </c>
      <c r="C16" s="1" t="n">
        <v>13</v>
      </c>
      <c r="D16" s="1" t="n">
        <v>2</v>
      </c>
      <c r="E16" s="1" t="n">
        <v>13</v>
      </c>
      <c r="F16" s="1" t="n">
        <v>2</v>
      </c>
      <c r="G16" s="1" t="n">
        <v>15.3846153846154</v>
      </c>
      <c r="H16" s="1" t="n">
        <v>15.3846153846154</v>
      </c>
      <c r="I16" s="1" t="n">
        <v>100</v>
      </c>
      <c r="J16" s="1" t="n">
        <f aca="false">(F16-D16)/D16</f>
        <v>0</v>
      </c>
      <c r="K16" s="1" t="n">
        <f aca="false">D16/C16*100</f>
        <v>15.3846153846154</v>
      </c>
      <c r="L16" s="1" t="n">
        <f aca="false">F16/E16*100</f>
        <v>15.3846153846154</v>
      </c>
      <c r="M16" s="1" t="n">
        <f aca="false">L16/K16*100</f>
        <v>100</v>
      </c>
    </row>
    <row r="17" customFormat="false" ht="13.8" hidden="false" customHeight="false" outlineLevel="0" collapsed="false">
      <c r="A17" s="1" t="s">
        <v>38</v>
      </c>
      <c r="B17" s="1" t="s">
        <v>23</v>
      </c>
      <c r="C17" s="1" t="n">
        <v>13</v>
      </c>
      <c r="D17" s="1" t="n">
        <v>7</v>
      </c>
      <c r="E17" s="1" t="n">
        <v>13</v>
      </c>
      <c r="F17" s="1" t="n">
        <v>4</v>
      </c>
      <c r="G17" s="1" t="n">
        <v>53.8461538461539</v>
      </c>
      <c r="H17" s="1" t="n">
        <v>30.7692307692308</v>
      </c>
      <c r="I17" s="1" t="n">
        <v>57.1428571428572</v>
      </c>
      <c r="J17" s="1" t="n">
        <f aca="false">(F17-D17)/D17</f>
        <v>-0.428571428571429</v>
      </c>
      <c r="K17" s="1" t="n">
        <f aca="false">D17/C17*100</f>
        <v>53.8461538461539</v>
      </c>
      <c r="L17" s="1" t="n">
        <f aca="false">F17/E17*100</f>
        <v>30.7692307692308</v>
      </c>
      <c r="M17" s="1" t="n">
        <f aca="false">L17/K17*100</f>
        <v>57.1428571428571</v>
      </c>
      <c r="N17" s="1" t="n">
        <v>0.434062358980585</v>
      </c>
      <c r="O17" s="1" t="n">
        <v>-0.137004201252303</v>
      </c>
      <c r="P17" s="1" t="n">
        <v>0.445728011349522</v>
      </c>
      <c r="Q17" s="1" t="n">
        <v>0.419203545094889</v>
      </c>
      <c r="R17" s="1" t="n">
        <v>0.199621212121212</v>
      </c>
      <c r="S17" s="1" t="n">
        <v>118.343333333333</v>
      </c>
      <c r="T17" s="1" t="n">
        <v>0.00866361506805649</v>
      </c>
      <c r="U17" s="1" t="n">
        <v>0.412281257527045</v>
      </c>
      <c r="V17" s="1" t="n">
        <v>329.858119987279</v>
      </c>
    </row>
    <row r="18" customFormat="false" ht="13.8" hidden="false" customHeight="false" outlineLevel="0" collapsed="false">
      <c r="A18" s="1" t="s">
        <v>22</v>
      </c>
      <c r="B18" s="1" t="s">
        <v>39</v>
      </c>
      <c r="C18" s="1" t="n">
        <v>13</v>
      </c>
      <c r="D18" s="1" t="n">
        <v>12</v>
      </c>
      <c r="E18" s="1" t="n">
        <v>13</v>
      </c>
      <c r="F18" s="1" t="n">
        <v>11</v>
      </c>
      <c r="G18" s="1" t="n">
        <v>92.3076923076923</v>
      </c>
      <c r="H18" s="1" t="n">
        <v>84.6153846153846</v>
      </c>
      <c r="I18" s="1" t="n">
        <v>91.6666666666667</v>
      </c>
      <c r="J18" s="1" t="n">
        <f aca="false">(F18-D18)/D18</f>
        <v>-0.0833333333333333</v>
      </c>
      <c r="K18" s="1" t="n">
        <f aca="false">D18/C18*100</f>
        <v>92.3076923076923</v>
      </c>
      <c r="L18" s="1" t="n">
        <f aca="false">F18/E18*100</f>
        <v>84.6153846153846</v>
      </c>
      <c r="M18" s="1" t="n">
        <f aca="false">L18/K18*100</f>
        <v>91.6666666666667</v>
      </c>
      <c r="N18" s="1" t="n">
        <v>-1.23038718609075</v>
      </c>
      <c r="O18" s="1" t="n">
        <v>0.613975055641983</v>
      </c>
      <c r="P18" s="1" t="n">
        <v>0.438055220499153</v>
      </c>
      <c r="Q18" s="1" t="n">
        <v>0.397821372503026</v>
      </c>
      <c r="R18" s="1" t="n">
        <v>0.216697777243203</v>
      </c>
      <c r="S18" s="1" t="n">
        <v>92.933</v>
      </c>
      <c r="T18" s="1" t="n">
        <v>0.00360164477751779</v>
      </c>
      <c r="U18" s="1" t="n">
        <v>0.240243848300355</v>
      </c>
      <c r="V18" s="1" t="n">
        <v>277.640638520382</v>
      </c>
    </row>
    <row r="19" customFormat="false" ht="13.8" hidden="false" customHeight="false" outlineLevel="0" collapsed="false">
      <c r="A19" s="1" t="s">
        <v>24</v>
      </c>
      <c r="B19" s="1" t="s">
        <v>39</v>
      </c>
      <c r="C19" s="1" t="n">
        <v>13</v>
      </c>
      <c r="D19" s="1" t="n">
        <v>12</v>
      </c>
      <c r="E19" s="1" t="n">
        <v>13</v>
      </c>
      <c r="F19" s="1" t="n">
        <v>11</v>
      </c>
      <c r="G19" s="1" t="n">
        <v>92.3076923076923</v>
      </c>
      <c r="H19" s="1" t="n">
        <v>84.6153846153846</v>
      </c>
      <c r="I19" s="1" t="n">
        <v>91.6666666666667</v>
      </c>
      <c r="J19" s="1" t="n">
        <f aca="false">(F19-D19)/D19</f>
        <v>-0.0833333333333333</v>
      </c>
      <c r="K19" s="1" t="n">
        <f aca="false">D19/C19*100</f>
        <v>92.3076923076923</v>
      </c>
      <c r="L19" s="1" t="n">
        <f aca="false">F19/E19*100</f>
        <v>84.6153846153846</v>
      </c>
      <c r="M19" s="1" t="n">
        <f aca="false">L19/K19*100</f>
        <v>91.6666666666667</v>
      </c>
      <c r="N19" s="1" t="n">
        <v>-2.62515506575111</v>
      </c>
      <c r="O19" s="1" t="n">
        <v>-0.362408332769841</v>
      </c>
      <c r="P19" s="1" t="n">
        <v>0.271087413794675</v>
      </c>
      <c r="Q19" s="1" t="n">
        <v>0.215453570268561</v>
      </c>
      <c r="R19" s="1" t="n">
        <v>0.356466450944216</v>
      </c>
      <c r="S19" s="1" t="n">
        <v>128.21475</v>
      </c>
      <c r="T19" s="1" t="n">
        <v>0.00368147862105178</v>
      </c>
      <c r="U19" s="1" t="n">
        <v>0.268022908487176</v>
      </c>
      <c r="V19" s="1" t="n">
        <v>285.603563143338</v>
      </c>
    </row>
    <row r="20" customFormat="false" ht="13.8" hidden="false" customHeight="false" outlineLevel="0" collapsed="false">
      <c r="A20" s="1" t="s">
        <v>25</v>
      </c>
      <c r="B20" s="1" t="s">
        <v>39</v>
      </c>
      <c r="C20" s="1" t="n">
        <v>13</v>
      </c>
      <c r="D20" s="1" t="n">
        <v>13</v>
      </c>
      <c r="E20" s="1" t="n">
        <v>13</v>
      </c>
      <c r="F20" s="1" t="n">
        <v>9</v>
      </c>
      <c r="G20" s="1" t="n">
        <v>100</v>
      </c>
      <c r="H20" s="1" t="n">
        <v>69.2307692307692</v>
      </c>
      <c r="I20" s="1" t="n">
        <v>69.2307692307692</v>
      </c>
      <c r="J20" s="1" t="n">
        <f aca="false">(F20-D20)/D20</f>
        <v>-0.307692307692308</v>
      </c>
      <c r="K20" s="1" t="n">
        <f aca="false">D20/C20*100</f>
        <v>100</v>
      </c>
      <c r="L20" s="1" t="n">
        <f aca="false">F20/E20*100</f>
        <v>69.2307692307692</v>
      </c>
      <c r="M20" s="1" t="n">
        <f aca="false">L20/K20*100</f>
        <v>69.2307692307692</v>
      </c>
      <c r="N20" s="1" t="n">
        <v>2.06514653931293</v>
      </c>
      <c r="O20" s="1" t="n">
        <v>0.375036234832858</v>
      </c>
      <c r="P20" s="1" t="n">
        <v>0.593367834892335</v>
      </c>
      <c r="Q20" s="1" t="n">
        <v>0.459886312100598</v>
      </c>
      <c r="R20" s="1" t="n">
        <v>0.262992992808409</v>
      </c>
      <c r="S20" s="1" t="n">
        <v>42.9155</v>
      </c>
      <c r="T20" s="1" t="n">
        <v>0.00983924707816249</v>
      </c>
      <c r="U20" s="1" t="n">
        <v>0.354340531442487</v>
      </c>
      <c r="V20" s="1" t="n">
        <v>351.695837513869</v>
      </c>
    </row>
    <row r="21" customFormat="false" ht="13.8" hidden="false" customHeight="false" outlineLevel="0" collapsed="false">
      <c r="A21" s="1" t="s">
        <v>26</v>
      </c>
      <c r="B21" s="1" t="s">
        <v>39</v>
      </c>
      <c r="C21" s="1" t="n">
        <v>13</v>
      </c>
      <c r="D21" s="1" t="n">
        <v>8</v>
      </c>
      <c r="E21" s="1" t="n">
        <v>13</v>
      </c>
      <c r="F21" s="1" t="n">
        <v>7</v>
      </c>
      <c r="G21" s="1" t="n">
        <v>61.5384615384615</v>
      </c>
      <c r="H21" s="1" t="n">
        <v>53.8461538461539</v>
      </c>
      <c r="I21" s="1" t="n">
        <v>87.5</v>
      </c>
      <c r="J21" s="1" t="n">
        <f aca="false">(F21-D21)/D21</f>
        <v>-0.125</v>
      </c>
      <c r="K21" s="1" t="n">
        <f aca="false">D21/C21*100</f>
        <v>61.5384615384615</v>
      </c>
      <c r="L21" s="1" t="n">
        <f aca="false">F21/E21*100</f>
        <v>53.8461538461539</v>
      </c>
      <c r="M21" s="1" t="n">
        <f aca="false">L21/K21*100</f>
        <v>87.5</v>
      </c>
      <c r="N21" s="1" t="n">
        <v>0.10545076818451</v>
      </c>
      <c r="O21" s="1" t="n">
        <v>0.185620276265304</v>
      </c>
      <c r="P21" s="1" t="n">
        <v>0.352034412450295</v>
      </c>
      <c r="Q21" s="1" t="n">
        <v>0.33578837801623</v>
      </c>
      <c r="R21" s="1" t="n">
        <v>0.191662838468721</v>
      </c>
      <c r="S21" s="1" t="n">
        <v>96.3594</v>
      </c>
      <c r="T21" s="1" t="n">
        <v>0.00835159401911874</v>
      </c>
      <c r="U21" s="1" t="n">
        <v>0.402397374454325</v>
      </c>
    </row>
    <row r="22" customFormat="false" ht="13.8" hidden="false" customHeight="false" outlineLevel="0" collapsed="false">
      <c r="A22" s="1" t="s">
        <v>27</v>
      </c>
      <c r="B22" s="1" t="s">
        <v>39</v>
      </c>
      <c r="C22" s="1" t="n">
        <v>13</v>
      </c>
      <c r="D22" s="1" t="n">
        <v>11</v>
      </c>
      <c r="E22" s="1" t="n">
        <v>13</v>
      </c>
      <c r="F22" s="1" t="n">
        <v>7</v>
      </c>
      <c r="G22" s="1" t="n">
        <v>84.6153846153846</v>
      </c>
      <c r="H22" s="1" t="n">
        <v>53.8461538461539</v>
      </c>
      <c r="I22" s="1" t="n">
        <v>63.6363636363636</v>
      </c>
      <c r="J22" s="1" t="n">
        <f aca="false">(F22-D22)/D22</f>
        <v>-0.363636363636364</v>
      </c>
      <c r="K22" s="1" t="n">
        <f aca="false">D22/C22*100</f>
        <v>84.6153846153846</v>
      </c>
      <c r="L22" s="1" t="n">
        <f aca="false">F22/E22*100</f>
        <v>53.8461538461539</v>
      </c>
      <c r="M22" s="1" t="n">
        <f aca="false">L22/K22*100</f>
        <v>63.6363636363636</v>
      </c>
      <c r="N22" s="1" t="n">
        <v>2.2162492665061</v>
      </c>
      <c r="O22" s="1" t="n">
        <v>-0.584184501233436</v>
      </c>
      <c r="P22" s="1" t="n">
        <v>0.803645833333333</v>
      </c>
      <c r="Q22" s="1" t="n">
        <v>0.240934343434343</v>
      </c>
      <c r="R22" s="1" t="n">
        <v>0.445516304347826</v>
      </c>
      <c r="S22" s="1" t="n">
        <v>22.524</v>
      </c>
      <c r="T22" s="1" t="n">
        <v>0.00673724443089022</v>
      </c>
      <c r="U22" s="1" t="n">
        <v>0.456831098967578</v>
      </c>
      <c r="V22" s="1" t="n">
        <v>541.478874360975</v>
      </c>
    </row>
    <row r="23" customFormat="false" ht="13.8" hidden="false" customHeight="false" outlineLevel="0" collapsed="false">
      <c r="A23" s="1" t="s">
        <v>28</v>
      </c>
      <c r="B23" s="1" t="s">
        <v>39</v>
      </c>
      <c r="C23" s="1" t="n">
        <v>13</v>
      </c>
      <c r="D23" s="1" t="n">
        <v>13</v>
      </c>
      <c r="E23" s="1" t="n">
        <v>13</v>
      </c>
      <c r="F23" s="1" t="n">
        <v>13</v>
      </c>
      <c r="G23" s="1" t="n">
        <v>100</v>
      </c>
      <c r="H23" s="1" t="n">
        <v>100</v>
      </c>
      <c r="I23" s="1" t="n">
        <v>100</v>
      </c>
      <c r="J23" s="1" t="n">
        <f aca="false">(F23-D23)/D23</f>
        <v>0</v>
      </c>
      <c r="K23" s="1" t="n">
        <f aca="false">D23/C23*100</f>
        <v>100</v>
      </c>
      <c r="L23" s="1" t="n">
        <f aca="false">F23/E23*100</f>
        <v>100</v>
      </c>
      <c r="M23" s="1" t="n">
        <f aca="false">L23/K23*100</f>
        <v>100</v>
      </c>
      <c r="N23" s="1" t="n">
        <v>0.000480683987257646</v>
      </c>
      <c r="O23" s="1" t="n">
        <v>0.884250929635094</v>
      </c>
      <c r="P23" s="1" t="n">
        <v>0.516951816095064</v>
      </c>
      <c r="Q23" s="1" t="n">
        <v>0.543200744604616</v>
      </c>
      <c r="R23" s="1" t="n">
        <v>0.238896116035947</v>
      </c>
      <c r="S23" s="1" t="n">
        <v>66.381</v>
      </c>
      <c r="T23" s="1" t="n">
        <v>0.00605519479442696</v>
      </c>
      <c r="U23" s="1" t="n">
        <v>0.170337676140785</v>
      </c>
      <c r="V23" s="1" t="n">
        <v>131.388256278766</v>
      </c>
    </row>
    <row r="24" customFormat="false" ht="13.8" hidden="false" customHeight="false" outlineLevel="0" collapsed="false">
      <c r="A24" s="1" t="s">
        <v>29</v>
      </c>
      <c r="B24" s="1" t="s">
        <v>39</v>
      </c>
      <c r="C24" s="1" t="n">
        <v>13</v>
      </c>
      <c r="D24" s="1" t="n">
        <v>13</v>
      </c>
      <c r="E24" s="1" t="n">
        <v>13</v>
      </c>
      <c r="F24" s="1" t="n">
        <v>13</v>
      </c>
      <c r="G24" s="1" t="n">
        <v>100</v>
      </c>
      <c r="H24" s="1" t="n">
        <v>100</v>
      </c>
      <c r="I24" s="1" t="n">
        <v>100</v>
      </c>
      <c r="J24" s="1" t="n">
        <f aca="false">(F24-D24)/D24</f>
        <v>0</v>
      </c>
      <c r="K24" s="1" t="n">
        <f aca="false">D24/C24*100</f>
        <v>100</v>
      </c>
      <c r="L24" s="1" t="n">
        <f aca="false">F24/E24*100</f>
        <v>100</v>
      </c>
      <c r="M24" s="1" t="n">
        <f aca="false">L24/K24*100</f>
        <v>100</v>
      </c>
      <c r="N24" s="1" t="n">
        <v>1.37452083273682</v>
      </c>
      <c r="O24" s="1" t="n">
        <v>-2.16459453653994</v>
      </c>
      <c r="P24" s="1" t="n">
        <v>0.537107423458142</v>
      </c>
      <c r="Q24" s="1" t="n">
        <v>0.556081648135281</v>
      </c>
      <c r="R24" s="1" t="n">
        <v>0.667236857061665</v>
      </c>
      <c r="S24" s="1" t="n">
        <v>85.0425</v>
      </c>
      <c r="T24" s="1" t="n">
        <v>0.00792080026985194</v>
      </c>
      <c r="U24" s="1" t="n">
        <v>0.410972751453931</v>
      </c>
      <c r="V24" s="1" t="n">
        <v>377.575342538474</v>
      </c>
    </row>
    <row r="25" customFormat="false" ht="13.8" hidden="false" customHeight="false" outlineLevel="0" collapsed="false">
      <c r="A25" s="1" t="s">
        <v>30</v>
      </c>
      <c r="B25" s="1" t="s">
        <v>39</v>
      </c>
      <c r="C25" s="1" t="n">
        <v>13</v>
      </c>
      <c r="D25" s="1" t="n">
        <v>13</v>
      </c>
      <c r="E25" s="1" t="n">
        <v>13</v>
      </c>
      <c r="F25" s="1" t="n">
        <v>12</v>
      </c>
      <c r="G25" s="1" t="n">
        <v>100</v>
      </c>
      <c r="H25" s="1" t="n">
        <v>92.3076923076923</v>
      </c>
      <c r="I25" s="1" t="n">
        <v>92.3076923076923</v>
      </c>
      <c r="J25" s="1" t="n">
        <f aca="false">(F25-D25)/D25</f>
        <v>-0.0769230769230769</v>
      </c>
      <c r="K25" s="1" t="n">
        <f aca="false">D25/C25*100</f>
        <v>100</v>
      </c>
      <c r="L25" s="1" t="n">
        <f aca="false">F25/E25*100</f>
        <v>92.3076923076923</v>
      </c>
      <c r="M25" s="1" t="n">
        <f aca="false">L25/K25*100</f>
        <v>92.3076923076923</v>
      </c>
      <c r="N25" s="1" t="n">
        <v>-2.04965604300356</v>
      </c>
      <c r="O25" s="1" t="n">
        <v>-1.94883642789682</v>
      </c>
      <c r="P25" s="1" t="n">
        <v>0.381115698019784</v>
      </c>
      <c r="Q25" s="1" t="n">
        <v>0.377514710058895</v>
      </c>
      <c r="R25" s="1" t="n">
        <v>0.664630227405851</v>
      </c>
      <c r="S25" s="1" t="n">
        <v>136.20275</v>
      </c>
      <c r="T25" s="1" t="n">
        <v>0.00372720829094771</v>
      </c>
      <c r="U25" s="1" t="n">
        <v>0.248430324813499</v>
      </c>
      <c r="V25" s="1" t="n">
        <v>156.604184251459</v>
      </c>
    </row>
    <row r="26" customFormat="false" ht="13.8" hidden="false" customHeight="false" outlineLevel="0" collapsed="false">
      <c r="A26" s="1" t="s">
        <v>31</v>
      </c>
      <c r="B26" s="1" t="s">
        <v>39</v>
      </c>
      <c r="C26" s="1" t="n">
        <v>13</v>
      </c>
      <c r="D26" s="1" t="n">
        <v>10</v>
      </c>
      <c r="E26" s="1" t="n">
        <v>13</v>
      </c>
      <c r="F26" s="1" t="n">
        <v>12</v>
      </c>
      <c r="G26" s="1" t="n">
        <v>76.9230769230769</v>
      </c>
      <c r="H26" s="1" t="n">
        <v>92.3076923076923</v>
      </c>
      <c r="I26" s="1" t="n">
        <v>120</v>
      </c>
      <c r="J26" s="1" t="n">
        <f aca="false">(F26-D26)/D26</f>
        <v>0.2</v>
      </c>
      <c r="K26" s="1" t="n">
        <f aca="false">D26/C26*100</f>
        <v>76.9230769230769</v>
      </c>
      <c r="L26" s="1" t="n">
        <f aca="false">F26/E26*100</f>
        <v>92.3076923076923</v>
      </c>
      <c r="M26" s="1" t="n">
        <f aca="false">L26/K26*100</f>
        <v>120</v>
      </c>
      <c r="N26" s="1" t="n">
        <v>-1.02686528093222</v>
      </c>
      <c r="O26" s="1" t="n">
        <v>-0.0624542239616778</v>
      </c>
      <c r="P26" s="1" t="n">
        <v>0.569296549170171</v>
      </c>
      <c r="Q26" s="1" t="n">
        <v>0.364596833798726</v>
      </c>
      <c r="R26" s="1" t="n">
        <v>0.31988862230695</v>
      </c>
      <c r="S26" s="1" t="n">
        <v>116.77</v>
      </c>
      <c r="T26" s="1" t="n">
        <v>0.004992720733065</v>
      </c>
      <c r="U26" s="1" t="n">
        <v>0.224230769230769</v>
      </c>
    </row>
    <row r="27" customFormat="false" ht="13.8" hidden="false" customHeight="false" outlineLevel="0" collapsed="false">
      <c r="A27" s="1" t="s">
        <v>32</v>
      </c>
      <c r="B27" s="1" t="s">
        <v>39</v>
      </c>
      <c r="C27" s="1" t="n">
        <v>13</v>
      </c>
      <c r="D27" s="1" t="n">
        <v>9</v>
      </c>
      <c r="E27" s="1" t="n">
        <v>13</v>
      </c>
      <c r="F27" s="1" t="n">
        <v>8</v>
      </c>
      <c r="G27" s="1" t="n">
        <v>69.2307692307692</v>
      </c>
      <c r="H27" s="1" t="n">
        <v>61.5384615384615</v>
      </c>
      <c r="I27" s="1" t="n">
        <v>88.8888888888889</v>
      </c>
      <c r="J27" s="1" t="n">
        <f aca="false">(F27-D27)/D27</f>
        <v>-0.111111111111111</v>
      </c>
      <c r="K27" s="1" t="n">
        <f aca="false">D27/C27*100</f>
        <v>69.2307692307692</v>
      </c>
      <c r="L27" s="1" t="n">
        <f aca="false">F27/E27*100</f>
        <v>61.5384615384615</v>
      </c>
      <c r="M27" s="1" t="n">
        <f aca="false">L27/K27*100</f>
        <v>88.8888888888889</v>
      </c>
      <c r="N27" s="1" t="n">
        <v>0.171365422346756</v>
      </c>
      <c r="O27" s="1" t="n">
        <v>-0.246528587764386</v>
      </c>
      <c r="P27" s="1" t="n">
        <v>0.517659873335003</v>
      </c>
      <c r="Q27" s="1" t="n">
        <v>0.477761709169194</v>
      </c>
      <c r="R27" s="1" t="n">
        <v>0.356324436692916</v>
      </c>
      <c r="S27" s="1" t="n">
        <v>73.97</v>
      </c>
      <c r="T27" s="1" t="n">
        <v>0.00462468226413802</v>
      </c>
      <c r="U27" s="1" t="n">
        <v>0.332022710058653</v>
      </c>
    </row>
    <row r="28" customFormat="false" ht="13.8" hidden="false" customHeight="false" outlineLevel="0" collapsed="false">
      <c r="A28" s="1" t="s">
        <v>33</v>
      </c>
      <c r="B28" s="1" t="s">
        <v>39</v>
      </c>
      <c r="C28" s="1" t="n">
        <v>13</v>
      </c>
      <c r="D28" s="1" t="n">
        <v>4</v>
      </c>
      <c r="E28" s="1" t="n">
        <v>13</v>
      </c>
      <c r="F28" s="1" t="n">
        <v>10</v>
      </c>
      <c r="G28" s="1" t="n">
        <v>30.7692307692308</v>
      </c>
      <c r="H28" s="1" t="n">
        <v>76.9230769230769</v>
      </c>
      <c r="I28" s="1" t="n">
        <v>250</v>
      </c>
      <c r="J28" s="1" t="n">
        <f aca="false">(F28-D28)/D28</f>
        <v>1.5</v>
      </c>
      <c r="K28" s="1" t="n">
        <f aca="false">D28/C28*100</f>
        <v>30.7692307692308</v>
      </c>
      <c r="L28" s="1" t="n">
        <f aca="false">F28/E28*100</f>
        <v>76.9230769230769</v>
      </c>
      <c r="M28" s="1" t="n">
        <f aca="false">L28/K28*100</f>
        <v>250</v>
      </c>
      <c r="N28" s="1" t="n">
        <v>-2.49134640208906</v>
      </c>
      <c r="O28" s="1" t="n">
        <v>1.47027504723914</v>
      </c>
      <c r="P28" s="1" t="n">
        <v>0.241797102504368</v>
      </c>
      <c r="Q28" s="1" t="n">
        <v>0.256234098413901</v>
      </c>
      <c r="R28" s="1" t="n">
        <v>0.0564113790736753</v>
      </c>
      <c r="S28" s="1" t="n">
        <v>95.16175</v>
      </c>
      <c r="T28" s="1" t="n">
        <v>0.00256494227082916</v>
      </c>
      <c r="U28" s="1" t="n">
        <v>0.240131034586673</v>
      </c>
      <c r="V28" s="1" t="n">
        <v>194.57027129305</v>
      </c>
    </row>
    <row r="29" customFormat="false" ht="13.8" hidden="false" customHeight="false" outlineLevel="0" collapsed="false">
      <c r="A29" s="1" t="s">
        <v>34</v>
      </c>
      <c r="B29" s="1" t="s">
        <v>39</v>
      </c>
      <c r="C29" s="1" t="n">
        <v>13</v>
      </c>
      <c r="D29" s="1" t="n">
        <v>2</v>
      </c>
      <c r="E29" s="1" t="n">
        <v>13</v>
      </c>
      <c r="F29" s="1" t="n">
        <v>3</v>
      </c>
      <c r="G29" s="1" t="n">
        <v>15.3846153846154</v>
      </c>
      <c r="H29" s="1" t="n">
        <v>23.0769230769231</v>
      </c>
      <c r="I29" s="1" t="n">
        <v>150</v>
      </c>
      <c r="J29" s="1" t="n">
        <f aca="false">(F29-D29)/D29</f>
        <v>0.5</v>
      </c>
      <c r="K29" s="1" t="n">
        <f aca="false">D29/C29*100</f>
        <v>15.3846153846154</v>
      </c>
      <c r="L29" s="1" t="n">
        <f aca="false">F29/E29*100</f>
        <v>23.0769230769231</v>
      </c>
      <c r="M29" s="1" t="n">
        <f aca="false">L29/K29*100</f>
        <v>150</v>
      </c>
    </row>
    <row r="30" customFormat="false" ht="13.8" hidden="false" customHeight="false" outlineLevel="0" collapsed="false">
      <c r="A30" s="1" t="s">
        <v>35</v>
      </c>
      <c r="B30" s="1" t="s">
        <v>39</v>
      </c>
      <c r="C30" s="1" t="n">
        <v>13</v>
      </c>
      <c r="D30" s="1" t="n">
        <v>10</v>
      </c>
      <c r="E30" s="1" t="n">
        <v>13</v>
      </c>
      <c r="F30" s="1" t="n">
        <v>10</v>
      </c>
      <c r="G30" s="1" t="n">
        <v>76.9230769230769</v>
      </c>
      <c r="H30" s="1" t="n">
        <v>76.9230769230769</v>
      </c>
      <c r="I30" s="1" t="n">
        <v>100</v>
      </c>
      <c r="J30" s="1" t="n">
        <f aca="false">(F30-D30)/D30</f>
        <v>0</v>
      </c>
      <c r="K30" s="1" t="n">
        <f aca="false">D30/C30*100</f>
        <v>76.9230769230769</v>
      </c>
      <c r="L30" s="1" t="n">
        <f aca="false">F30/E30*100</f>
        <v>76.9230769230769</v>
      </c>
      <c r="M30" s="1" t="n">
        <f aca="false">L30/K30*100</f>
        <v>100</v>
      </c>
      <c r="N30" s="1" t="n">
        <v>1.95874524038904</v>
      </c>
      <c r="O30" s="1" t="n">
        <v>0.947633539530491</v>
      </c>
      <c r="P30" s="1" t="n">
        <v>0.738324977401319</v>
      </c>
      <c r="Q30" s="1" t="n">
        <v>0.517444236554406</v>
      </c>
      <c r="R30" s="1" t="n">
        <v>0.0909031499784476</v>
      </c>
      <c r="S30" s="1" t="n">
        <v>63.325</v>
      </c>
      <c r="T30" s="1" t="n">
        <v>0.0075548545664643</v>
      </c>
      <c r="U30" s="1" t="n">
        <v>0.366193776054515</v>
      </c>
      <c r="V30" s="1" t="n">
        <v>274.11764762659</v>
      </c>
    </row>
    <row r="31" customFormat="false" ht="13.8" hidden="false" customHeight="false" outlineLevel="0" collapsed="false">
      <c r="A31" s="1" t="s">
        <v>36</v>
      </c>
      <c r="B31" s="1" t="s">
        <v>39</v>
      </c>
      <c r="C31" s="1" t="n">
        <v>13</v>
      </c>
      <c r="D31" s="1" t="n">
        <v>9</v>
      </c>
      <c r="E31" s="1" t="n">
        <v>13</v>
      </c>
      <c r="F31" s="1" t="n">
        <v>8</v>
      </c>
      <c r="G31" s="1" t="n">
        <v>69.2307692307692</v>
      </c>
      <c r="H31" s="1" t="n">
        <v>61.5384615384615</v>
      </c>
      <c r="I31" s="1" t="n">
        <v>88.8888888888889</v>
      </c>
      <c r="J31" s="1" t="n">
        <f aca="false">(F31-D31)/D31</f>
        <v>-0.111111111111111</v>
      </c>
      <c r="K31" s="1" t="n">
        <f aca="false">D31/C31*100</f>
        <v>69.2307692307692</v>
      </c>
      <c r="L31" s="1" t="n">
        <f aca="false">F31/E31*100</f>
        <v>61.5384615384615</v>
      </c>
      <c r="M31" s="1" t="n">
        <f aca="false">L31/K31*100</f>
        <v>88.8888888888889</v>
      </c>
      <c r="N31" s="1" t="n">
        <v>1.09738886542272</v>
      </c>
      <c r="O31" s="1" t="n">
        <v>1.02921972827353</v>
      </c>
      <c r="P31" s="1" t="n">
        <v>0.549088951588952</v>
      </c>
      <c r="Q31" s="1" t="n">
        <v>0.441199455935185</v>
      </c>
      <c r="R31" s="1" t="n">
        <v>0.135477899103567</v>
      </c>
      <c r="S31" s="1" t="n">
        <v>55.495</v>
      </c>
      <c r="T31" s="1" t="n">
        <v>0.00791329585338103</v>
      </c>
      <c r="U31" s="1" t="n">
        <v>0.316594852391675</v>
      </c>
      <c r="V31" s="1" t="n">
        <v>620.776332064574</v>
      </c>
    </row>
    <row r="32" customFormat="false" ht="13.8" hidden="false" customHeight="false" outlineLevel="0" collapsed="false">
      <c r="A32" s="1" t="s">
        <v>37</v>
      </c>
      <c r="B32" s="1" t="s">
        <v>39</v>
      </c>
      <c r="C32" s="1" t="n">
        <v>13</v>
      </c>
      <c r="D32" s="1" t="n">
        <v>1</v>
      </c>
      <c r="E32" s="1" t="n">
        <v>13</v>
      </c>
      <c r="F32" s="1" t="n">
        <v>1</v>
      </c>
      <c r="G32" s="1" t="n">
        <v>7.69230769230769</v>
      </c>
      <c r="H32" s="1" t="n">
        <v>7.69230769230769</v>
      </c>
      <c r="I32" s="1" t="n">
        <v>100</v>
      </c>
      <c r="J32" s="1" t="n">
        <f aca="false">(F32-D32)/D32</f>
        <v>0</v>
      </c>
      <c r="K32" s="1" t="n">
        <f aca="false">D32/C32*100</f>
        <v>7.69230769230769</v>
      </c>
      <c r="L32" s="1" t="n">
        <f aca="false">F32/E32*100</f>
        <v>7.69230769230769</v>
      </c>
      <c r="M32" s="1" t="n">
        <f aca="false">L32/K32*100</f>
        <v>100</v>
      </c>
    </row>
    <row r="33" customFormat="false" ht="13.8" hidden="false" customHeight="false" outlineLevel="0" collapsed="false">
      <c r="A33" s="1" t="s">
        <v>38</v>
      </c>
      <c r="B33" s="1" t="s">
        <v>39</v>
      </c>
      <c r="C33" s="1" t="n">
        <v>13</v>
      </c>
      <c r="D33" s="1" t="n">
        <v>6</v>
      </c>
      <c r="E33" s="1" t="n">
        <v>13</v>
      </c>
      <c r="F33" s="1" t="n">
        <v>5</v>
      </c>
      <c r="G33" s="1" t="n">
        <v>46.1538461538462</v>
      </c>
      <c r="H33" s="1" t="n">
        <v>38.4615384615385</v>
      </c>
      <c r="I33" s="1" t="n">
        <v>83.3333333333333</v>
      </c>
      <c r="J33" s="1" t="n">
        <f aca="false">(F33-D33)/D33</f>
        <v>-0.166666666666667</v>
      </c>
      <c r="K33" s="1" t="n">
        <f aca="false">D33/C33*100</f>
        <v>46.1538461538462</v>
      </c>
      <c r="L33" s="1" t="n">
        <f aca="false">F33/E33*100</f>
        <v>38.4615384615385</v>
      </c>
      <c r="M33" s="1" t="n">
        <f aca="false">L33/K33*100</f>
        <v>83.3333333333333</v>
      </c>
      <c r="N33" s="1" t="n">
        <v>0.434062358980585</v>
      </c>
      <c r="O33" s="1" t="n">
        <v>-0.137004201252303</v>
      </c>
      <c r="P33" s="1" t="n">
        <v>0.445728011349522</v>
      </c>
      <c r="Q33" s="1" t="n">
        <v>0.419203545094889</v>
      </c>
      <c r="R33" s="1" t="n">
        <v>0.199621212121212</v>
      </c>
      <c r="S33" s="1" t="n">
        <v>118.343333333333</v>
      </c>
      <c r="T33" s="1" t="n">
        <v>0.00866361506805649</v>
      </c>
      <c r="U33" s="1" t="n">
        <v>0.412281257527045</v>
      </c>
      <c r="V33" s="1" t="n">
        <v>329.858119987279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Peddiraju Bandaru</dc:creator>
  <dc:description/>
  <dc:language>en-IN</dc:language>
  <cp:lastModifiedBy/>
  <dcterms:modified xsi:type="dcterms:W3CDTF">2024-06-07T14:28:39Z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